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2.xml" ContentType="application/vnd.openxmlformats-officedocument.spreadsheetml.pivotTable+xml"/>
  <Override PartName="/xl/drawings/drawing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pivotTables/pivotTable3.xml" ContentType="application/vnd.openxmlformats-officedocument.spreadsheetml.pivotTable+xml"/>
  <Override PartName="/xl/drawings/drawing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hidePivotFieldList="1"/>
  <mc:AlternateContent xmlns:mc="http://schemas.openxmlformats.org/markup-compatibility/2006">
    <mc:Choice Requires="x15">
      <x15ac:absPath xmlns:x15ac="http://schemas.microsoft.com/office/spreadsheetml/2010/11/ac" url="C:\Users\jbaer\Documents\Jobs\UNICEF\FILES TO ADD\"/>
    </mc:Choice>
  </mc:AlternateContent>
  <xr:revisionPtr revIDLastSave="0" documentId="13_ncr:1_{A7BCBB91-401D-4E8D-950F-4060B05B4431}" xr6:coauthVersionLast="38" xr6:coauthVersionMax="38" xr10:uidLastSave="{00000000-0000-0000-0000-000000000000}"/>
  <workbookProtection workbookAlgorithmName="SHA-512" workbookHashValue="HWxkc9Ue9REIp1Ir7o4qa1MoPXMeGW+JOJAqMDr0DvYBii88BswN1DSmq0X/P9Qy0oW8RwgJLWf1C0TQYwuMhw==" workbookSaltValue="ga3LQ2yQa91vsitjS5UM5Q==" workbookSpinCount="100000" lockStructure="1"/>
  <bookViews>
    <workbookView xWindow="0" yWindow="0" windowWidth="20490" windowHeight="6645" tabRatio="739" xr2:uid="{00000000-000D-0000-FFFF-FFFF00000000}"/>
  </bookViews>
  <sheets>
    <sheet name="Home Page" sheetId="1" r:id="rId1"/>
    <sheet name="Select Interventions" sheetId="3" r:id="rId2"/>
    <sheet name="Overview_SelectedInterventions" sheetId="7" r:id="rId3"/>
    <sheet name="EnterData_Dist" sheetId="12" r:id="rId4"/>
    <sheet name="EnterData_SubDist" sheetId="13" r:id="rId5"/>
    <sheet name="Data-Overview" sheetId="14" r:id="rId6"/>
    <sheet name="BottleneckAnalysis_STAT" sheetId="15" r:id="rId7"/>
    <sheet name="DataEntry_Dist" sheetId="8" state="hidden" r:id="rId8"/>
    <sheet name="DataEntry_SubDist" sheetId="9" state="hidden" r:id="rId9"/>
    <sheet name="DataOverview" sheetId="10" state="hidden" r:id="rId10"/>
    <sheet name="BottleneckAnalysis_DYN" sheetId="16" state="hidden" r:id="rId11"/>
    <sheet name="Pivot1" sheetId="26" state="hidden" r:id="rId12"/>
    <sheet name="Pivot2" sheetId="27" state="hidden" r:id="rId13"/>
    <sheet name="Pivot3" sheetId="28" state="hidden" r:id="rId14"/>
    <sheet name="Pivot4" sheetId="29" state="hidden" r:id="rId15"/>
    <sheet name="Pivot5" sheetId="30" state="hidden" r:id="rId16"/>
    <sheet name="Pivot6" sheetId="31" state="hidden" r:id="rId17"/>
    <sheet name="InterventionsSheet" sheetId="4" state="hidden" r:id="rId18"/>
    <sheet name="Country Names" sheetId="11" state="hidden" r:id="rId19"/>
  </sheets>
  <externalReferences>
    <externalReference r:id="rId20"/>
    <externalReference r:id="rId21"/>
  </externalReferences>
  <definedNames>
    <definedName name="All_In_countries">'Country Names'!$B$3:$B$27</definedName>
    <definedName name="ART" localSheetId="10">#REF!</definedName>
    <definedName name="ART" localSheetId="6">#REF!</definedName>
    <definedName name="ART" localSheetId="18">#REF!</definedName>
    <definedName name="ART" localSheetId="8">#REF!</definedName>
    <definedName name="ART" localSheetId="9">#REF!</definedName>
    <definedName name="ART" localSheetId="5">#REF!</definedName>
    <definedName name="ART" localSheetId="4">#REF!</definedName>
    <definedName name="ART" localSheetId="1">#REF!</definedName>
    <definedName name="ART">#REF!</definedName>
    <definedName name="CEECIS">'Country Names'!$C$3:$C$23</definedName>
    <definedName name="Clinical" localSheetId="10">#REF!</definedName>
    <definedName name="Clinical" localSheetId="6">#REF!</definedName>
    <definedName name="Clinical" localSheetId="18">#REF!</definedName>
    <definedName name="Clinical" localSheetId="8">#REF!</definedName>
    <definedName name="Clinical" localSheetId="9">#REF!</definedName>
    <definedName name="Clinical" localSheetId="5">#REF!</definedName>
    <definedName name="Clinical" localSheetId="4">#REF!</definedName>
    <definedName name="Clinical" localSheetId="1">#REF!</definedName>
    <definedName name="Clinical">#REF!</definedName>
    <definedName name="Communities" localSheetId="10">#REF!</definedName>
    <definedName name="Communities" localSheetId="6">#REF!</definedName>
    <definedName name="Communities" localSheetId="18">#REF!</definedName>
    <definedName name="Communities" localSheetId="8">#REF!</definedName>
    <definedName name="Communities" localSheetId="9">#REF!</definedName>
    <definedName name="Communities" localSheetId="5">#REF!</definedName>
    <definedName name="Communities" localSheetId="4">#REF!</definedName>
    <definedName name="Communities" localSheetId="1">#REF!</definedName>
    <definedName name="Communities">#REF!</definedName>
    <definedName name="Country" localSheetId="10">#REF!</definedName>
    <definedName name="Country" localSheetId="6">#REF!</definedName>
    <definedName name="Country" localSheetId="18">#REF!</definedName>
    <definedName name="Country" localSheetId="8">#REF!</definedName>
    <definedName name="Country" localSheetId="9">#REF!</definedName>
    <definedName name="Country" localSheetId="5">#REF!</definedName>
    <definedName name="Country" localSheetId="4">#REF!</definedName>
    <definedName name="Country" localSheetId="1">#REF!</definedName>
    <definedName name="Country">#REF!</definedName>
    <definedName name="Delivery2">'[1]Coverage Definitions'!$B$28:$B$33</definedName>
    <definedName name="DeliveryMode" localSheetId="10">#REF!</definedName>
    <definedName name="DeliveryMode" localSheetId="6">#REF!</definedName>
    <definedName name="DeliveryMode" localSheetId="18">#REF!</definedName>
    <definedName name="DeliveryMode" localSheetId="8">#REF!</definedName>
    <definedName name="DeliveryMode" localSheetId="9">#REF!</definedName>
    <definedName name="DeliveryMode" localSheetId="5">#REF!</definedName>
    <definedName name="DeliveryMode" localSheetId="4">#REF!</definedName>
    <definedName name="DeliveryMode" localSheetId="1">#REF!</definedName>
    <definedName name="DeliveryMode">#REF!</definedName>
    <definedName name="DistrictNames">'[2]Demo and Epid'!$G$13:$AJ$13</definedName>
    <definedName name="EAPRO">'Country Names'!$D$3:$D$29</definedName>
    <definedName name="East_Asia_and_the_Pacific">'Country Names'!$D$3:$D$29</definedName>
    <definedName name="Eastern_and_Southern_Africa">'Country Names'!$E$3:$E$25</definedName>
    <definedName name="ESARO">'Country Names'!$E$3:$E$25</definedName>
    <definedName name="HumanResource">'[2]Common Bottleneck'!$H$5:$H$16</definedName>
    <definedName name="LACRO">'Country Names'!$F$3:$F$35</definedName>
    <definedName name="Latin_America_and_the_Caribbean">'Country Names'!$F$3:$F$35</definedName>
    <definedName name="MENA">'Country Names'!$G$3:$G$22</definedName>
    <definedName name="Middle_East_and_North_Africa">'Country Names'!$G$3:$G$22</definedName>
    <definedName name="Other">'Country Names'!$J$3:$J$48</definedName>
    <definedName name="_xlnm.Print_Area" localSheetId="0">'Home Page'!$A$1:$U$20</definedName>
    <definedName name="_xlnm.Print_Area" localSheetId="1">'Select Interventions'!$A$1:$U$20</definedName>
    <definedName name="Priority">'[2]Other Adol focus Areas'!$B$4:$B$14</definedName>
    <definedName name="Region" localSheetId="10">#REF!</definedName>
    <definedName name="Region" localSheetId="6">#REF!</definedName>
    <definedName name="Region" localSheetId="18">#REF!</definedName>
    <definedName name="Region" localSheetId="8">#REF!</definedName>
    <definedName name="Region" localSheetId="9">#REF!</definedName>
    <definedName name="Region" localSheetId="5">#REF!</definedName>
    <definedName name="Region" localSheetId="4">#REF!</definedName>
    <definedName name="Region" localSheetId="1">#REF!</definedName>
    <definedName name="Region">#REF!</definedName>
    <definedName name="Regions">'Country Names'!$A$3:$A$10</definedName>
    <definedName name="ROSA">'Country Names'!$H$3:$H$10</definedName>
    <definedName name="Schools" localSheetId="10">#REF!</definedName>
    <definedName name="Schools" localSheetId="6">#REF!</definedName>
    <definedName name="Schools" localSheetId="18">#REF!</definedName>
    <definedName name="Schools" localSheetId="8">#REF!</definedName>
    <definedName name="Schools" localSheetId="9">#REF!</definedName>
    <definedName name="Schools" localSheetId="5">#REF!</definedName>
    <definedName name="Schools" localSheetId="4">#REF!</definedName>
    <definedName name="Schools" localSheetId="1">#REF!</definedName>
    <definedName name="Schools">#REF!</definedName>
    <definedName name="South_Asia">'Country Names'!$H$3:$H$10</definedName>
    <definedName name="SubNational" localSheetId="10">#REF!</definedName>
    <definedName name="SubNational" localSheetId="6">#REF!</definedName>
    <definedName name="SubNational" localSheetId="18">#REF!</definedName>
    <definedName name="SubNational" localSheetId="8">#REF!</definedName>
    <definedName name="SubNational" localSheetId="9">#REF!</definedName>
    <definedName name="SubNational" localSheetId="5">#REF!</definedName>
    <definedName name="SubNational" localSheetId="4">#REF!</definedName>
    <definedName name="SubNational" localSheetId="1">#REF!</definedName>
    <definedName name="SubNational">#REF!</definedName>
    <definedName name="UNICEF_Regions">'Country Names'!$A$3:$A$10</definedName>
    <definedName name="UNICEFregion">'Country Names'!$A$2:$A$10</definedName>
    <definedName name="WCARO">'Country Names'!$I$3:$I$27</definedName>
    <definedName name="West_and_Central_Africa">'Country Names'!$I$3:$I$27</definedName>
  </definedNames>
  <calcPr calcId="181029"/>
  <pivotCaches>
    <pivotCache cacheId="0" r:id="rId22"/>
    <pivotCache cacheId="1" r:id="rId23"/>
    <pivotCache cacheId="2" r:id="rId24"/>
    <pivotCache cacheId="3" r:id="rId25"/>
    <pivotCache cacheId="4" r:id="rId26"/>
    <pivotCache cacheId="5" r:id="rId2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6" i="12" l="1"/>
  <c r="Q136" i="14" s="1"/>
  <c r="V136" i="12"/>
  <c r="U136" i="12"/>
  <c r="O136" i="14" s="1"/>
  <c r="W132" i="12"/>
  <c r="Q132" i="14" s="1"/>
  <c r="V132" i="12"/>
  <c r="P132" i="14" s="1"/>
  <c r="U132" i="12"/>
  <c r="W111" i="12"/>
  <c r="Q111" i="14" s="1"/>
  <c r="V111" i="12"/>
  <c r="P111" i="14"/>
  <c r="U111" i="12"/>
  <c r="O111" i="14"/>
  <c r="W107" i="12"/>
  <c r="V107" i="12"/>
  <c r="P107" i="14" s="1"/>
  <c r="U107" i="12"/>
  <c r="O107" i="14"/>
  <c r="W86" i="12"/>
  <c r="V86" i="12"/>
  <c r="P86" i="14" s="1"/>
  <c r="U86" i="12"/>
  <c r="W82" i="12"/>
  <c r="Q82" i="14" s="1"/>
  <c r="V82" i="12"/>
  <c r="P82" i="14" s="1"/>
  <c r="U82" i="12"/>
  <c r="W61" i="12"/>
  <c r="Q61" i="14" s="1"/>
  <c r="V61" i="12"/>
  <c r="P61" i="14"/>
  <c r="U61" i="12"/>
  <c r="W57" i="12"/>
  <c r="Q57" i="14" s="1"/>
  <c r="V57" i="12"/>
  <c r="P57" i="14" s="1"/>
  <c r="U57" i="12"/>
  <c r="O57" i="14"/>
  <c r="W36" i="12"/>
  <c r="V36" i="12"/>
  <c r="P36" i="14" s="1"/>
  <c r="U36" i="12"/>
  <c r="W32" i="12"/>
  <c r="Q32" i="14" s="1"/>
  <c r="V32" i="12"/>
  <c r="U32" i="12"/>
  <c r="O32" i="14" s="1"/>
  <c r="DC136" i="13"/>
  <c r="DB136" i="13"/>
  <c r="DA136" i="13"/>
  <c r="CQ136" i="13"/>
  <c r="CP136" i="13"/>
  <c r="CO136" i="13"/>
  <c r="CE136" i="13"/>
  <c r="CD136" i="13"/>
  <c r="CC136" i="13"/>
  <c r="BS136" i="13"/>
  <c r="BR136" i="13"/>
  <c r="BQ136" i="13"/>
  <c r="BG136" i="13"/>
  <c r="BF136" i="13"/>
  <c r="BE136" i="13"/>
  <c r="AU136" i="13"/>
  <c r="AT136" i="13"/>
  <c r="AS136" i="13"/>
  <c r="AI136" i="13"/>
  <c r="AH136" i="13"/>
  <c r="AG136" i="13"/>
  <c r="W136" i="13"/>
  <c r="V136" i="13"/>
  <c r="U136" i="13"/>
  <c r="DC132" i="13"/>
  <c r="DB132" i="13"/>
  <c r="DA132" i="13"/>
  <c r="CQ132" i="13"/>
  <c r="AM132" i="14" s="1"/>
  <c r="CP132" i="13"/>
  <c r="AL132" i="14" s="1"/>
  <c r="CO132" i="13"/>
  <c r="CE132" i="13"/>
  <c r="AJ132" i="14" s="1"/>
  <c r="CD132" i="13"/>
  <c r="AI132" i="14"/>
  <c r="CC132" i="13"/>
  <c r="BS132" i="13"/>
  <c r="AG132" i="14" s="1"/>
  <c r="BR132" i="13"/>
  <c r="BQ132" i="13"/>
  <c r="AE132" i="14" s="1"/>
  <c r="BG132" i="13"/>
  <c r="BF132" i="13"/>
  <c r="BE132" i="13"/>
  <c r="AU132" i="13"/>
  <c r="AA132" i="14"/>
  <c r="AT132" i="13"/>
  <c r="AS132" i="13"/>
  <c r="AI132" i="13"/>
  <c r="AH132" i="13"/>
  <c r="W132" i="14" s="1"/>
  <c r="AG132" i="13"/>
  <c r="V132" i="14" s="1"/>
  <c r="W132" i="13"/>
  <c r="V132" i="13"/>
  <c r="T132" i="14" s="1"/>
  <c r="U132" i="13"/>
  <c r="S132" i="14"/>
  <c r="DC111" i="13"/>
  <c r="DB111" i="13"/>
  <c r="DA111" i="13"/>
  <c r="CQ111" i="13"/>
  <c r="AM111" i="14" s="1"/>
  <c r="CP111" i="13"/>
  <c r="CO111" i="13"/>
  <c r="CE111" i="13"/>
  <c r="CD111" i="13"/>
  <c r="AI111" i="14"/>
  <c r="CC111" i="13"/>
  <c r="BS111" i="13"/>
  <c r="BR111" i="13"/>
  <c r="BQ111" i="13"/>
  <c r="AE111" i="14" s="1"/>
  <c r="BG111" i="13"/>
  <c r="BF111" i="13"/>
  <c r="BE111" i="13"/>
  <c r="AU111" i="13"/>
  <c r="AA111" i="14"/>
  <c r="AT111" i="13"/>
  <c r="AS111" i="13"/>
  <c r="AI111" i="13"/>
  <c r="AH111" i="13"/>
  <c r="W111" i="14" s="1"/>
  <c r="AG111" i="13"/>
  <c r="W111" i="13"/>
  <c r="V111" i="13"/>
  <c r="U111" i="13"/>
  <c r="S111" i="14"/>
  <c r="DC107" i="13"/>
  <c r="DB107" i="13"/>
  <c r="AO107" i="14" s="1"/>
  <c r="DA107" i="13"/>
  <c r="CQ107" i="13"/>
  <c r="AM107" i="14" s="1"/>
  <c r="CP107" i="13"/>
  <c r="AL107" i="14" s="1"/>
  <c r="CO107" i="13"/>
  <c r="CE107" i="13"/>
  <c r="AJ107" i="14" s="1"/>
  <c r="CD107" i="13"/>
  <c r="AI107" i="14"/>
  <c r="CC107" i="13"/>
  <c r="BS107" i="13"/>
  <c r="AG107" i="14" s="1"/>
  <c r="BR107" i="13"/>
  <c r="BQ107" i="13"/>
  <c r="AE107" i="14" s="1"/>
  <c r="BG107" i="13"/>
  <c r="AD107" i="14" s="1"/>
  <c r="BF107" i="13"/>
  <c r="BE107" i="13"/>
  <c r="AB107" i="14" s="1"/>
  <c r="AU107" i="13"/>
  <c r="AA107" i="14"/>
  <c r="AT107" i="13"/>
  <c r="AS107" i="13"/>
  <c r="Y107" i="14" s="1"/>
  <c r="AI107" i="13"/>
  <c r="AH107" i="13"/>
  <c r="W107" i="14" s="1"/>
  <c r="AG107" i="13"/>
  <c r="V107" i="14" s="1"/>
  <c r="W107" i="13"/>
  <c r="V107" i="13"/>
  <c r="T107" i="14" s="1"/>
  <c r="U107" i="13"/>
  <c r="S107" i="14"/>
  <c r="DC86" i="13"/>
  <c r="DB86" i="13"/>
  <c r="AO86" i="14" s="1"/>
  <c r="DA86" i="13"/>
  <c r="CQ86" i="13"/>
  <c r="AM86" i="14" s="1"/>
  <c r="CP86" i="13"/>
  <c r="CO86" i="13"/>
  <c r="AK86" i="14" s="1"/>
  <c r="CE86" i="13"/>
  <c r="CD86" i="13"/>
  <c r="AI86" i="14" s="1"/>
  <c r="CC86" i="13"/>
  <c r="BS86" i="13"/>
  <c r="AG86" i="14" s="1"/>
  <c r="BR86" i="13"/>
  <c r="BQ86" i="13"/>
  <c r="AE86" i="14" s="1"/>
  <c r="BG86" i="13"/>
  <c r="BF86" i="13"/>
  <c r="AC86" i="14" s="1"/>
  <c r="BE86" i="13"/>
  <c r="AU86" i="13"/>
  <c r="AA86" i="14" s="1"/>
  <c r="AT86" i="13"/>
  <c r="AS86" i="13"/>
  <c r="Y86" i="14" s="1"/>
  <c r="AI86" i="13"/>
  <c r="AH86" i="13"/>
  <c r="W86" i="14" s="1"/>
  <c r="AG86" i="13"/>
  <c r="W86" i="13"/>
  <c r="U86" i="14" s="1"/>
  <c r="V86" i="13"/>
  <c r="U86" i="13"/>
  <c r="S86" i="14" s="1"/>
  <c r="DC82" i="13"/>
  <c r="DB82" i="13"/>
  <c r="DA82" i="13"/>
  <c r="CQ82" i="13"/>
  <c r="AM82" i="14" s="1"/>
  <c r="CP82" i="13"/>
  <c r="CO82" i="13"/>
  <c r="CE82" i="13"/>
  <c r="CD82" i="13"/>
  <c r="AI82" i="14"/>
  <c r="CC82" i="13"/>
  <c r="BS82" i="13"/>
  <c r="BR82" i="13"/>
  <c r="BQ82" i="13"/>
  <c r="AE82" i="14" s="1"/>
  <c r="BG82" i="13"/>
  <c r="BF82" i="13"/>
  <c r="BE82" i="13"/>
  <c r="AU82" i="13"/>
  <c r="AA82" i="14"/>
  <c r="AT82" i="13"/>
  <c r="AS82" i="13"/>
  <c r="AI82" i="13"/>
  <c r="AH82" i="13"/>
  <c r="W82" i="14" s="1"/>
  <c r="AG82" i="13"/>
  <c r="W82" i="13"/>
  <c r="V82" i="13"/>
  <c r="U82" i="13"/>
  <c r="S82" i="14"/>
  <c r="DC61" i="13"/>
  <c r="DB61" i="13"/>
  <c r="DA61" i="13"/>
  <c r="CQ61" i="13"/>
  <c r="AM61" i="14" s="1"/>
  <c r="CP61" i="13"/>
  <c r="AL61" i="14" s="1"/>
  <c r="CO61" i="13"/>
  <c r="CE61" i="13"/>
  <c r="AJ61" i="14" s="1"/>
  <c r="CD61" i="13"/>
  <c r="AI61" i="14"/>
  <c r="CC61" i="13"/>
  <c r="BS61" i="13"/>
  <c r="AG61" i="14" s="1"/>
  <c r="BR61" i="13"/>
  <c r="BQ61" i="13"/>
  <c r="AE61" i="14" s="1"/>
  <c r="BG61" i="13"/>
  <c r="BF61" i="13"/>
  <c r="BE61" i="13"/>
  <c r="AU61" i="13"/>
  <c r="AA61" i="14"/>
  <c r="AT61" i="13"/>
  <c r="AS61" i="13"/>
  <c r="AI61" i="13"/>
  <c r="AH61" i="13"/>
  <c r="W61" i="14" s="1"/>
  <c r="AG61" i="13"/>
  <c r="V61" i="14" s="1"/>
  <c r="W61" i="13"/>
  <c r="V61" i="13"/>
  <c r="T61" i="14" s="1"/>
  <c r="U61" i="13"/>
  <c r="S61" i="14"/>
  <c r="DC57" i="13"/>
  <c r="DB57" i="13"/>
  <c r="DA57" i="13"/>
  <c r="CQ57" i="13"/>
  <c r="AM57" i="14" s="1"/>
  <c r="CP57" i="13"/>
  <c r="CO57" i="13"/>
  <c r="CE57" i="13"/>
  <c r="CD57" i="13"/>
  <c r="AI57" i="14"/>
  <c r="CC57" i="13"/>
  <c r="BS57" i="13"/>
  <c r="BR57" i="13"/>
  <c r="BQ57" i="13"/>
  <c r="AE57" i="14" s="1"/>
  <c r="BG57" i="13"/>
  <c r="BF57" i="13"/>
  <c r="BE57" i="13"/>
  <c r="AU57" i="13"/>
  <c r="AA57" i="14"/>
  <c r="AT57" i="13"/>
  <c r="AS57" i="13"/>
  <c r="AI57" i="13"/>
  <c r="AH57" i="13"/>
  <c r="W57" i="14" s="1"/>
  <c r="AG57" i="13"/>
  <c r="W57" i="13"/>
  <c r="V57" i="13"/>
  <c r="U57" i="13"/>
  <c r="S57" i="14"/>
  <c r="DC36" i="13"/>
  <c r="DB36" i="13"/>
  <c r="AO36" i="14" s="1"/>
  <c r="DA36" i="13"/>
  <c r="CQ36" i="13"/>
  <c r="AM36" i="14" s="1"/>
  <c r="CP36" i="13"/>
  <c r="CO36" i="13"/>
  <c r="AK36" i="14" s="1"/>
  <c r="CE36" i="13"/>
  <c r="CD36" i="13"/>
  <c r="AI36" i="14" s="1"/>
  <c r="CC36" i="13"/>
  <c r="BS36" i="13"/>
  <c r="AG36" i="14" s="1"/>
  <c r="BR36" i="13"/>
  <c r="BQ36" i="13"/>
  <c r="AE36" i="14" s="1"/>
  <c r="BG36" i="13"/>
  <c r="BF36" i="13"/>
  <c r="AC36" i="14" s="1"/>
  <c r="BE36" i="13"/>
  <c r="AU36" i="13"/>
  <c r="AA36" i="14" s="1"/>
  <c r="AT36" i="13"/>
  <c r="AS36" i="13"/>
  <c r="Y36" i="14" s="1"/>
  <c r="AI36" i="13"/>
  <c r="AH36" i="13"/>
  <c r="W36" i="14" s="1"/>
  <c r="AG36" i="13"/>
  <c r="W36" i="13"/>
  <c r="U36" i="14" s="1"/>
  <c r="V36" i="13"/>
  <c r="U36" i="13"/>
  <c r="S36" i="14" s="1"/>
  <c r="DC32" i="13"/>
  <c r="DB32" i="13"/>
  <c r="DA32" i="13"/>
  <c r="CQ32" i="13"/>
  <c r="AM32" i="14" s="1"/>
  <c r="CP32" i="13"/>
  <c r="CO32" i="13"/>
  <c r="CE32" i="13"/>
  <c r="CD32" i="13"/>
  <c r="AI32" i="14"/>
  <c r="CC32" i="13"/>
  <c r="BS32" i="13"/>
  <c r="BR32" i="13"/>
  <c r="BQ32" i="13"/>
  <c r="AE32" i="14" s="1"/>
  <c r="BG32" i="13"/>
  <c r="BF32" i="13"/>
  <c r="BE32" i="13"/>
  <c r="AU32" i="13"/>
  <c r="AA32" i="14"/>
  <c r="AT32" i="13"/>
  <c r="AS32" i="13"/>
  <c r="AI32" i="13"/>
  <c r="AH32" i="13"/>
  <c r="W32" i="14" s="1"/>
  <c r="AG32" i="13"/>
  <c r="W32" i="13"/>
  <c r="V32" i="13"/>
  <c r="U32" i="13"/>
  <c r="S32" i="14"/>
  <c r="DC11" i="13"/>
  <c r="DB11" i="13"/>
  <c r="AO11" i="14" s="1"/>
  <c r="DA11" i="13"/>
  <c r="AN11" i="14" s="1"/>
  <c r="CQ11" i="13"/>
  <c r="AM11" i="14" s="1"/>
  <c r="CP11" i="13"/>
  <c r="CO11" i="13"/>
  <c r="AK11" i="14" s="1"/>
  <c r="CE11" i="13"/>
  <c r="AJ11" i="14" s="1"/>
  <c r="CD11" i="13"/>
  <c r="AI11" i="14" s="1"/>
  <c r="CC11" i="13"/>
  <c r="BS11" i="13"/>
  <c r="AG11" i="14" s="1"/>
  <c r="BR11" i="13"/>
  <c r="AF11" i="14" s="1"/>
  <c r="BQ11" i="13"/>
  <c r="AE11" i="14" s="1"/>
  <c r="BG11" i="13"/>
  <c r="BF11" i="13"/>
  <c r="AC11" i="14" s="1"/>
  <c r="BE11" i="13"/>
  <c r="AB11" i="14" s="1"/>
  <c r="AU11" i="13"/>
  <c r="AA11" i="14" s="1"/>
  <c r="AT11" i="13"/>
  <c r="AS11" i="13"/>
  <c r="Y11" i="14" s="1"/>
  <c r="AI11" i="13"/>
  <c r="X11" i="14" s="1"/>
  <c r="AH11" i="13"/>
  <c r="W11" i="14" s="1"/>
  <c r="AG11" i="13"/>
  <c r="W11" i="13"/>
  <c r="U11" i="14" s="1"/>
  <c r="V11" i="13"/>
  <c r="T11" i="14" s="1"/>
  <c r="U11" i="13"/>
  <c r="S11" i="14" s="1"/>
  <c r="AP136" i="14"/>
  <c r="AO136" i="14"/>
  <c r="AN136" i="14"/>
  <c r="AM136" i="14"/>
  <c r="AL136" i="14"/>
  <c r="AK136" i="14"/>
  <c r="AJ136" i="14"/>
  <c r="AI136" i="14"/>
  <c r="AH136" i="14"/>
  <c r="AG136" i="14"/>
  <c r="AF136" i="14"/>
  <c r="AE136" i="14"/>
  <c r="AD136" i="14"/>
  <c r="AC136" i="14"/>
  <c r="AB136" i="14"/>
  <c r="AA136" i="14"/>
  <c r="Z136" i="14"/>
  <c r="Y136" i="14"/>
  <c r="X136" i="14"/>
  <c r="W136" i="14"/>
  <c r="V136" i="14"/>
  <c r="U136" i="14"/>
  <c r="T136" i="14"/>
  <c r="S136" i="14"/>
  <c r="P136" i="14"/>
  <c r="AP132" i="14"/>
  <c r="AO132" i="14"/>
  <c r="AN132" i="14"/>
  <c r="AK132" i="14"/>
  <c r="AH132" i="14"/>
  <c r="AF132" i="14"/>
  <c r="AD132" i="14"/>
  <c r="AC132" i="14"/>
  <c r="AB132" i="14"/>
  <c r="Z132" i="14"/>
  <c r="Y132" i="14"/>
  <c r="X132" i="14"/>
  <c r="U132" i="14"/>
  <c r="O132" i="14"/>
  <c r="AP111" i="14"/>
  <c r="AO111" i="14"/>
  <c r="AN111" i="14"/>
  <c r="AL111" i="14"/>
  <c r="AK111" i="14"/>
  <c r="AJ111" i="14"/>
  <c r="AH111" i="14"/>
  <c r="AG111" i="14"/>
  <c r="AF111" i="14"/>
  <c r="AD111" i="14"/>
  <c r="AC111" i="14"/>
  <c r="AB111" i="14"/>
  <c r="Z111" i="14"/>
  <c r="Y111" i="14"/>
  <c r="X111" i="14"/>
  <c r="V111" i="14"/>
  <c r="U111" i="14"/>
  <c r="T111" i="14"/>
  <c r="AP107" i="14"/>
  <c r="AN107" i="14"/>
  <c r="AK107" i="14"/>
  <c r="AH107" i="14"/>
  <c r="AF107" i="14"/>
  <c r="AC107" i="14"/>
  <c r="Z107" i="14"/>
  <c r="X107" i="14"/>
  <c r="U107" i="14"/>
  <c r="Q107" i="14"/>
  <c r="AP86" i="14"/>
  <c r="AN86" i="14"/>
  <c r="AL86" i="14"/>
  <c r="AJ86" i="14"/>
  <c r="AH86" i="14"/>
  <c r="AF86" i="14"/>
  <c r="AD86" i="14"/>
  <c r="AB86" i="14"/>
  <c r="Z86" i="14"/>
  <c r="X86" i="14"/>
  <c r="V86" i="14"/>
  <c r="T86" i="14"/>
  <c r="Q86" i="14"/>
  <c r="O86" i="14"/>
  <c r="AP82" i="14"/>
  <c r="AO82" i="14"/>
  <c r="AN82" i="14"/>
  <c r="AL82" i="14"/>
  <c r="AK82" i="14"/>
  <c r="AJ82" i="14"/>
  <c r="AH82" i="14"/>
  <c r="AG82" i="14"/>
  <c r="AF82" i="14"/>
  <c r="AD82" i="14"/>
  <c r="AC82" i="14"/>
  <c r="AB82" i="14"/>
  <c r="Z82" i="14"/>
  <c r="Y82" i="14"/>
  <c r="X82" i="14"/>
  <c r="V82" i="14"/>
  <c r="U82" i="14"/>
  <c r="T82" i="14"/>
  <c r="O82" i="14"/>
  <c r="AP61" i="14"/>
  <c r="AO61" i="14"/>
  <c r="AN61" i="14"/>
  <c r="AK61" i="14"/>
  <c r="AH61" i="14"/>
  <c r="AF61" i="14"/>
  <c r="AD61" i="14"/>
  <c r="AC61" i="14"/>
  <c r="AB61" i="14"/>
  <c r="Z61" i="14"/>
  <c r="Y61" i="14"/>
  <c r="X61" i="14"/>
  <c r="U61" i="14"/>
  <c r="O61" i="14"/>
  <c r="AP57" i="14"/>
  <c r="AO57" i="14"/>
  <c r="AN57" i="14"/>
  <c r="AL57" i="14"/>
  <c r="AK57" i="14"/>
  <c r="AJ57" i="14"/>
  <c r="AH57" i="14"/>
  <c r="AG57" i="14"/>
  <c r="AF57" i="14"/>
  <c r="AD57" i="14"/>
  <c r="AC57" i="14"/>
  <c r="AB57" i="14"/>
  <c r="Z57" i="14"/>
  <c r="Y57" i="14"/>
  <c r="X57" i="14"/>
  <c r="V57" i="14"/>
  <c r="U57" i="14"/>
  <c r="T57" i="14"/>
  <c r="AP36" i="14"/>
  <c r="AN36" i="14"/>
  <c r="AL36" i="14"/>
  <c r="AJ36" i="14"/>
  <c r="AH36" i="14"/>
  <c r="AF36" i="14"/>
  <c r="AD36" i="14"/>
  <c r="AB36" i="14"/>
  <c r="Z36" i="14"/>
  <c r="X36" i="14"/>
  <c r="V36" i="14"/>
  <c r="T36" i="14"/>
  <c r="Q36" i="14"/>
  <c r="O36" i="14"/>
  <c r="AP32" i="14"/>
  <c r="AO32" i="14"/>
  <c r="AN32" i="14"/>
  <c r="AL32" i="14"/>
  <c r="AK32" i="14"/>
  <c r="AJ32" i="14"/>
  <c r="AH32" i="14"/>
  <c r="AG32" i="14"/>
  <c r="AF32" i="14"/>
  <c r="AD32" i="14"/>
  <c r="AC32" i="14"/>
  <c r="AB32" i="14"/>
  <c r="Z32" i="14"/>
  <c r="Y32" i="14"/>
  <c r="X32" i="14"/>
  <c r="V32" i="14"/>
  <c r="U32" i="14"/>
  <c r="T32" i="14"/>
  <c r="P32" i="14"/>
  <c r="AP11" i="14"/>
  <c r="AL11" i="14"/>
  <c r="AH11" i="14"/>
  <c r="AD11" i="14"/>
  <c r="Z11" i="14"/>
  <c r="V11" i="14"/>
  <c r="AA12" i="3"/>
  <c r="Z12" i="3" s="1"/>
  <c r="Y12" i="3" s="1"/>
  <c r="L11" i="3" s="1"/>
  <c r="B45" i="7" s="1"/>
  <c r="AA11" i="3"/>
  <c r="Z11" i="3"/>
  <c r="Y11" i="3" s="1"/>
  <c r="L9" i="3" s="1"/>
  <c r="B32" i="7" s="1"/>
  <c r="AA10" i="3"/>
  <c r="Z10" i="3" s="1"/>
  <c r="Y10" i="3" s="1"/>
  <c r="L7" i="3" s="1"/>
  <c r="B19" i="7" s="1"/>
  <c r="AA9" i="3"/>
  <c r="Z9" i="3"/>
  <c r="Y9" i="3" s="1"/>
  <c r="L5" i="3" s="1"/>
  <c r="B6" i="7" s="1"/>
  <c r="AA13" i="3"/>
  <c r="Z13" i="3"/>
  <c r="Y13" i="3" s="1"/>
  <c r="L13" i="3" s="1"/>
  <c r="B58" i="7" s="1"/>
  <c r="AA14" i="3"/>
  <c r="Z14" i="3"/>
  <c r="Y14" i="3" s="1"/>
  <c r="L15" i="3" s="1"/>
  <c r="B71" i="7" s="1"/>
  <c r="DB17" i="13"/>
  <c r="K152" i="14"/>
  <c r="K148" i="14"/>
  <c r="K144" i="14"/>
  <c r="K140" i="14"/>
  <c r="K136" i="14"/>
  <c r="K132" i="14"/>
  <c r="K127" i="14"/>
  <c r="K123" i="14"/>
  <c r="K119" i="14"/>
  <c r="K115" i="14"/>
  <c r="K111" i="14"/>
  <c r="K107" i="14"/>
  <c r="K102" i="14"/>
  <c r="K98" i="14"/>
  <c r="K94" i="14"/>
  <c r="K90" i="14"/>
  <c r="K86" i="14"/>
  <c r="K82" i="14"/>
  <c r="K77" i="14"/>
  <c r="K73" i="14"/>
  <c r="K69" i="14"/>
  <c r="K65" i="14"/>
  <c r="K61" i="14"/>
  <c r="K57" i="14"/>
  <c r="K52" i="14"/>
  <c r="K48" i="14"/>
  <c r="K44" i="14"/>
  <c r="K40" i="14"/>
  <c r="K36" i="14"/>
  <c r="K32" i="14"/>
  <c r="K11" i="14"/>
  <c r="K15" i="14"/>
  <c r="K19" i="14"/>
  <c r="K23" i="14"/>
  <c r="K27" i="14"/>
  <c r="K7" i="14"/>
  <c r="K7" i="13"/>
  <c r="K152" i="13"/>
  <c r="K148" i="13"/>
  <c r="K144" i="13"/>
  <c r="K140" i="13"/>
  <c r="K136" i="13"/>
  <c r="K132" i="13"/>
  <c r="K127" i="13"/>
  <c r="K123" i="13"/>
  <c r="K119" i="13"/>
  <c r="K115" i="13"/>
  <c r="K111" i="13"/>
  <c r="K107" i="13"/>
  <c r="K102" i="13"/>
  <c r="K98" i="13"/>
  <c r="K94" i="13"/>
  <c r="K90" i="13"/>
  <c r="K86" i="13"/>
  <c r="K82" i="13"/>
  <c r="K77" i="13"/>
  <c r="K73" i="13"/>
  <c r="K69" i="13"/>
  <c r="K65" i="13"/>
  <c r="K61" i="13"/>
  <c r="K57" i="13"/>
  <c r="K52" i="13"/>
  <c r="K48" i="13"/>
  <c r="K44" i="13"/>
  <c r="K40" i="13"/>
  <c r="K36" i="13"/>
  <c r="K32" i="13"/>
  <c r="K11" i="13"/>
  <c r="K15" i="13"/>
  <c r="K19" i="13"/>
  <c r="K23" i="13"/>
  <c r="K27" i="13"/>
  <c r="V4" i="15"/>
  <c r="B2" i="15"/>
  <c r="V47" i="12"/>
  <c r="P47" i="14"/>
  <c r="AM30" i="15"/>
  <c r="AK30" i="15"/>
  <c r="AL30" i="15"/>
  <c r="AM32" i="15"/>
  <c r="AH31" i="15" s="1"/>
  <c r="AK32" i="15"/>
  <c r="AF31" i="15" s="1"/>
  <c r="AL34" i="15"/>
  <c r="AG41" i="15" s="1"/>
  <c r="AK35" i="15"/>
  <c r="AA32" i="15" s="1"/>
  <c r="AK37" i="15"/>
  <c r="AA42" i="15" s="1"/>
  <c r="AL37" i="15"/>
  <c r="AB42" i="15" s="1"/>
  <c r="U40" i="12"/>
  <c r="O40" i="14" s="1"/>
  <c r="AM39" i="15"/>
  <c r="AC33" i="15" s="1"/>
  <c r="V40" i="12"/>
  <c r="P40" i="14"/>
  <c r="AO183" i="16" s="1"/>
  <c r="W40" i="12"/>
  <c r="Q40" i="14"/>
  <c r="U41" i="12"/>
  <c r="V41" i="12"/>
  <c r="W41" i="12"/>
  <c r="U42" i="12"/>
  <c r="V42" i="12"/>
  <c r="W42" i="12"/>
  <c r="Q42" i="14" s="1"/>
  <c r="AO329" i="16"/>
  <c r="BM329" i="16" s="1"/>
  <c r="U43" i="12"/>
  <c r="O43" i="14" s="1"/>
  <c r="AO42" i="16"/>
  <c r="V43" i="12"/>
  <c r="P43" i="14"/>
  <c r="AO186" i="16" s="1"/>
  <c r="BA186" i="16" s="1"/>
  <c r="W43" i="12"/>
  <c r="Q43" i="14"/>
  <c r="AO330" i="16" s="1"/>
  <c r="U44" i="12"/>
  <c r="V44" i="12"/>
  <c r="P44" i="14" s="1"/>
  <c r="AO187" i="16" s="1"/>
  <c r="W44" i="12"/>
  <c r="Q44" i="14"/>
  <c r="AO331" i="16" s="1"/>
  <c r="BG331" i="16"/>
  <c r="U45" i="12"/>
  <c r="O45" i="14"/>
  <c r="AO44" i="16" s="1"/>
  <c r="V45" i="12"/>
  <c r="P45" i="14" s="1"/>
  <c r="AO188" i="16"/>
  <c r="W45" i="12"/>
  <c r="Q45" i="14" s="1"/>
  <c r="AL44" i="15"/>
  <c r="AG34" i="15" s="1"/>
  <c r="U46" i="12"/>
  <c r="O46" i="14" s="1"/>
  <c r="AO45" i="16"/>
  <c r="V46" i="12"/>
  <c r="P46" i="14" s="1"/>
  <c r="AO189" i="16"/>
  <c r="W46" i="12"/>
  <c r="Q46" i="14"/>
  <c r="U47" i="12"/>
  <c r="O47" i="14"/>
  <c r="AO46" i="16" s="1"/>
  <c r="W47" i="12"/>
  <c r="Q47" i="14" s="1"/>
  <c r="AO334" i="16" s="1"/>
  <c r="BM334" i="16" s="1"/>
  <c r="U48" i="12"/>
  <c r="O48" i="14" s="1"/>
  <c r="AO47" i="16" s="1"/>
  <c r="V48" i="12"/>
  <c r="P48" i="14"/>
  <c r="AO191" i="16" s="1"/>
  <c r="BG191" i="16"/>
  <c r="W48" i="12"/>
  <c r="Q48" i="14"/>
  <c r="AO335" i="16" s="1"/>
  <c r="U49" i="12"/>
  <c r="O49" i="14" s="1"/>
  <c r="AO48" i="16"/>
  <c r="BS48" i="16" s="1"/>
  <c r="V49" i="12"/>
  <c r="P49" i="14" s="1"/>
  <c r="AO192" i="16"/>
  <c r="W49" i="12"/>
  <c r="Q49" i="14"/>
  <c r="AO336" i="16" s="1"/>
  <c r="BM336" i="16" s="1"/>
  <c r="U50" i="12"/>
  <c r="O50" i="14"/>
  <c r="AO49" i="16" s="1"/>
  <c r="V50" i="12"/>
  <c r="W50" i="12"/>
  <c r="Q50" i="14" s="1"/>
  <c r="AO337" i="16" s="1"/>
  <c r="U51" i="12"/>
  <c r="O51" i="14"/>
  <c r="AM50" i="15" s="1"/>
  <c r="AH45" i="15"/>
  <c r="V51" i="12"/>
  <c r="P51" i="14"/>
  <c r="AO194" i="16" s="1"/>
  <c r="W51" i="12"/>
  <c r="Q51" i="14" s="1"/>
  <c r="U52" i="12"/>
  <c r="O52" i="14" s="1"/>
  <c r="AO51" i="16" s="1"/>
  <c r="V52" i="12"/>
  <c r="W52" i="12"/>
  <c r="Q52" i="14"/>
  <c r="U53" i="12"/>
  <c r="O53" i="14"/>
  <c r="V53" i="12"/>
  <c r="P53" i="14"/>
  <c r="W53" i="12"/>
  <c r="Q53" i="14"/>
  <c r="U54" i="12"/>
  <c r="O54" i="14"/>
  <c r="V54" i="12"/>
  <c r="P54" i="14"/>
  <c r="AK53" i="15" s="1"/>
  <c r="AA46" i="15"/>
  <c r="W54" i="12"/>
  <c r="Q54" i="14"/>
  <c r="AL53" i="15" s="1"/>
  <c r="AB46" i="15" s="1"/>
  <c r="U55" i="12"/>
  <c r="V55" i="12"/>
  <c r="W55" i="12"/>
  <c r="Q55" i="14" s="1"/>
  <c r="AM55" i="15"/>
  <c r="AK55" i="15"/>
  <c r="AL55" i="15"/>
  <c r="AM56" i="15"/>
  <c r="AC56" i="15"/>
  <c r="AK56" i="15"/>
  <c r="AA56" i="15"/>
  <c r="AM57" i="15"/>
  <c r="AH56" i="15"/>
  <c r="AK57" i="15"/>
  <c r="AF56" i="15"/>
  <c r="AM58" i="15"/>
  <c r="AC66" i="15"/>
  <c r="AK58" i="15"/>
  <c r="AA66" i="15"/>
  <c r="AL58" i="15"/>
  <c r="AB66" i="15"/>
  <c r="AM59" i="15"/>
  <c r="AH66" i="15"/>
  <c r="AL59" i="15"/>
  <c r="AG66" i="15"/>
  <c r="AM60" i="15"/>
  <c r="AC57" i="15"/>
  <c r="AK60" i="15"/>
  <c r="AA57" i="15"/>
  <c r="AM61" i="15"/>
  <c r="AH57" i="15"/>
  <c r="AK61" i="15"/>
  <c r="AF57" i="15"/>
  <c r="AL61" i="15"/>
  <c r="AG57" i="15"/>
  <c r="AK62" i="15"/>
  <c r="AA67" i="15"/>
  <c r="AL62" i="15"/>
  <c r="AB67" i="15"/>
  <c r="AM63" i="15"/>
  <c r="AH67" i="15"/>
  <c r="AK63" i="15"/>
  <c r="AF67" i="15"/>
  <c r="AL63" i="15"/>
  <c r="AG67" i="15"/>
  <c r="U65" i="12"/>
  <c r="V65" i="12"/>
  <c r="P65" i="14" s="1"/>
  <c r="W65" i="12"/>
  <c r="Q65" i="14"/>
  <c r="U66" i="12"/>
  <c r="V66" i="12"/>
  <c r="P66" i="14" s="1"/>
  <c r="AK65" i="15"/>
  <c r="AF58" i="15" s="1"/>
  <c r="W66" i="12"/>
  <c r="Q66" i="14" s="1"/>
  <c r="AL65" i="15"/>
  <c r="AG58" i="15" s="1"/>
  <c r="U67" i="12"/>
  <c r="O67" i="14" s="1"/>
  <c r="AM66" i="15"/>
  <c r="AC68" i="15" s="1"/>
  <c r="V67" i="12"/>
  <c r="W67" i="12"/>
  <c r="Q67" i="14"/>
  <c r="U68" i="12"/>
  <c r="O68" i="14"/>
  <c r="AO66" i="16" s="1"/>
  <c r="BA66" i="16"/>
  <c r="V68" i="12"/>
  <c r="P68" i="14"/>
  <c r="AK67" i="15" s="1"/>
  <c r="AF68" i="15" s="1"/>
  <c r="W68" i="12"/>
  <c r="U69" i="12"/>
  <c r="O69" i="14" s="1"/>
  <c r="AM68" i="15"/>
  <c r="AC59" i="15" s="1"/>
  <c r="V69" i="12"/>
  <c r="P69" i="14" s="1"/>
  <c r="AK68" i="15"/>
  <c r="AA59" i="15" s="1"/>
  <c r="W69" i="12"/>
  <c r="U70" i="12"/>
  <c r="V70" i="12"/>
  <c r="P70" i="14" s="1"/>
  <c r="AK69" i="15"/>
  <c r="AF59" i="15" s="1"/>
  <c r="W70" i="12"/>
  <c r="Q70" i="14" s="1"/>
  <c r="AL69" i="15"/>
  <c r="AG59" i="15" s="1"/>
  <c r="U71" i="12"/>
  <c r="V71" i="12"/>
  <c r="P71" i="14"/>
  <c r="AK70" i="15" s="1"/>
  <c r="AA69" i="15"/>
  <c r="W71" i="12"/>
  <c r="Q71" i="14"/>
  <c r="AL70" i="15" s="1"/>
  <c r="AB69" i="15" s="1"/>
  <c r="U72" i="12"/>
  <c r="O72" i="14"/>
  <c r="V72" i="12"/>
  <c r="P72" i="14"/>
  <c r="W72" i="12"/>
  <c r="U73" i="12"/>
  <c r="O73" i="14" s="1"/>
  <c r="AM72" i="15"/>
  <c r="AC60" i="15" s="1"/>
  <c r="V73" i="12"/>
  <c r="P73" i="14" s="1"/>
  <c r="AK72" i="15"/>
  <c r="AA60" i="15" s="1"/>
  <c r="W73" i="12"/>
  <c r="U74" i="12"/>
  <c r="O74" i="14"/>
  <c r="AM73" i="15" s="1"/>
  <c r="AH60" i="15"/>
  <c r="V74" i="12"/>
  <c r="P74" i="14"/>
  <c r="AK73" i="15" s="1"/>
  <c r="AF60" i="15" s="1"/>
  <c r="W74" i="12"/>
  <c r="Q74" i="14"/>
  <c r="U75" i="12"/>
  <c r="V75" i="12"/>
  <c r="W75" i="12"/>
  <c r="Q75" i="14"/>
  <c r="AL74" i="15" s="1"/>
  <c r="AB70" i="15"/>
  <c r="U76" i="12"/>
  <c r="O76" i="14"/>
  <c r="AM75" i="15" s="1"/>
  <c r="AH70" i="15" s="1"/>
  <c r="V76" i="12"/>
  <c r="W76" i="12"/>
  <c r="Q76" i="14" s="1"/>
  <c r="AL75" i="15"/>
  <c r="AG70" i="15" s="1"/>
  <c r="U77" i="12"/>
  <c r="O77" i="14" s="1"/>
  <c r="AM76" i="15"/>
  <c r="AC61" i="15" s="1"/>
  <c r="V77" i="12"/>
  <c r="P77" i="14" s="1"/>
  <c r="W77" i="12"/>
  <c r="Q77" i="14" s="1"/>
  <c r="U78" i="12"/>
  <c r="V78" i="12"/>
  <c r="P78" i="14"/>
  <c r="AK77" i="15" s="1"/>
  <c r="AF61" i="15"/>
  <c r="W78" i="12"/>
  <c r="Q78" i="14"/>
  <c r="AL77" i="15" s="1"/>
  <c r="AG61" i="15" s="1"/>
  <c r="U79" i="12"/>
  <c r="V79" i="12"/>
  <c r="P79" i="14" s="1"/>
  <c r="AK78" i="15"/>
  <c r="AA71" i="15" s="1"/>
  <c r="W79" i="12"/>
  <c r="Q79" i="14" s="1"/>
  <c r="AL78" i="15"/>
  <c r="AB71" i="15" s="1"/>
  <c r="U80" i="12"/>
  <c r="O80" i="14" s="1"/>
  <c r="V80" i="12"/>
  <c r="W80" i="15" s="1"/>
  <c r="W80" i="12"/>
  <c r="AM80" i="15"/>
  <c r="AK80" i="15"/>
  <c r="AL80" i="15"/>
  <c r="AM81" i="15"/>
  <c r="AC81" i="15"/>
  <c r="AK81" i="15"/>
  <c r="AA81" i="15"/>
  <c r="AM82" i="15"/>
  <c r="AH81" i="15"/>
  <c r="AK82" i="15"/>
  <c r="AF81" i="15"/>
  <c r="AK83" i="15"/>
  <c r="AA91" i="15"/>
  <c r="AL83" i="15"/>
  <c r="AB91" i="15"/>
  <c r="AM84" i="15"/>
  <c r="AH91" i="15"/>
  <c r="AL84" i="15"/>
  <c r="AG91" i="15"/>
  <c r="AM85" i="15"/>
  <c r="AC82" i="15"/>
  <c r="AM86" i="15"/>
  <c r="AH82" i="15"/>
  <c r="AK86" i="15"/>
  <c r="AF82" i="15"/>
  <c r="AL86" i="15"/>
  <c r="AG82" i="15"/>
  <c r="AK87" i="15"/>
  <c r="AA92" i="15"/>
  <c r="AL87" i="15"/>
  <c r="AB92" i="15"/>
  <c r="AK88" i="15"/>
  <c r="AF92" i="15"/>
  <c r="AL88" i="15"/>
  <c r="AG92" i="15"/>
  <c r="U90" i="12"/>
  <c r="O90" i="14"/>
  <c r="AM89" i="15" s="1"/>
  <c r="V90" i="12"/>
  <c r="P90" i="14" s="1"/>
  <c r="AK89" i="15"/>
  <c r="AA83" i="15" s="1"/>
  <c r="W90" i="12"/>
  <c r="Q90" i="14"/>
  <c r="AO375" i="16" s="1"/>
  <c r="U91" i="12"/>
  <c r="O91" i="14"/>
  <c r="V91" i="12"/>
  <c r="P91" i="14"/>
  <c r="AK90" i="15" s="1"/>
  <c r="AF83" i="15"/>
  <c r="W91" i="12"/>
  <c r="Q91" i="14"/>
  <c r="U92" i="12"/>
  <c r="V92" i="12"/>
  <c r="P92" i="14"/>
  <c r="AK91" i="15" s="1"/>
  <c r="AA93" i="15" s="1"/>
  <c r="W92" i="12"/>
  <c r="Q92" i="14"/>
  <c r="AL91" i="15" s="1"/>
  <c r="AB93" i="15"/>
  <c r="U93" i="12"/>
  <c r="O93" i="14"/>
  <c r="AM92" i="15" s="1"/>
  <c r="AH93" i="15" s="1"/>
  <c r="V93" i="12"/>
  <c r="P93" i="14"/>
  <c r="AK92" i="15" s="1"/>
  <c r="AF93" i="15"/>
  <c r="W93" i="12"/>
  <c r="Q93" i="14"/>
  <c r="AL92" i="15" s="1"/>
  <c r="AG93" i="15" s="1"/>
  <c r="U94" i="12"/>
  <c r="O94" i="14"/>
  <c r="AM93" i="15" s="1"/>
  <c r="AC84" i="15"/>
  <c r="V94" i="12"/>
  <c r="P94" i="14"/>
  <c r="W94" i="12"/>
  <c r="Q94" i="14" s="1"/>
  <c r="U95" i="12"/>
  <c r="O95" i="14"/>
  <c r="AM94" i="15" s="1"/>
  <c r="AH84" i="15" s="1"/>
  <c r="V95" i="12"/>
  <c r="P95" i="14"/>
  <c r="AK94" i="15" s="1"/>
  <c r="AF84" i="15"/>
  <c r="W95" i="12"/>
  <c r="Q95" i="14"/>
  <c r="AL94" i="15" s="1"/>
  <c r="AG84" i="15" s="1"/>
  <c r="U96" i="12"/>
  <c r="O96" i="14"/>
  <c r="AO93" i="16" s="1"/>
  <c r="AM95" i="15"/>
  <c r="AC94" i="15" s="1"/>
  <c r="V96" i="12"/>
  <c r="P96" i="14" s="1"/>
  <c r="AK95" i="15"/>
  <c r="AA94" i="15" s="1"/>
  <c r="W96" i="12"/>
  <c r="Q96" i="14" s="1"/>
  <c r="AL95" i="15"/>
  <c r="AB94" i="15" s="1"/>
  <c r="U97" i="12"/>
  <c r="O97" i="14" s="1"/>
  <c r="AM96" i="15" s="1"/>
  <c r="AO94" i="16"/>
  <c r="AH94" i="15"/>
  <c r="V97" i="12"/>
  <c r="P97" i="14"/>
  <c r="AO238" i="16" s="1"/>
  <c r="AK96" i="15"/>
  <c r="AF94" i="15" s="1"/>
  <c r="W97" i="12"/>
  <c r="Q97" i="14" s="1"/>
  <c r="AL96" i="15"/>
  <c r="AG94" i="15" s="1"/>
  <c r="U98" i="12"/>
  <c r="O98" i="14" s="1"/>
  <c r="AM97" i="15"/>
  <c r="AC85" i="15" s="1"/>
  <c r="V98" i="12"/>
  <c r="P98" i="14" s="1"/>
  <c r="AK97" i="15"/>
  <c r="AA85" i="15" s="1"/>
  <c r="W98" i="12"/>
  <c r="Q98" i="14" s="1"/>
  <c r="AL97" i="15" s="1"/>
  <c r="AO383" i="16"/>
  <c r="AB85" i="15"/>
  <c r="U99" i="12"/>
  <c r="O99" i="14"/>
  <c r="AM98" i="15" s="1"/>
  <c r="AH85" i="15"/>
  <c r="V99" i="12"/>
  <c r="P99" i="14"/>
  <c r="AK98" i="15" s="1"/>
  <c r="AF85" i="15" s="1"/>
  <c r="W99" i="12"/>
  <c r="Q99" i="14"/>
  <c r="AO384" i="16" s="1"/>
  <c r="AL98" i="15"/>
  <c r="AG85" i="15" s="1"/>
  <c r="U100" i="12"/>
  <c r="O100" i="14" s="1"/>
  <c r="AM99" i="15" s="1"/>
  <c r="AO97" i="16"/>
  <c r="AC95" i="15"/>
  <c r="V100" i="12"/>
  <c r="P100" i="14"/>
  <c r="AK99" i="15" s="1"/>
  <c r="AA95" i="15"/>
  <c r="W100" i="12"/>
  <c r="Q100" i="14"/>
  <c r="AL99" i="15" s="1"/>
  <c r="AB95" i="15" s="1"/>
  <c r="U101" i="12"/>
  <c r="O101" i="14"/>
  <c r="AM100" i="15" s="1"/>
  <c r="AH95" i="15"/>
  <c r="V101" i="12"/>
  <c r="P101" i="14"/>
  <c r="W101" i="12"/>
  <c r="Q101" i="14" s="1"/>
  <c r="AL100" i="15" s="1"/>
  <c r="AG95" i="15" s="1"/>
  <c r="U102" i="12"/>
  <c r="O102" i="14" s="1"/>
  <c r="AM101" i="15" s="1"/>
  <c r="AC86" i="15" s="1"/>
  <c r="V102" i="12"/>
  <c r="P102" i="14" s="1"/>
  <c r="W102" i="12"/>
  <c r="Q102" i="14"/>
  <c r="AL101" i="15" s="1"/>
  <c r="AB86" i="15" s="1"/>
  <c r="U103" i="12"/>
  <c r="O103" i="14"/>
  <c r="AM102" i="15" s="1"/>
  <c r="AH86" i="15"/>
  <c r="V103" i="12"/>
  <c r="P103" i="14"/>
  <c r="AK102" i="15" s="1"/>
  <c r="AF86" i="15" s="1"/>
  <c r="W103" i="12"/>
  <c r="Q103" i="14"/>
  <c r="AL102" i="15" s="1"/>
  <c r="AG86" i="15"/>
  <c r="U104" i="12"/>
  <c r="O104" i="14"/>
  <c r="V104" i="12"/>
  <c r="P104" i="14" s="1"/>
  <c r="AK103" i="15" s="1"/>
  <c r="AA96" i="15" s="1"/>
  <c r="W104" i="12"/>
  <c r="Q104" i="14" s="1"/>
  <c r="U105" i="12"/>
  <c r="O105" i="14"/>
  <c r="V105" i="12"/>
  <c r="P105" i="14" s="1"/>
  <c r="W105" i="12"/>
  <c r="Q105" i="14"/>
  <c r="AL104" i="15" s="1"/>
  <c r="AG96" i="15" s="1"/>
  <c r="AM105" i="15"/>
  <c r="AK105" i="15"/>
  <c r="AL105" i="15"/>
  <c r="AM106" i="15"/>
  <c r="AC106" i="15"/>
  <c r="AK106" i="15"/>
  <c r="AA106" i="15"/>
  <c r="AM107" i="15"/>
  <c r="AH106" i="15"/>
  <c r="AK107" i="15"/>
  <c r="AF106" i="15"/>
  <c r="AL107" i="15"/>
  <c r="AG106" i="15"/>
  <c r="AK108" i="15"/>
  <c r="AA116" i="15"/>
  <c r="AL108" i="15"/>
  <c r="AB116" i="15"/>
  <c r="AM109" i="15"/>
  <c r="AH116" i="15"/>
  <c r="AL109" i="15"/>
  <c r="AG116" i="15"/>
  <c r="AM110" i="15"/>
  <c r="AC107" i="15"/>
  <c r="AK110" i="15"/>
  <c r="AA107" i="15"/>
  <c r="AM111" i="15"/>
  <c r="AH107" i="15"/>
  <c r="AK111" i="15"/>
  <c r="AF107" i="15"/>
  <c r="AL111" i="15"/>
  <c r="AG107" i="15"/>
  <c r="AK112" i="15"/>
  <c r="AA117" i="15"/>
  <c r="AL112" i="15"/>
  <c r="AB117" i="15"/>
  <c r="AM113" i="15"/>
  <c r="AH117" i="15"/>
  <c r="AL113" i="15"/>
  <c r="AG117" i="15"/>
  <c r="U115" i="12"/>
  <c r="V115" i="12"/>
  <c r="P115" i="14" s="1"/>
  <c r="AK114" i="15" s="1"/>
  <c r="W115" i="12"/>
  <c r="Q115" i="14"/>
  <c r="AL114" i="15" s="1"/>
  <c r="U116" i="12"/>
  <c r="V116" i="12"/>
  <c r="P116" i="14" s="1"/>
  <c r="AK115" i="15" s="1"/>
  <c r="AF108" i="15" s="1"/>
  <c r="W116" i="12"/>
  <c r="U117" i="12"/>
  <c r="O117" i="14"/>
  <c r="V117" i="12"/>
  <c r="W117" i="12"/>
  <c r="Q117" i="14" s="1"/>
  <c r="AL116" i="15"/>
  <c r="AB118" i="15" s="1"/>
  <c r="U118" i="12"/>
  <c r="O118" i="14" s="1"/>
  <c r="AM117" i="15"/>
  <c r="AH118" i="15" s="1"/>
  <c r="V118" i="12"/>
  <c r="W118" i="12"/>
  <c r="Q118" i="14"/>
  <c r="AL117" i="15" s="1"/>
  <c r="AG118" i="15"/>
  <c r="U119" i="12"/>
  <c r="O119" i="14"/>
  <c r="AM118" i="15" s="1"/>
  <c r="AC109" i="15" s="1"/>
  <c r="V119" i="12"/>
  <c r="P119" i="14"/>
  <c r="AK118" i="15" s="1"/>
  <c r="AA109" i="15"/>
  <c r="W119" i="12"/>
  <c r="Q119" i="14"/>
  <c r="AL118" i="15" s="1"/>
  <c r="AB109" i="15" s="1"/>
  <c r="U120" i="12"/>
  <c r="O120" i="14"/>
  <c r="AM119" i="15" s="1"/>
  <c r="AH109" i="15" s="1"/>
  <c r="V120" i="12"/>
  <c r="P120" i="14"/>
  <c r="AK119" i="15" s="1"/>
  <c r="AF109" i="15"/>
  <c r="W120" i="12"/>
  <c r="Q120" i="14"/>
  <c r="AL119" i="15" s="1"/>
  <c r="AG109" i="15" s="1"/>
  <c r="U121" i="12"/>
  <c r="V121" i="12"/>
  <c r="P121" i="14" s="1"/>
  <c r="AK120" i="15"/>
  <c r="AA119" i="15" s="1"/>
  <c r="W121" i="12"/>
  <c r="Q121" i="14" s="1"/>
  <c r="AL120" i="15"/>
  <c r="AB119" i="15" s="1"/>
  <c r="U122" i="12"/>
  <c r="O122" i="14" s="1"/>
  <c r="AM121" i="15"/>
  <c r="AH119" i="15" s="1"/>
  <c r="V122" i="12"/>
  <c r="W122" i="12"/>
  <c r="Q122" i="14"/>
  <c r="AL121" i="15" s="1"/>
  <c r="AG119" i="15"/>
  <c r="U123" i="12"/>
  <c r="O123" i="14"/>
  <c r="V123" i="12"/>
  <c r="P123" i="14"/>
  <c r="AK122" i="15" s="1"/>
  <c r="AA110" i="15"/>
  <c r="W123" i="12"/>
  <c r="U124" i="12"/>
  <c r="O124" i="14" s="1"/>
  <c r="AM123" i="15" s="1"/>
  <c r="AH110" i="15" s="1"/>
  <c r="V124" i="12"/>
  <c r="P124" i="14" s="1"/>
  <c r="W124" i="12"/>
  <c r="Q124" i="14" s="1"/>
  <c r="AL123" i="15" s="1"/>
  <c r="AG110" i="15" s="1"/>
  <c r="U125" i="12"/>
  <c r="O125" i="14" s="1"/>
  <c r="AM124" i="15" s="1"/>
  <c r="AC120" i="15" s="1"/>
  <c r="V125" i="12"/>
  <c r="P125" i="14" s="1"/>
  <c r="AK124" i="15"/>
  <c r="AA120" i="15" s="1"/>
  <c r="W125" i="12"/>
  <c r="Q125" i="14" s="1"/>
  <c r="AL124" i="15"/>
  <c r="AB120" i="15" s="1"/>
  <c r="U126" i="12"/>
  <c r="O126" i="14" s="1"/>
  <c r="AM125" i="15"/>
  <c r="AH120" i="15" s="1"/>
  <c r="V126" i="12"/>
  <c r="W126" i="12"/>
  <c r="Q126" i="14"/>
  <c r="AL125" i="15" s="1"/>
  <c r="AG120" i="15"/>
  <c r="U127" i="12"/>
  <c r="O127" i="14"/>
  <c r="AM126" i="15" s="1"/>
  <c r="AC111" i="15" s="1"/>
  <c r="V127" i="12"/>
  <c r="P127" i="14"/>
  <c r="AK126" i="15" s="1"/>
  <c r="AA111" i="15"/>
  <c r="W127" i="12"/>
  <c r="U128" i="12"/>
  <c r="O128" i="14" s="1"/>
  <c r="AM127" i="15" s="1"/>
  <c r="AH111" i="15" s="1"/>
  <c r="V128" i="12"/>
  <c r="P128" i="14" s="1"/>
  <c r="W128" i="12"/>
  <c r="Q128" i="14" s="1"/>
  <c r="AL127" i="15" s="1"/>
  <c r="AG111" i="15" s="1"/>
  <c r="U129" i="12"/>
  <c r="O129" i="14" s="1"/>
  <c r="V129" i="12"/>
  <c r="P129" i="14"/>
  <c r="W129" i="12"/>
  <c r="Q129" i="14"/>
  <c r="AL128" i="15" s="1"/>
  <c r="AB121" i="15"/>
  <c r="U130" i="12"/>
  <c r="O130" i="14"/>
  <c r="AM129" i="15" s="1"/>
  <c r="AH121" i="15" s="1"/>
  <c r="V130" i="12"/>
  <c r="P130" i="14"/>
  <c r="W130" i="12"/>
  <c r="Q130" i="14"/>
  <c r="AL129" i="15" s="1"/>
  <c r="AG121" i="15"/>
  <c r="AM130" i="15"/>
  <c r="AK130" i="15"/>
  <c r="AL130" i="15"/>
  <c r="V132" i="15"/>
  <c r="X132" i="15"/>
  <c r="V133" i="15"/>
  <c r="W133" i="15"/>
  <c r="AK132" i="15"/>
  <c r="AF131" i="15" s="1"/>
  <c r="AL132" i="15"/>
  <c r="AG131" i="15" s="1"/>
  <c r="W134" i="15"/>
  <c r="X134" i="15"/>
  <c r="AL133" i="15"/>
  <c r="AB141" i="15" s="1"/>
  <c r="AM134" i="15"/>
  <c r="AH141" i="15" s="1"/>
  <c r="X136" i="15"/>
  <c r="W137" i="15"/>
  <c r="V138" i="15"/>
  <c r="W138" i="15"/>
  <c r="AM138" i="15"/>
  <c r="AH142" i="15" s="1"/>
  <c r="X139" i="15"/>
  <c r="U140" i="12"/>
  <c r="V140" i="15"/>
  <c r="O140" i="14"/>
  <c r="AM139" i="15"/>
  <c r="V140" i="12"/>
  <c r="P140" i="14"/>
  <c r="W140" i="12"/>
  <c r="Q140" i="14"/>
  <c r="AO423" i="16" s="1"/>
  <c r="U141" i="12"/>
  <c r="V141" i="12"/>
  <c r="P141" i="14" s="1"/>
  <c r="AK140" i="15"/>
  <c r="AF133" i="15" s="1"/>
  <c r="W141" i="12"/>
  <c r="U142" i="12"/>
  <c r="V142" i="12"/>
  <c r="P142" i="14" s="1"/>
  <c r="W142" i="12"/>
  <c r="Q142" i="14" s="1"/>
  <c r="U143" i="12"/>
  <c r="V143" i="12"/>
  <c r="P143" i="14"/>
  <c r="W143" i="12"/>
  <c r="U144" i="12"/>
  <c r="O144" i="14" s="1"/>
  <c r="AM143" i="15" s="1"/>
  <c r="AC134" i="15" s="1"/>
  <c r="V144" i="12"/>
  <c r="P144" i="14" s="1"/>
  <c r="AK143" i="15" s="1"/>
  <c r="AA134" i="15" s="1"/>
  <c r="W144" i="12"/>
  <c r="U145" i="12"/>
  <c r="V145" i="12"/>
  <c r="P145" i="14" s="1"/>
  <c r="AK144" i="15" s="1"/>
  <c r="AF134" i="15" s="1"/>
  <c r="W145" i="12"/>
  <c r="U146" i="12"/>
  <c r="V146" i="12"/>
  <c r="W146" i="12"/>
  <c r="Q146" i="14" s="1"/>
  <c r="AL145" i="15" s="1"/>
  <c r="AB144" i="15" s="1"/>
  <c r="U147" i="12"/>
  <c r="O147" i="14" s="1"/>
  <c r="AM146" i="15" s="1"/>
  <c r="AH144" i="15" s="1"/>
  <c r="V147" i="12"/>
  <c r="W147" i="12"/>
  <c r="X147" i="15" s="1"/>
  <c r="U148" i="12"/>
  <c r="O148" i="14"/>
  <c r="AM147" i="15" s="1"/>
  <c r="AC135" i="15" s="1"/>
  <c r="V148" i="12"/>
  <c r="W148" i="12"/>
  <c r="Q148" i="14" s="1"/>
  <c r="AL147" i="15"/>
  <c r="AB135" i="15" s="1"/>
  <c r="U149" i="12"/>
  <c r="V149" i="12"/>
  <c r="P149" i="14"/>
  <c r="AK148" i="15" s="1"/>
  <c r="AF135" i="15"/>
  <c r="W149" i="12"/>
  <c r="Q149" i="14"/>
  <c r="U150" i="12"/>
  <c r="V150" i="12"/>
  <c r="W150" i="12"/>
  <c r="Q150" i="14"/>
  <c r="AL149" i="15" s="1"/>
  <c r="AB145" i="15" s="1"/>
  <c r="U151" i="12"/>
  <c r="O151" i="14"/>
  <c r="AM150" i="15" s="1"/>
  <c r="AH145" i="15"/>
  <c r="V151" i="12"/>
  <c r="W151" i="12"/>
  <c r="U152" i="12"/>
  <c r="O152" i="14" s="1"/>
  <c r="AM151" i="15"/>
  <c r="AC136" i="15" s="1"/>
  <c r="V152" i="12"/>
  <c r="W152" i="12"/>
  <c r="U153" i="12"/>
  <c r="O153" i="14" s="1"/>
  <c r="V153" i="12"/>
  <c r="P153" i="14" s="1"/>
  <c r="W153" i="12"/>
  <c r="U154" i="12"/>
  <c r="O154" i="14"/>
  <c r="V154" i="12"/>
  <c r="W154" i="12"/>
  <c r="Q154" i="14" s="1"/>
  <c r="AL153" i="15" s="1"/>
  <c r="AB146" i="15" s="1"/>
  <c r="U155" i="12"/>
  <c r="V155" i="12"/>
  <c r="W155" i="12"/>
  <c r="M152" i="14"/>
  <c r="L152" i="14" s="1"/>
  <c r="M148" i="14"/>
  <c r="M144" i="14"/>
  <c r="L144" i="14" s="1"/>
  <c r="M140" i="14"/>
  <c r="M136" i="14"/>
  <c r="L136" i="14" s="1"/>
  <c r="M132" i="14"/>
  <c r="M127" i="14"/>
  <c r="L127" i="14" s="1"/>
  <c r="M123" i="14"/>
  <c r="M119" i="14"/>
  <c r="L119" i="14" s="1"/>
  <c r="M115" i="14"/>
  <c r="M111" i="14"/>
  <c r="L111" i="14" s="1"/>
  <c r="M107" i="14"/>
  <c r="M102" i="14"/>
  <c r="L102" i="14" s="1"/>
  <c r="M98" i="14"/>
  <c r="M94" i="14"/>
  <c r="M90" i="14"/>
  <c r="M86" i="14"/>
  <c r="M82" i="14"/>
  <c r="M77" i="14"/>
  <c r="M73" i="14"/>
  <c r="M69" i="14"/>
  <c r="M65" i="14"/>
  <c r="M61" i="14"/>
  <c r="M57" i="14"/>
  <c r="M52" i="14"/>
  <c r="M48" i="14"/>
  <c r="M44" i="14"/>
  <c r="M40" i="14"/>
  <c r="M36" i="14"/>
  <c r="M32" i="14"/>
  <c r="M27" i="14"/>
  <c r="L27" i="14" s="1"/>
  <c r="M23" i="14"/>
  <c r="M19" i="14"/>
  <c r="L19" i="14" s="1"/>
  <c r="M15" i="14"/>
  <c r="M11" i="14"/>
  <c r="L11" i="14" s="1"/>
  <c r="M7" i="14"/>
  <c r="BP7" i="16"/>
  <c r="BQ7" i="16"/>
  <c r="BR7" i="16"/>
  <c r="BP8" i="16"/>
  <c r="BQ8" i="16"/>
  <c r="BR8" i="16"/>
  <c r="BP9" i="16"/>
  <c r="BQ9" i="16"/>
  <c r="BR9" i="16"/>
  <c r="BP10" i="16"/>
  <c r="BQ10" i="16"/>
  <c r="BR10" i="16"/>
  <c r="BP11" i="16"/>
  <c r="BQ11" i="16"/>
  <c r="BR11" i="16"/>
  <c r="BP12" i="16"/>
  <c r="BQ12" i="16"/>
  <c r="BR12" i="16"/>
  <c r="BP13" i="16"/>
  <c r="BQ13" i="16"/>
  <c r="BR13" i="16"/>
  <c r="BP14" i="16"/>
  <c r="BQ14" i="16"/>
  <c r="BR14" i="16"/>
  <c r="BP15" i="16"/>
  <c r="BQ15" i="16"/>
  <c r="BR15" i="16"/>
  <c r="BP16" i="16"/>
  <c r="BQ16" i="16"/>
  <c r="BR16" i="16"/>
  <c r="BP17" i="16"/>
  <c r="BQ17" i="16"/>
  <c r="BR17" i="16"/>
  <c r="BP18" i="16"/>
  <c r="BQ18" i="16"/>
  <c r="BR18" i="16"/>
  <c r="BP19" i="16"/>
  <c r="BQ19" i="16"/>
  <c r="BR19" i="16"/>
  <c r="BP20" i="16"/>
  <c r="BQ20" i="16"/>
  <c r="BR20" i="16"/>
  <c r="BP21" i="16"/>
  <c r="BQ21" i="16"/>
  <c r="BR21" i="16"/>
  <c r="BP22" i="16"/>
  <c r="BQ22" i="16"/>
  <c r="BR22" i="16"/>
  <c r="BP23" i="16"/>
  <c r="BQ23" i="16"/>
  <c r="BR23" i="16"/>
  <c r="BP24" i="16"/>
  <c r="BQ24" i="16"/>
  <c r="BR24" i="16"/>
  <c r="BP25" i="16"/>
  <c r="BQ25" i="16"/>
  <c r="BR25" i="16"/>
  <c r="BP26" i="16"/>
  <c r="BQ26" i="16"/>
  <c r="BR26" i="16"/>
  <c r="BP27" i="16"/>
  <c r="BQ27" i="16"/>
  <c r="BR27" i="16"/>
  <c r="BP28" i="16"/>
  <c r="BQ28" i="16"/>
  <c r="BR28" i="16"/>
  <c r="BP29" i="16"/>
  <c r="BQ29" i="16"/>
  <c r="BR29" i="16"/>
  <c r="BP30" i="16"/>
  <c r="BQ30" i="16"/>
  <c r="BR30" i="16"/>
  <c r="BP31" i="16"/>
  <c r="BQ31" i="16"/>
  <c r="BR31" i="16"/>
  <c r="BP32" i="16"/>
  <c r="BQ32" i="16"/>
  <c r="BR32" i="16"/>
  <c r="BP33" i="16"/>
  <c r="BQ33" i="16"/>
  <c r="BR33" i="16"/>
  <c r="BP34" i="16"/>
  <c r="BQ34" i="16"/>
  <c r="BR34" i="16"/>
  <c r="BP35" i="16"/>
  <c r="BQ35" i="16"/>
  <c r="BR35" i="16"/>
  <c r="BP36" i="16"/>
  <c r="BQ36" i="16"/>
  <c r="BR36" i="16"/>
  <c r="BP37" i="16"/>
  <c r="BQ37" i="16"/>
  <c r="BR37" i="16"/>
  <c r="BP38" i="16"/>
  <c r="BQ38" i="16"/>
  <c r="BR38" i="16"/>
  <c r="BP39" i="16"/>
  <c r="BQ39" i="16"/>
  <c r="BR39" i="16"/>
  <c r="BP40" i="16"/>
  <c r="BQ40" i="16"/>
  <c r="BR40" i="16"/>
  <c r="BP41" i="16"/>
  <c r="BQ41" i="16"/>
  <c r="BR41" i="16"/>
  <c r="BP42" i="16"/>
  <c r="BQ42" i="16"/>
  <c r="BR42" i="16"/>
  <c r="BP43" i="16"/>
  <c r="BQ43" i="16"/>
  <c r="BR43" i="16"/>
  <c r="BP44" i="16"/>
  <c r="BQ44" i="16"/>
  <c r="BR44" i="16"/>
  <c r="BP45" i="16"/>
  <c r="BQ45" i="16"/>
  <c r="BR45" i="16"/>
  <c r="BP46" i="16"/>
  <c r="BQ46" i="16"/>
  <c r="BR46" i="16"/>
  <c r="BP47" i="16"/>
  <c r="BQ47" i="16"/>
  <c r="BR47" i="16"/>
  <c r="BP48" i="16"/>
  <c r="BQ48" i="16"/>
  <c r="BR48" i="16"/>
  <c r="BP49" i="16"/>
  <c r="BQ49" i="16"/>
  <c r="BR49" i="16"/>
  <c r="BP50" i="16"/>
  <c r="BQ50" i="16"/>
  <c r="BR50" i="16"/>
  <c r="BP51" i="16"/>
  <c r="BQ51" i="16"/>
  <c r="BR51" i="16"/>
  <c r="BP52" i="16"/>
  <c r="BQ52" i="16"/>
  <c r="BR52" i="16"/>
  <c r="BP53" i="16"/>
  <c r="BQ53" i="16"/>
  <c r="BR53" i="16"/>
  <c r="BP54" i="16"/>
  <c r="BQ54" i="16"/>
  <c r="BR54" i="16"/>
  <c r="BP55" i="16"/>
  <c r="BQ55" i="16"/>
  <c r="BR55" i="16"/>
  <c r="BP56" i="16"/>
  <c r="BQ56" i="16"/>
  <c r="BR56" i="16"/>
  <c r="BP57" i="16"/>
  <c r="BQ57" i="16"/>
  <c r="BR57" i="16"/>
  <c r="BP58" i="16"/>
  <c r="BQ58" i="16"/>
  <c r="BR58" i="16"/>
  <c r="BP59" i="16"/>
  <c r="BQ59" i="16"/>
  <c r="BR59" i="16"/>
  <c r="BP60" i="16"/>
  <c r="BQ60" i="16"/>
  <c r="BR60" i="16"/>
  <c r="BP61" i="16"/>
  <c r="BQ61" i="16"/>
  <c r="BR61" i="16"/>
  <c r="BP62" i="16"/>
  <c r="BQ62" i="16"/>
  <c r="BR62" i="16"/>
  <c r="BP63" i="16"/>
  <c r="BQ63" i="16"/>
  <c r="BR63" i="16"/>
  <c r="BP64" i="16"/>
  <c r="BQ64" i="16"/>
  <c r="BR64" i="16"/>
  <c r="BP65" i="16"/>
  <c r="BQ65" i="16"/>
  <c r="BR65" i="16"/>
  <c r="BP66" i="16"/>
  <c r="BQ66" i="16"/>
  <c r="BR66" i="16"/>
  <c r="BP67" i="16"/>
  <c r="BQ67" i="16"/>
  <c r="BR67" i="16"/>
  <c r="BP68" i="16"/>
  <c r="BQ68" i="16"/>
  <c r="BR68" i="16"/>
  <c r="BP69" i="16"/>
  <c r="BQ69" i="16"/>
  <c r="BR69" i="16"/>
  <c r="BP70" i="16"/>
  <c r="BQ70" i="16"/>
  <c r="BR70" i="16"/>
  <c r="BP71" i="16"/>
  <c r="BQ71" i="16"/>
  <c r="BR71" i="16"/>
  <c r="BP72" i="16"/>
  <c r="BQ72" i="16"/>
  <c r="BR72" i="16"/>
  <c r="BP73" i="16"/>
  <c r="BQ73" i="16"/>
  <c r="BR73" i="16"/>
  <c r="BP74" i="16"/>
  <c r="BQ74" i="16"/>
  <c r="BR74" i="16"/>
  <c r="BP75" i="16"/>
  <c r="BQ75" i="16"/>
  <c r="BR75" i="16"/>
  <c r="BP76" i="16"/>
  <c r="BQ76" i="16"/>
  <c r="BR76" i="16"/>
  <c r="BP77" i="16"/>
  <c r="BQ77" i="16"/>
  <c r="BR77" i="16"/>
  <c r="BP78" i="16"/>
  <c r="BQ78" i="16"/>
  <c r="BR78" i="16"/>
  <c r="BP79" i="16"/>
  <c r="BQ79" i="16"/>
  <c r="BR79" i="16"/>
  <c r="BP80" i="16"/>
  <c r="BQ80" i="16"/>
  <c r="BR80" i="16"/>
  <c r="BP81" i="16"/>
  <c r="BQ81" i="16"/>
  <c r="BR81" i="16"/>
  <c r="BP82" i="16"/>
  <c r="BQ82" i="16"/>
  <c r="BR82" i="16"/>
  <c r="BP83" i="16"/>
  <c r="BQ83" i="16"/>
  <c r="BR83" i="16"/>
  <c r="BP84" i="16"/>
  <c r="BQ84" i="16"/>
  <c r="BR84" i="16"/>
  <c r="BP85" i="16"/>
  <c r="BQ85" i="16"/>
  <c r="BR85" i="16"/>
  <c r="BP86" i="16"/>
  <c r="BQ86" i="16"/>
  <c r="BR86" i="16"/>
  <c r="BP87" i="16"/>
  <c r="BQ87" i="16"/>
  <c r="BR87" i="16"/>
  <c r="BP88" i="16"/>
  <c r="BQ88" i="16"/>
  <c r="BR88" i="16"/>
  <c r="BP89" i="16"/>
  <c r="BQ89" i="16"/>
  <c r="BR89" i="16"/>
  <c r="BP90" i="16"/>
  <c r="BQ90" i="16"/>
  <c r="BR90" i="16"/>
  <c r="BP91" i="16"/>
  <c r="BQ91" i="16"/>
  <c r="BR91" i="16"/>
  <c r="BP92" i="16"/>
  <c r="BQ92" i="16"/>
  <c r="BR92" i="16"/>
  <c r="BP93" i="16"/>
  <c r="BQ93" i="16"/>
  <c r="BR93" i="16"/>
  <c r="BP94" i="16"/>
  <c r="BQ94" i="16"/>
  <c r="BR94" i="16"/>
  <c r="BP95" i="16"/>
  <c r="BQ95" i="16"/>
  <c r="BR95" i="16"/>
  <c r="BP96" i="16"/>
  <c r="BQ96" i="16"/>
  <c r="BR96" i="16"/>
  <c r="BP97" i="16"/>
  <c r="BQ97" i="16"/>
  <c r="BR97" i="16"/>
  <c r="BP98" i="16"/>
  <c r="BQ98" i="16"/>
  <c r="BR98" i="16"/>
  <c r="BP99" i="16"/>
  <c r="BQ99" i="16"/>
  <c r="BR99" i="16"/>
  <c r="BP100" i="16"/>
  <c r="BQ100" i="16"/>
  <c r="BR100" i="16"/>
  <c r="BP101" i="16"/>
  <c r="BQ101" i="16"/>
  <c r="BR101" i="16"/>
  <c r="BP102" i="16"/>
  <c r="BQ102" i="16"/>
  <c r="BR102" i="16"/>
  <c r="BP103" i="16"/>
  <c r="BQ103" i="16"/>
  <c r="BR103" i="16"/>
  <c r="BP104" i="16"/>
  <c r="BQ104" i="16"/>
  <c r="BR104" i="16"/>
  <c r="BP105" i="16"/>
  <c r="BQ105" i="16"/>
  <c r="BR105" i="16"/>
  <c r="BP106" i="16"/>
  <c r="BQ106" i="16"/>
  <c r="BR106" i="16"/>
  <c r="BP107" i="16"/>
  <c r="BQ107" i="16"/>
  <c r="BR107" i="16"/>
  <c r="BP108" i="16"/>
  <c r="BQ108" i="16"/>
  <c r="BR108" i="16"/>
  <c r="BP109" i="16"/>
  <c r="BQ109" i="16"/>
  <c r="BR109" i="16"/>
  <c r="BP110" i="16"/>
  <c r="BQ110" i="16"/>
  <c r="BR110" i="16"/>
  <c r="BP111" i="16"/>
  <c r="BQ111" i="16"/>
  <c r="BR111" i="16"/>
  <c r="BP112" i="16"/>
  <c r="BQ112" i="16"/>
  <c r="BR112" i="16"/>
  <c r="BP113" i="16"/>
  <c r="BQ113" i="16"/>
  <c r="BR113" i="16"/>
  <c r="BP114" i="16"/>
  <c r="BQ114" i="16"/>
  <c r="BR114" i="16"/>
  <c r="BP115" i="16"/>
  <c r="BQ115" i="16"/>
  <c r="BR115" i="16"/>
  <c r="BP116" i="16"/>
  <c r="BQ116" i="16"/>
  <c r="BR116" i="16"/>
  <c r="BP117" i="16"/>
  <c r="BQ117" i="16"/>
  <c r="BR117" i="16"/>
  <c r="BP118" i="16"/>
  <c r="BQ118" i="16"/>
  <c r="BR118" i="16"/>
  <c r="BP119" i="16"/>
  <c r="BQ119" i="16"/>
  <c r="BR119" i="16"/>
  <c r="BP120" i="16"/>
  <c r="BQ120" i="16"/>
  <c r="BR120" i="16"/>
  <c r="BP121" i="16"/>
  <c r="BQ121" i="16"/>
  <c r="BR121" i="16"/>
  <c r="BP122" i="16"/>
  <c r="BQ122" i="16"/>
  <c r="BR122" i="16"/>
  <c r="BP123" i="16"/>
  <c r="BQ123" i="16"/>
  <c r="BR123" i="16"/>
  <c r="BP124" i="16"/>
  <c r="BQ124" i="16"/>
  <c r="BR124" i="16"/>
  <c r="BP125" i="16"/>
  <c r="BQ125" i="16"/>
  <c r="BR125" i="16"/>
  <c r="BP126" i="16"/>
  <c r="BQ126" i="16"/>
  <c r="BR126" i="16"/>
  <c r="BP127" i="16"/>
  <c r="BQ127" i="16"/>
  <c r="BR127" i="16"/>
  <c r="BP128" i="16"/>
  <c r="BQ128" i="16"/>
  <c r="BR128" i="16"/>
  <c r="BP129" i="16"/>
  <c r="BQ129" i="16"/>
  <c r="BR129" i="16"/>
  <c r="BP130" i="16"/>
  <c r="BQ130" i="16"/>
  <c r="BR130" i="16"/>
  <c r="BP131" i="16"/>
  <c r="BQ131" i="16"/>
  <c r="BR131" i="16"/>
  <c r="BP132" i="16"/>
  <c r="BQ132" i="16"/>
  <c r="BR132" i="16"/>
  <c r="BP133" i="16"/>
  <c r="BQ133" i="16"/>
  <c r="BR133" i="16"/>
  <c r="BP134" i="16"/>
  <c r="BQ134" i="16"/>
  <c r="BR134" i="16"/>
  <c r="BP135" i="16"/>
  <c r="BQ135" i="16"/>
  <c r="BR135" i="16"/>
  <c r="BP136" i="16"/>
  <c r="BQ136" i="16"/>
  <c r="BR136" i="16"/>
  <c r="BP137" i="16"/>
  <c r="BQ137" i="16"/>
  <c r="BR137" i="16"/>
  <c r="BP138" i="16"/>
  <c r="BQ138" i="16"/>
  <c r="BR138" i="16"/>
  <c r="BP139" i="16"/>
  <c r="BQ139" i="16"/>
  <c r="BR139" i="16"/>
  <c r="BP140" i="16"/>
  <c r="BQ140" i="16"/>
  <c r="BR140" i="16"/>
  <c r="BP141" i="16"/>
  <c r="BQ141" i="16"/>
  <c r="BR141" i="16"/>
  <c r="BP142" i="16"/>
  <c r="BQ142" i="16"/>
  <c r="BR142" i="16"/>
  <c r="BP143" i="16"/>
  <c r="BQ143" i="16"/>
  <c r="BR143" i="16"/>
  <c r="BP144" i="16"/>
  <c r="BQ144" i="16"/>
  <c r="BR144" i="16"/>
  <c r="BP145" i="16"/>
  <c r="BQ145" i="16"/>
  <c r="BR145" i="16"/>
  <c r="BP146" i="16"/>
  <c r="BQ146" i="16"/>
  <c r="BR146" i="16"/>
  <c r="BP147" i="16"/>
  <c r="BQ147" i="16"/>
  <c r="BR147" i="16"/>
  <c r="BP148" i="16"/>
  <c r="BQ148" i="16"/>
  <c r="BR148" i="16"/>
  <c r="BP149" i="16"/>
  <c r="BQ149" i="16"/>
  <c r="BR149" i="16"/>
  <c r="BP150" i="16"/>
  <c r="BQ150" i="16"/>
  <c r="BR150" i="16"/>
  <c r="BP151" i="16"/>
  <c r="BQ151" i="16"/>
  <c r="BR151" i="16"/>
  <c r="BP152" i="16"/>
  <c r="BQ152" i="16"/>
  <c r="BR152" i="16"/>
  <c r="BP153" i="16"/>
  <c r="BQ153" i="16"/>
  <c r="BR153" i="16"/>
  <c r="BP154" i="16"/>
  <c r="BQ154" i="16"/>
  <c r="BR154" i="16"/>
  <c r="BP155" i="16"/>
  <c r="BQ155" i="16"/>
  <c r="BR155" i="16"/>
  <c r="BP156" i="16"/>
  <c r="BQ156" i="16"/>
  <c r="BR156" i="16"/>
  <c r="BP157" i="16"/>
  <c r="BQ157" i="16"/>
  <c r="BR157" i="16"/>
  <c r="BP158" i="16"/>
  <c r="BQ158" i="16"/>
  <c r="BR158" i="16"/>
  <c r="BP159" i="16"/>
  <c r="BQ159" i="16"/>
  <c r="BR159" i="16"/>
  <c r="BP160" i="16"/>
  <c r="BQ160" i="16"/>
  <c r="BR160" i="16"/>
  <c r="BP161" i="16"/>
  <c r="BQ161" i="16"/>
  <c r="BR161" i="16"/>
  <c r="BP162" i="16"/>
  <c r="BQ162" i="16"/>
  <c r="BR162" i="16"/>
  <c r="BP163" i="16"/>
  <c r="BQ163" i="16"/>
  <c r="BR163" i="16"/>
  <c r="BP164" i="16"/>
  <c r="BQ164" i="16"/>
  <c r="BR164" i="16"/>
  <c r="BP165" i="16"/>
  <c r="BQ165" i="16"/>
  <c r="BR165" i="16"/>
  <c r="BP166" i="16"/>
  <c r="BQ166" i="16"/>
  <c r="BR166" i="16"/>
  <c r="BP167" i="16"/>
  <c r="BQ167" i="16"/>
  <c r="BR167" i="16"/>
  <c r="BP168" i="16"/>
  <c r="BQ168" i="16"/>
  <c r="BR168" i="16"/>
  <c r="BP169" i="16"/>
  <c r="BQ169" i="16"/>
  <c r="BR169" i="16"/>
  <c r="BP170" i="16"/>
  <c r="BQ170" i="16"/>
  <c r="BR170" i="16"/>
  <c r="BP171" i="16"/>
  <c r="BQ171" i="16"/>
  <c r="BR171" i="16"/>
  <c r="BP172" i="16"/>
  <c r="BQ172" i="16"/>
  <c r="BR172" i="16"/>
  <c r="BP173" i="16"/>
  <c r="BQ173" i="16"/>
  <c r="BR173" i="16"/>
  <c r="BP174" i="16"/>
  <c r="BQ174" i="16"/>
  <c r="BR174" i="16"/>
  <c r="BP175" i="16"/>
  <c r="BQ175" i="16"/>
  <c r="BR175" i="16"/>
  <c r="BP176" i="16"/>
  <c r="BQ176" i="16"/>
  <c r="BR176" i="16"/>
  <c r="BP177" i="16"/>
  <c r="BQ177" i="16"/>
  <c r="BR177" i="16"/>
  <c r="BP178" i="16"/>
  <c r="BQ178" i="16"/>
  <c r="BR178" i="16"/>
  <c r="BP179" i="16"/>
  <c r="BQ179" i="16"/>
  <c r="BR179" i="16"/>
  <c r="BP180" i="16"/>
  <c r="BQ180" i="16"/>
  <c r="BR180" i="16"/>
  <c r="BP181" i="16"/>
  <c r="BQ181" i="16"/>
  <c r="BR181" i="16"/>
  <c r="BP182" i="16"/>
  <c r="BQ182" i="16"/>
  <c r="BR182" i="16"/>
  <c r="BP183" i="16"/>
  <c r="BQ183" i="16"/>
  <c r="BR183" i="16"/>
  <c r="BP184" i="16"/>
  <c r="BQ184" i="16"/>
  <c r="BR184" i="16"/>
  <c r="BP185" i="16"/>
  <c r="BQ185" i="16"/>
  <c r="BR185" i="16"/>
  <c r="BP186" i="16"/>
  <c r="BQ186" i="16"/>
  <c r="BR186" i="16"/>
  <c r="BP187" i="16"/>
  <c r="BQ187" i="16"/>
  <c r="BR187" i="16"/>
  <c r="BP188" i="16"/>
  <c r="BQ188" i="16"/>
  <c r="BR188" i="16"/>
  <c r="BP189" i="16"/>
  <c r="BQ189" i="16"/>
  <c r="BR189" i="16"/>
  <c r="BP190" i="16"/>
  <c r="BQ190" i="16"/>
  <c r="BR190" i="16"/>
  <c r="BP191" i="16"/>
  <c r="BQ191" i="16"/>
  <c r="BR191" i="16"/>
  <c r="BP192" i="16"/>
  <c r="BQ192" i="16"/>
  <c r="BR192" i="16"/>
  <c r="BP193" i="16"/>
  <c r="BQ193" i="16"/>
  <c r="BR193" i="16"/>
  <c r="BP194" i="16"/>
  <c r="BQ194" i="16"/>
  <c r="BR194" i="16"/>
  <c r="BP195" i="16"/>
  <c r="BQ195" i="16"/>
  <c r="BR195" i="16"/>
  <c r="BP196" i="16"/>
  <c r="BQ196" i="16"/>
  <c r="BR196" i="16"/>
  <c r="BP197" i="16"/>
  <c r="BQ197" i="16"/>
  <c r="BR197" i="16"/>
  <c r="BP198" i="16"/>
  <c r="BQ198" i="16"/>
  <c r="BR198" i="16"/>
  <c r="BP199" i="16"/>
  <c r="BQ199" i="16"/>
  <c r="BR199" i="16"/>
  <c r="BP200" i="16"/>
  <c r="BQ200" i="16"/>
  <c r="BR200" i="16"/>
  <c r="BP201" i="16"/>
  <c r="BQ201" i="16"/>
  <c r="BR201" i="16"/>
  <c r="BP202" i="16"/>
  <c r="BQ202" i="16"/>
  <c r="BR202" i="16"/>
  <c r="BP203" i="16"/>
  <c r="BQ203" i="16"/>
  <c r="BR203" i="16"/>
  <c r="BP204" i="16"/>
  <c r="BQ204" i="16"/>
  <c r="BR204" i="16"/>
  <c r="BP205" i="16"/>
  <c r="BQ205" i="16"/>
  <c r="BR205" i="16"/>
  <c r="BP206" i="16"/>
  <c r="BQ206" i="16"/>
  <c r="BR206" i="16"/>
  <c r="BP207" i="16"/>
  <c r="BQ207" i="16"/>
  <c r="BR207" i="16"/>
  <c r="BP208" i="16"/>
  <c r="BQ208" i="16"/>
  <c r="BR208" i="16"/>
  <c r="BP209" i="16"/>
  <c r="BQ209" i="16"/>
  <c r="BR209" i="16"/>
  <c r="BP210" i="16"/>
  <c r="BQ210" i="16"/>
  <c r="BR210" i="16"/>
  <c r="BP211" i="16"/>
  <c r="BQ211" i="16"/>
  <c r="BR211" i="16"/>
  <c r="BP212" i="16"/>
  <c r="BQ212" i="16"/>
  <c r="BR212" i="16"/>
  <c r="BP213" i="16"/>
  <c r="BQ213" i="16"/>
  <c r="BR213" i="16"/>
  <c r="BP214" i="16"/>
  <c r="BQ214" i="16"/>
  <c r="BR214" i="16"/>
  <c r="BP215" i="16"/>
  <c r="BQ215" i="16"/>
  <c r="BR215" i="16"/>
  <c r="BP216" i="16"/>
  <c r="BQ216" i="16"/>
  <c r="BR216" i="16"/>
  <c r="BP217" i="16"/>
  <c r="BQ217" i="16"/>
  <c r="BR217" i="16"/>
  <c r="BP218" i="16"/>
  <c r="BQ218" i="16"/>
  <c r="BR218" i="16"/>
  <c r="BP219" i="16"/>
  <c r="BQ219" i="16"/>
  <c r="BR219" i="16"/>
  <c r="BP220" i="16"/>
  <c r="BQ220" i="16"/>
  <c r="BR220" i="16"/>
  <c r="BP221" i="16"/>
  <c r="BQ221" i="16"/>
  <c r="BR221" i="16"/>
  <c r="BP222" i="16"/>
  <c r="BQ222" i="16"/>
  <c r="BR222" i="16"/>
  <c r="BP223" i="16"/>
  <c r="BQ223" i="16"/>
  <c r="BR223" i="16"/>
  <c r="BP224" i="16"/>
  <c r="BQ224" i="16"/>
  <c r="BR224" i="16"/>
  <c r="BP225" i="16"/>
  <c r="BQ225" i="16"/>
  <c r="BR225" i="16"/>
  <c r="BP226" i="16"/>
  <c r="BQ226" i="16"/>
  <c r="BR226" i="16"/>
  <c r="BP227" i="16"/>
  <c r="BQ227" i="16"/>
  <c r="BR227" i="16"/>
  <c r="BP228" i="16"/>
  <c r="BQ228" i="16"/>
  <c r="BR228" i="16"/>
  <c r="BP229" i="16"/>
  <c r="BQ229" i="16"/>
  <c r="BR229" i="16"/>
  <c r="BP230" i="16"/>
  <c r="BQ230" i="16"/>
  <c r="BR230" i="16"/>
  <c r="BP231" i="16"/>
  <c r="BQ231" i="16"/>
  <c r="BR231" i="16"/>
  <c r="BP232" i="16"/>
  <c r="BQ232" i="16"/>
  <c r="BR232" i="16"/>
  <c r="BP233" i="16"/>
  <c r="BQ233" i="16"/>
  <c r="BR233" i="16"/>
  <c r="BP234" i="16"/>
  <c r="BQ234" i="16"/>
  <c r="BR234" i="16"/>
  <c r="BP235" i="16"/>
  <c r="BQ235" i="16"/>
  <c r="BR235" i="16"/>
  <c r="BP236" i="16"/>
  <c r="BQ236" i="16"/>
  <c r="BR236" i="16"/>
  <c r="BP237" i="16"/>
  <c r="BQ237" i="16"/>
  <c r="BR237" i="16"/>
  <c r="BP238" i="16"/>
  <c r="BQ238" i="16"/>
  <c r="BR238" i="16"/>
  <c r="BP239" i="16"/>
  <c r="BQ239" i="16"/>
  <c r="BR239" i="16"/>
  <c r="BP240" i="16"/>
  <c r="BQ240" i="16"/>
  <c r="BR240" i="16"/>
  <c r="BP241" i="16"/>
  <c r="BQ241" i="16"/>
  <c r="BR241" i="16"/>
  <c r="BP242" i="16"/>
  <c r="BQ242" i="16"/>
  <c r="BR242" i="16"/>
  <c r="BP243" i="16"/>
  <c r="BQ243" i="16"/>
  <c r="BR243" i="16"/>
  <c r="BP244" i="16"/>
  <c r="BQ244" i="16"/>
  <c r="BR244" i="16"/>
  <c r="BP245" i="16"/>
  <c r="BQ245" i="16"/>
  <c r="BR245" i="16"/>
  <c r="BP246" i="16"/>
  <c r="BQ246" i="16"/>
  <c r="BR246" i="16"/>
  <c r="BP247" i="16"/>
  <c r="BQ247" i="16"/>
  <c r="BR247" i="16"/>
  <c r="BP248" i="16"/>
  <c r="BQ248" i="16"/>
  <c r="BR248" i="16"/>
  <c r="BP249" i="16"/>
  <c r="BQ249" i="16"/>
  <c r="BR249" i="16"/>
  <c r="BP250" i="16"/>
  <c r="BQ250" i="16"/>
  <c r="BR250" i="16"/>
  <c r="BP251" i="16"/>
  <c r="BQ251" i="16"/>
  <c r="BR251" i="16"/>
  <c r="BP252" i="16"/>
  <c r="BQ252" i="16"/>
  <c r="BR252" i="16"/>
  <c r="BP253" i="16"/>
  <c r="BQ253" i="16"/>
  <c r="BR253" i="16"/>
  <c r="BP254" i="16"/>
  <c r="BQ254" i="16"/>
  <c r="BR254" i="16"/>
  <c r="BP255" i="16"/>
  <c r="BQ255" i="16"/>
  <c r="BR255" i="16"/>
  <c r="BP256" i="16"/>
  <c r="BQ256" i="16"/>
  <c r="BR256" i="16"/>
  <c r="BP257" i="16"/>
  <c r="BQ257" i="16"/>
  <c r="BR257" i="16"/>
  <c r="BP258" i="16"/>
  <c r="BQ258" i="16"/>
  <c r="BR258" i="16"/>
  <c r="BP259" i="16"/>
  <c r="BQ259" i="16"/>
  <c r="BR259" i="16"/>
  <c r="BP260" i="16"/>
  <c r="BQ260" i="16"/>
  <c r="BR260" i="16"/>
  <c r="BP261" i="16"/>
  <c r="BQ261" i="16"/>
  <c r="BR261" i="16"/>
  <c r="BP262" i="16"/>
  <c r="BQ262" i="16"/>
  <c r="BR262" i="16"/>
  <c r="BP263" i="16"/>
  <c r="BQ263" i="16"/>
  <c r="BR263" i="16"/>
  <c r="BP264" i="16"/>
  <c r="BQ264" i="16"/>
  <c r="BR264" i="16"/>
  <c r="BP265" i="16"/>
  <c r="BQ265" i="16"/>
  <c r="BR265" i="16"/>
  <c r="BP266" i="16"/>
  <c r="BQ266" i="16"/>
  <c r="BR266" i="16"/>
  <c r="BP267" i="16"/>
  <c r="BQ267" i="16"/>
  <c r="BR267" i="16"/>
  <c r="BP268" i="16"/>
  <c r="BQ268" i="16"/>
  <c r="BR268" i="16"/>
  <c r="BP269" i="16"/>
  <c r="BQ269" i="16"/>
  <c r="BR269" i="16"/>
  <c r="BP270" i="16"/>
  <c r="BQ270" i="16"/>
  <c r="BR270" i="16"/>
  <c r="BP271" i="16"/>
  <c r="BQ271" i="16"/>
  <c r="BR271" i="16"/>
  <c r="BP272" i="16"/>
  <c r="BQ272" i="16"/>
  <c r="BR272" i="16"/>
  <c r="BP273" i="16"/>
  <c r="BQ273" i="16"/>
  <c r="BR273" i="16"/>
  <c r="BP274" i="16"/>
  <c r="BQ274" i="16"/>
  <c r="BR274" i="16"/>
  <c r="BP275" i="16"/>
  <c r="BQ275" i="16"/>
  <c r="BR275" i="16"/>
  <c r="BP276" i="16"/>
  <c r="BQ276" i="16"/>
  <c r="BR276" i="16"/>
  <c r="BP277" i="16"/>
  <c r="BQ277" i="16"/>
  <c r="BR277" i="16"/>
  <c r="BP278" i="16"/>
  <c r="BQ278" i="16"/>
  <c r="BR278" i="16"/>
  <c r="BP279" i="16"/>
  <c r="BQ279" i="16"/>
  <c r="BR279" i="16"/>
  <c r="BP280" i="16"/>
  <c r="BQ280" i="16"/>
  <c r="BR280" i="16"/>
  <c r="BP281" i="16"/>
  <c r="BQ281" i="16"/>
  <c r="BR281" i="16"/>
  <c r="BP282" i="16"/>
  <c r="BQ282" i="16"/>
  <c r="BR282" i="16"/>
  <c r="BP283" i="16"/>
  <c r="BQ283" i="16"/>
  <c r="BR283" i="16"/>
  <c r="BP284" i="16"/>
  <c r="BQ284" i="16"/>
  <c r="BR284" i="16"/>
  <c r="BP285" i="16"/>
  <c r="BQ285" i="16"/>
  <c r="BR285" i="16"/>
  <c r="BP286" i="16"/>
  <c r="BQ286" i="16"/>
  <c r="BR286" i="16"/>
  <c r="BP287" i="16"/>
  <c r="BQ287" i="16"/>
  <c r="BR287" i="16"/>
  <c r="BP288" i="16"/>
  <c r="BQ288" i="16"/>
  <c r="BR288" i="16"/>
  <c r="BP289" i="16"/>
  <c r="BQ289" i="16"/>
  <c r="BR289" i="16"/>
  <c r="BP290" i="16"/>
  <c r="BQ290" i="16"/>
  <c r="BR290" i="16"/>
  <c r="BP291" i="16"/>
  <c r="BQ291" i="16"/>
  <c r="BR291" i="16"/>
  <c r="BP292" i="16"/>
  <c r="BQ292" i="16"/>
  <c r="BR292" i="16"/>
  <c r="BP293" i="16"/>
  <c r="BQ293" i="16"/>
  <c r="BR293" i="16"/>
  <c r="BP294" i="16"/>
  <c r="BQ294" i="16"/>
  <c r="BR294" i="16"/>
  <c r="BP295" i="16"/>
  <c r="BQ295" i="16"/>
  <c r="BR295" i="16"/>
  <c r="BP296" i="16"/>
  <c r="BQ296" i="16"/>
  <c r="BR296" i="16"/>
  <c r="BP297" i="16"/>
  <c r="BQ297" i="16"/>
  <c r="BR297" i="16"/>
  <c r="BP298" i="16"/>
  <c r="BQ298" i="16"/>
  <c r="BR298" i="16"/>
  <c r="BP299" i="16"/>
  <c r="BQ299" i="16"/>
  <c r="BR299" i="16"/>
  <c r="BP300" i="16"/>
  <c r="BQ300" i="16"/>
  <c r="BR300" i="16"/>
  <c r="BP301" i="16"/>
  <c r="BQ301" i="16"/>
  <c r="BR301" i="16"/>
  <c r="BP302" i="16"/>
  <c r="BQ302" i="16"/>
  <c r="BR302" i="16"/>
  <c r="BP303" i="16"/>
  <c r="BQ303" i="16"/>
  <c r="BR303" i="16"/>
  <c r="BP304" i="16"/>
  <c r="BQ304" i="16"/>
  <c r="BR304" i="16"/>
  <c r="BP305" i="16"/>
  <c r="BQ305" i="16"/>
  <c r="BR305" i="16"/>
  <c r="BP306" i="16"/>
  <c r="BQ306" i="16"/>
  <c r="BR306" i="16"/>
  <c r="BP307" i="16"/>
  <c r="BQ307" i="16"/>
  <c r="BR307" i="16"/>
  <c r="BP308" i="16"/>
  <c r="BQ308" i="16"/>
  <c r="BR308" i="16"/>
  <c r="BP309" i="16"/>
  <c r="BQ309" i="16"/>
  <c r="BR309" i="16"/>
  <c r="BP310" i="16"/>
  <c r="BQ310" i="16"/>
  <c r="BR310" i="16"/>
  <c r="BP311" i="16"/>
  <c r="BQ311" i="16"/>
  <c r="BR311" i="16"/>
  <c r="BP312" i="16"/>
  <c r="BQ312" i="16"/>
  <c r="BR312" i="16"/>
  <c r="BP313" i="16"/>
  <c r="BQ313" i="16"/>
  <c r="BR313" i="16"/>
  <c r="BP314" i="16"/>
  <c r="BQ314" i="16"/>
  <c r="BR314" i="16"/>
  <c r="BP315" i="16"/>
  <c r="BQ315" i="16"/>
  <c r="BR315" i="16"/>
  <c r="BP316" i="16"/>
  <c r="BQ316" i="16"/>
  <c r="BR316" i="16"/>
  <c r="BP317" i="16"/>
  <c r="BQ317" i="16"/>
  <c r="BR317" i="16"/>
  <c r="BP318" i="16"/>
  <c r="BQ318" i="16"/>
  <c r="BR318" i="16"/>
  <c r="BP319" i="16"/>
  <c r="BQ319" i="16"/>
  <c r="BR319" i="16"/>
  <c r="BP320" i="16"/>
  <c r="BQ320" i="16"/>
  <c r="BR320" i="16"/>
  <c r="BP321" i="16"/>
  <c r="BQ321" i="16"/>
  <c r="BR321" i="16"/>
  <c r="BP322" i="16"/>
  <c r="BQ322" i="16"/>
  <c r="BR322" i="16"/>
  <c r="BP323" i="16"/>
  <c r="BQ323" i="16"/>
  <c r="BR323" i="16"/>
  <c r="BP324" i="16"/>
  <c r="BQ324" i="16"/>
  <c r="BR324" i="16"/>
  <c r="BP325" i="16"/>
  <c r="BQ325" i="16"/>
  <c r="BR325" i="16"/>
  <c r="BP326" i="16"/>
  <c r="BQ326" i="16"/>
  <c r="BR326" i="16"/>
  <c r="BP327" i="16"/>
  <c r="BQ327" i="16"/>
  <c r="BR327" i="16"/>
  <c r="BP328" i="16"/>
  <c r="BQ328" i="16"/>
  <c r="BR328" i="16"/>
  <c r="BP329" i="16"/>
  <c r="BQ329" i="16"/>
  <c r="BR329" i="16"/>
  <c r="BP330" i="16"/>
  <c r="BQ330" i="16"/>
  <c r="BR330" i="16"/>
  <c r="BP331" i="16"/>
  <c r="BQ331" i="16"/>
  <c r="BR331" i="16"/>
  <c r="BP332" i="16"/>
  <c r="BQ332" i="16"/>
  <c r="BR332" i="16"/>
  <c r="BP333" i="16"/>
  <c r="BQ333" i="16"/>
  <c r="BR333" i="16"/>
  <c r="BP334" i="16"/>
  <c r="BQ334" i="16"/>
  <c r="BR334" i="16"/>
  <c r="BP335" i="16"/>
  <c r="BQ335" i="16"/>
  <c r="BR335" i="16"/>
  <c r="BP336" i="16"/>
  <c r="BQ336" i="16"/>
  <c r="BR336" i="16"/>
  <c r="BP337" i="16"/>
  <c r="BQ337" i="16"/>
  <c r="BR337" i="16"/>
  <c r="BP338" i="16"/>
  <c r="BQ338" i="16"/>
  <c r="BR338" i="16"/>
  <c r="BP339" i="16"/>
  <c r="BQ339" i="16"/>
  <c r="BR339" i="16"/>
  <c r="BP340" i="16"/>
  <c r="BQ340" i="16"/>
  <c r="BR340" i="16"/>
  <c r="BP341" i="16"/>
  <c r="BQ341" i="16"/>
  <c r="BR341" i="16"/>
  <c r="BP342" i="16"/>
  <c r="BQ342" i="16"/>
  <c r="BR342" i="16"/>
  <c r="BP343" i="16"/>
  <c r="BQ343" i="16"/>
  <c r="BR343" i="16"/>
  <c r="BP344" i="16"/>
  <c r="BQ344" i="16"/>
  <c r="BR344" i="16"/>
  <c r="BP345" i="16"/>
  <c r="BQ345" i="16"/>
  <c r="BR345" i="16"/>
  <c r="BP346" i="16"/>
  <c r="BQ346" i="16"/>
  <c r="BR346" i="16"/>
  <c r="BP347" i="16"/>
  <c r="BQ347" i="16"/>
  <c r="BR347" i="16"/>
  <c r="BP348" i="16"/>
  <c r="BQ348" i="16"/>
  <c r="BR348" i="16"/>
  <c r="BP349" i="16"/>
  <c r="BQ349" i="16"/>
  <c r="BR349" i="16"/>
  <c r="BP350" i="16"/>
  <c r="BQ350" i="16"/>
  <c r="BR350" i="16"/>
  <c r="BP351" i="16"/>
  <c r="BQ351" i="16"/>
  <c r="BR351" i="16"/>
  <c r="BP352" i="16"/>
  <c r="BQ352" i="16"/>
  <c r="BR352" i="16"/>
  <c r="BP353" i="16"/>
  <c r="BQ353" i="16"/>
  <c r="BR353" i="16"/>
  <c r="BP354" i="16"/>
  <c r="BQ354" i="16"/>
  <c r="BR354" i="16"/>
  <c r="BP355" i="16"/>
  <c r="BQ355" i="16"/>
  <c r="BR355" i="16"/>
  <c r="BP356" i="16"/>
  <c r="BQ356" i="16"/>
  <c r="BR356" i="16"/>
  <c r="BP357" i="16"/>
  <c r="BQ357" i="16"/>
  <c r="BR357" i="16"/>
  <c r="BP358" i="16"/>
  <c r="BQ358" i="16"/>
  <c r="BR358" i="16"/>
  <c r="BP359" i="16"/>
  <c r="BQ359" i="16"/>
  <c r="BR359" i="16"/>
  <c r="BP360" i="16"/>
  <c r="BQ360" i="16"/>
  <c r="BR360" i="16"/>
  <c r="BP361" i="16"/>
  <c r="BQ361" i="16"/>
  <c r="BR361" i="16"/>
  <c r="BP362" i="16"/>
  <c r="BQ362" i="16"/>
  <c r="BR362" i="16"/>
  <c r="BP363" i="16"/>
  <c r="BQ363" i="16"/>
  <c r="BR363" i="16"/>
  <c r="BP364" i="16"/>
  <c r="BQ364" i="16"/>
  <c r="BR364" i="16"/>
  <c r="BP365" i="16"/>
  <c r="BQ365" i="16"/>
  <c r="BR365" i="16"/>
  <c r="BP366" i="16"/>
  <c r="BQ366" i="16"/>
  <c r="BR366" i="16"/>
  <c r="BP367" i="16"/>
  <c r="BQ367" i="16"/>
  <c r="BR367" i="16"/>
  <c r="BP368" i="16"/>
  <c r="BQ368" i="16"/>
  <c r="BR368" i="16"/>
  <c r="BP369" i="16"/>
  <c r="BQ369" i="16"/>
  <c r="BR369" i="16"/>
  <c r="BP370" i="16"/>
  <c r="BQ370" i="16"/>
  <c r="BR370" i="16"/>
  <c r="BP371" i="16"/>
  <c r="BQ371" i="16"/>
  <c r="BR371" i="16"/>
  <c r="BP372" i="16"/>
  <c r="BQ372" i="16"/>
  <c r="BR372" i="16"/>
  <c r="BP373" i="16"/>
  <c r="BQ373" i="16"/>
  <c r="BR373" i="16"/>
  <c r="BP374" i="16"/>
  <c r="BQ374" i="16"/>
  <c r="BR374" i="16"/>
  <c r="BP375" i="16"/>
  <c r="BQ375" i="16"/>
  <c r="BR375" i="16"/>
  <c r="BP376" i="16"/>
  <c r="BQ376" i="16"/>
  <c r="BR376" i="16"/>
  <c r="BP377" i="16"/>
  <c r="BQ377" i="16"/>
  <c r="BR377" i="16"/>
  <c r="BP378" i="16"/>
  <c r="BQ378" i="16"/>
  <c r="BR378" i="16"/>
  <c r="BP379" i="16"/>
  <c r="BQ379" i="16"/>
  <c r="BR379" i="16"/>
  <c r="BP380" i="16"/>
  <c r="BQ380" i="16"/>
  <c r="BR380" i="16"/>
  <c r="BP381" i="16"/>
  <c r="BQ381" i="16"/>
  <c r="BR381" i="16"/>
  <c r="BP382" i="16"/>
  <c r="BQ382" i="16"/>
  <c r="BR382" i="16"/>
  <c r="BP383" i="16"/>
  <c r="BQ383" i="16"/>
  <c r="BR383" i="16"/>
  <c r="BP384" i="16"/>
  <c r="BQ384" i="16"/>
  <c r="BR384" i="16"/>
  <c r="BP385" i="16"/>
  <c r="BQ385" i="16"/>
  <c r="BR385" i="16"/>
  <c r="BP386" i="16"/>
  <c r="BQ386" i="16"/>
  <c r="BR386" i="16"/>
  <c r="BP387" i="16"/>
  <c r="BQ387" i="16"/>
  <c r="BR387" i="16"/>
  <c r="BP388" i="16"/>
  <c r="BQ388" i="16"/>
  <c r="BR388" i="16"/>
  <c r="BP389" i="16"/>
  <c r="BQ389" i="16"/>
  <c r="BR389" i="16"/>
  <c r="BP390" i="16"/>
  <c r="BQ390" i="16"/>
  <c r="BR390" i="16"/>
  <c r="BP391" i="16"/>
  <c r="BQ391" i="16"/>
  <c r="BR391" i="16"/>
  <c r="BP392" i="16"/>
  <c r="BQ392" i="16"/>
  <c r="BR392" i="16"/>
  <c r="BP393" i="16"/>
  <c r="BQ393" i="16"/>
  <c r="BR393" i="16"/>
  <c r="BP394" i="16"/>
  <c r="BQ394" i="16"/>
  <c r="BR394" i="16"/>
  <c r="BP395" i="16"/>
  <c r="BQ395" i="16"/>
  <c r="BR395" i="16"/>
  <c r="BP396" i="16"/>
  <c r="BQ396" i="16"/>
  <c r="BR396" i="16"/>
  <c r="BP397" i="16"/>
  <c r="BQ397" i="16"/>
  <c r="BR397" i="16"/>
  <c r="BP398" i="16"/>
  <c r="BQ398" i="16"/>
  <c r="BR398" i="16"/>
  <c r="BP399" i="16"/>
  <c r="BQ399" i="16"/>
  <c r="BR399" i="16"/>
  <c r="BP400" i="16"/>
  <c r="BQ400" i="16"/>
  <c r="BR400" i="16"/>
  <c r="BP401" i="16"/>
  <c r="BQ401" i="16"/>
  <c r="BR401" i="16"/>
  <c r="BP402" i="16"/>
  <c r="BQ402" i="16"/>
  <c r="BR402" i="16"/>
  <c r="BP403" i="16"/>
  <c r="BQ403" i="16"/>
  <c r="BR403" i="16"/>
  <c r="BP404" i="16"/>
  <c r="BQ404" i="16"/>
  <c r="BR404" i="16"/>
  <c r="BP405" i="16"/>
  <c r="BQ405" i="16"/>
  <c r="BR405" i="16"/>
  <c r="BP406" i="16"/>
  <c r="BQ406" i="16"/>
  <c r="BR406" i="16"/>
  <c r="BP407" i="16"/>
  <c r="BQ407" i="16"/>
  <c r="BR407" i="16"/>
  <c r="BP408" i="16"/>
  <c r="BQ408" i="16"/>
  <c r="BR408" i="16"/>
  <c r="BP409" i="16"/>
  <c r="BQ409" i="16"/>
  <c r="BR409" i="16"/>
  <c r="BP410" i="16"/>
  <c r="BQ410" i="16"/>
  <c r="BR410" i="16"/>
  <c r="BP411" i="16"/>
  <c r="BQ411" i="16"/>
  <c r="BR411" i="16"/>
  <c r="BP412" i="16"/>
  <c r="BQ412" i="16"/>
  <c r="BR412" i="16"/>
  <c r="BP413" i="16"/>
  <c r="BQ413" i="16"/>
  <c r="BR413" i="16"/>
  <c r="BP414" i="16"/>
  <c r="BQ414" i="16"/>
  <c r="BR414" i="16"/>
  <c r="BP415" i="16"/>
  <c r="BQ415" i="16"/>
  <c r="BR415" i="16"/>
  <c r="BP416" i="16"/>
  <c r="BQ416" i="16"/>
  <c r="BR416" i="16"/>
  <c r="BP417" i="16"/>
  <c r="BQ417" i="16"/>
  <c r="BR417" i="16"/>
  <c r="BP418" i="16"/>
  <c r="BQ418" i="16"/>
  <c r="BR418" i="16"/>
  <c r="BP419" i="16"/>
  <c r="BQ419" i="16"/>
  <c r="BR419" i="16"/>
  <c r="BP420" i="16"/>
  <c r="BQ420" i="16"/>
  <c r="BR420" i="16"/>
  <c r="BP421" i="16"/>
  <c r="BQ421" i="16"/>
  <c r="BR421" i="16"/>
  <c r="BP422" i="16"/>
  <c r="BQ422" i="16"/>
  <c r="BR422" i="16"/>
  <c r="BP423" i="16"/>
  <c r="BQ423" i="16"/>
  <c r="BR423" i="16"/>
  <c r="BP424" i="16"/>
  <c r="BQ424" i="16"/>
  <c r="BR424" i="16"/>
  <c r="BP425" i="16"/>
  <c r="BQ425" i="16"/>
  <c r="BR425" i="16"/>
  <c r="BP426" i="16"/>
  <c r="BQ426" i="16"/>
  <c r="BR426" i="16"/>
  <c r="BP427" i="16"/>
  <c r="BQ427" i="16"/>
  <c r="BR427" i="16"/>
  <c r="BP428" i="16"/>
  <c r="BQ428" i="16"/>
  <c r="BR428" i="16"/>
  <c r="BP429" i="16"/>
  <c r="BQ429" i="16"/>
  <c r="BR429" i="16"/>
  <c r="BP430" i="16"/>
  <c r="BQ430" i="16"/>
  <c r="BR430" i="16"/>
  <c r="BP431" i="16"/>
  <c r="BQ431" i="16"/>
  <c r="BR431" i="16"/>
  <c r="BP432" i="16"/>
  <c r="BQ432" i="16"/>
  <c r="BR432" i="16"/>
  <c r="BP433" i="16"/>
  <c r="BQ433" i="16"/>
  <c r="BR433" i="16"/>
  <c r="BP434" i="16"/>
  <c r="BQ434" i="16"/>
  <c r="BR434" i="16"/>
  <c r="BP435" i="16"/>
  <c r="BQ435" i="16"/>
  <c r="BR435" i="16"/>
  <c r="BP436" i="16"/>
  <c r="BQ436" i="16"/>
  <c r="BR436" i="16"/>
  <c r="BP437" i="16"/>
  <c r="BQ437" i="16"/>
  <c r="BR437" i="16"/>
  <c r="BP438" i="16"/>
  <c r="BQ438" i="16"/>
  <c r="BR438" i="16"/>
  <c r="BJ7" i="16"/>
  <c r="BK7" i="16"/>
  <c r="BL7" i="16"/>
  <c r="BJ8" i="16"/>
  <c r="BK8" i="16"/>
  <c r="BL8" i="16"/>
  <c r="BJ9" i="16"/>
  <c r="BK9" i="16"/>
  <c r="BL9" i="16"/>
  <c r="BJ10" i="16"/>
  <c r="BK10" i="16"/>
  <c r="BL10" i="16"/>
  <c r="BJ11" i="16"/>
  <c r="BK11" i="16"/>
  <c r="BL11" i="16"/>
  <c r="BJ12" i="16"/>
  <c r="BK12" i="16"/>
  <c r="BL12" i="16"/>
  <c r="BJ13" i="16"/>
  <c r="BK13" i="16"/>
  <c r="BL13" i="16"/>
  <c r="BJ14" i="16"/>
  <c r="BK14" i="16"/>
  <c r="BL14" i="16"/>
  <c r="BJ15" i="16"/>
  <c r="BK15" i="16"/>
  <c r="BL15" i="16"/>
  <c r="BJ16" i="16"/>
  <c r="BK16" i="16"/>
  <c r="BL16" i="16"/>
  <c r="BJ17" i="16"/>
  <c r="BK17" i="16"/>
  <c r="BL17" i="16"/>
  <c r="BJ18" i="16"/>
  <c r="BK18" i="16"/>
  <c r="BL18" i="16"/>
  <c r="BJ19" i="16"/>
  <c r="BK19" i="16"/>
  <c r="BL19" i="16"/>
  <c r="BJ20" i="16"/>
  <c r="BK20" i="16"/>
  <c r="BL20" i="16"/>
  <c r="BJ21" i="16"/>
  <c r="BK21" i="16"/>
  <c r="BL21" i="16"/>
  <c r="BJ22" i="16"/>
  <c r="BK22" i="16"/>
  <c r="BL22" i="16"/>
  <c r="BJ23" i="16"/>
  <c r="BK23" i="16"/>
  <c r="BL23" i="16"/>
  <c r="BJ24" i="16"/>
  <c r="BK24" i="16"/>
  <c r="BL24" i="16"/>
  <c r="BJ25" i="16"/>
  <c r="BK25" i="16"/>
  <c r="BL25" i="16"/>
  <c r="BJ26" i="16"/>
  <c r="BK26" i="16"/>
  <c r="BL26" i="16"/>
  <c r="BJ27" i="16"/>
  <c r="BK27" i="16"/>
  <c r="BL27" i="16"/>
  <c r="BJ28" i="16"/>
  <c r="BK28" i="16"/>
  <c r="BL28" i="16"/>
  <c r="BJ29" i="16"/>
  <c r="BK29" i="16"/>
  <c r="BL29" i="16"/>
  <c r="BJ30" i="16"/>
  <c r="BK30" i="16"/>
  <c r="BL30" i="16"/>
  <c r="BJ31" i="16"/>
  <c r="BK31" i="16"/>
  <c r="BL31" i="16"/>
  <c r="BJ32" i="16"/>
  <c r="BK32" i="16"/>
  <c r="BL32" i="16"/>
  <c r="BJ33" i="16"/>
  <c r="BK33" i="16"/>
  <c r="BL33" i="16"/>
  <c r="BJ34" i="16"/>
  <c r="BK34" i="16"/>
  <c r="BL34" i="16"/>
  <c r="BJ35" i="16"/>
  <c r="BK35" i="16"/>
  <c r="BL35" i="16"/>
  <c r="BJ36" i="16"/>
  <c r="BK36" i="16"/>
  <c r="BL36" i="16"/>
  <c r="BJ37" i="16"/>
  <c r="BK37" i="16"/>
  <c r="BL37" i="16"/>
  <c r="BJ38" i="16"/>
  <c r="BK38" i="16"/>
  <c r="BL38" i="16"/>
  <c r="BJ39" i="16"/>
  <c r="BK39" i="16"/>
  <c r="BL39" i="16"/>
  <c r="BJ40" i="16"/>
  <c r="BK40" i="16"/>
  <c r="BL40" i="16"/>
  <c r="BJ41" i="16"/>
  <c r="BK41" i="16"/>
  <c r="BL41" i="16"/>
  <c r="BJ42" i="16"/>
  <c r="BK42" i="16"/>
  <c r="BL42" i="16"/>
  <c r="BJ43" i="16"/>
  <c r="BK43" i="16"/>
  <c r="BL43" i="16"/>
  <c r="BJ44" i="16"/>
  <c r="BK44" i="16"/>
  <c r="BL44" i="16"/>
  <c r="BJ45" i="16"/>
  <c r="BK45" i="16"/>
  <c r="BL45" i="16"/>
  <c r="BJ46" i="16"/>
  <c r="BK46" i="16"/>
  <c r="BL46" i="16"/>
  <c r="BJ47" i="16"/>
  <c r="BK47" i="16"/>
  <c r="BL47" i="16"/>
  <c r="BJ48" i="16"/>
  <c r="BK48" i="16"/>
  <c r="BL48" i="16"/>
  <c r="BJ49" i="16"/>
  <c r="BK49" i="16"/>
  <c r="BL49" i="16"/>
  <c r="BJ50" i="16"/>
  <c r="BK50" i="16"/>
  <c r="BL50" i="16"/>
  <c r="BJ51" i="16"/>
  <c r="BK51" i="16"/>
  <c r="BL51" i="16"/>
  <c r="BJ52" i="16"/>
  <c r="BK52" i="16"/>
  <c r="BL52" i="16"/>
  <c r="BJ53" i="16"/>
  <c r="BK53" i="16"/>
  <c r="BL53" i="16"/>
  <c r="BJ54" i="16"/>
  <c r="BK54" i="16"/>
  <c r="BL54" i="16"/>
  <c r="BJ55" i="16"/>
  <c r="BK55" i="16"/>
  <c r="BL55" i="16"/>
  <c r="BJ56" i="16"/>
  <c r="BK56" i="16"/>
  <c r="BL56" i="16"/>
  <c r="BJ57" i="16"/>
  <c r="BK57" i="16"/>
  <c r="BL57" i="16"/>
  <c r="BJ58" i="16"/>
  <c r="BK58" i="16"/>
  <c r="BL58" i="16"/>
  <c r="BJ59" i="16"/>
  <c r="BK59" i="16"/>
  <c r="BL59" i="16"/>
  <c r="BJ60" i="16"/>
  <c r="BK60" i="16"/>
  <c r="BL60" i="16"/>
  <c r="BJ61" i="16"/>
  <c r="BK61" i="16"/>
  <c r="BL61" i="16"/>
  <c r="BJ62" i="16"/>
  <c r="BK62" i="16"/>
  <c r="BL62" i="16"/>
  <c r="BJ63" i="16"/>
  <c r="BK63" i="16"/>
  <c r="BL63" i="16"/>
  <c r="BJ64" i="16"/>
  <c r="BK64" i="16"/>
  <c r="BL64" i="16"/>
  <c r="BJ65" i="16"/>
  <c r="BK65" i="16"/>
  <c r="BL65" i="16"/>
  <c r="BJ66" i="16"/>
  <c r="BK66" i="16"/>
  <c r="BL66" i="16"/>
  <c r="BJ67" i="16"/>
  <c r="BK67" i="16"/>
  <c r="BL67" i="16"/>
  <c r="BJ68" i="16"/>
  <c r="BK68" i="16"/>
  <c r="BL68" i="16"/>
  <c r="BJ69" i="16"/>
  <c r="BK69" i="16"/>
  <c r="BL69" i="16"/>
  <c r="BJ70" i="16"/>
  <c r="BK70" i="16"/>
  <c r="BL70" i="16"/>
  <c r="BJ71" i="16"/>
  <c r="BK71" i="16"/>
  <c r="BL71" i="16"/>
  <c r="BJ72" i="16"/>
  <c r="BK72" i="16"/>
  <c r="BL72" i="16"/>
  <c r="BJ73" i="16"/>
  <c r="BK73" i="16"/>
  <c r="BL73" i="16"/>
  <c r="BJ74" i="16"/>
  <c r="BK74" i="16"/>
  <c r="BL74" i="16"/>
  <c r="BJ75" i="16"/>
  <c r="BK75" i="16"/>
  <c r="BL75" i="16"/>
  <c r="BJ76" i="16"/>
  <c r="BK76" i="16"/>
  <c r="BL76" i="16"/>
  <c r="BJ77" i="16"/>
  <c r="BK77" i="16"/>
  <c r="BL77" i="16"/>
  <c r="BJ78" i="16"/>
  <c r="BK78" i="16"/>
  <c r="BL78" i="16"/>
  <c r="BJ79" i="16"/>
  <c r="BK79" i="16"/>
  <c r="BL79" i="16"/>
  <c r="BJ80" i="16"/>
  <c r="BK80" i="16"/>
  <c r="BL80" i="16"/>
  <c r="BJ81" i="16"/>
  <c r="BK81" i="16"/>
  <c r="BL81" i="16"/>
  <c r="BJ82" i="16"/>
  <c r="BK82" i="16"/>
  <c r="BL82" i="16"/>
  <c r="BJ83" i="16"/>
  <c r="BK83" i="16"/>
  <c r="BL83" i="16"/>
  <c r="BJ84" i="16"/>
  <c r="BK84" i="16"/>
  <c r="BL84" i="16"/>
  <c r="BJ85" i="16"/>
  <c r="BK85" i="16"/>
  <c r="BL85" i="16"/>
  <c r="BJ86" i="16"/>
  <c r="BK86" i="16"/>
  <c r="BL86" i="16"/>
  <c r="BJ87" i="16"/>
  <c r="BK87" i="16"/>
  <c r="BL87" i="16"/>
  <c r="BJ88" i="16"/>
  <c r="BK88" i="16"/>
  <c r="BL88" i="16"/>
  <c r="BJ89" i="16"/>
  <c r="BK89" i="16"/>
  <c r="BL89" i="16"/>
  <c r="BJ90" i="16"/>
  <c r="BK90" i="16"/>
  <c r="BL90" i="16"/>
  <c r="BJ91" i="16"/>
  <c r="BK91" i="16"/>
  <c r="BL91" i="16"/>
  <c r="BJ92" i="16"/>
  <c r="BK92" i="16"/>
  <c r="BL92" i="16"/>
  <c r="BJ93" i="16"/>
  <c r="BK93" i="16"/>
  <c r="BL93" i="16"/>
  <c r="BJ94" i="16"/>
  <c r="BK94" i="16"/>
  <c r="BL94" i="16"/>
  <c r="BJ95" i="16"/>
  <c r="BK95" i="16"/>
  <c r="BL95" i="16"/>
  <c r="BJ96" i="16"/>
  <c r="BK96" i="16"/>
  <c r="BL96" i="16"/>
  <c r="BJ97" i="16"/>
  <c r="BK97" i="16"/>
  <c r="BL97" i="16"/>
  <c r="BJ98" i="16"/>
  <c r="BK98" i="16"/>
  <c r="BL98" i="16"/>
  <c r="BJ99" i="16"/>
  <c r="BK99" i="16"/>
  <c r="BL99" i="16"/>
  <c r="BJ100" i="16"/>
  <c r="BK100" i="16"/>
  <c r="BL100" i="16"/>
  <c r="BJ101" i="16"/>
  <c r="BK101" i="16"/>
  <c r="BL101" i="16"/>
  <c r="BJ102" i="16"/>
  <c r="BK102" i="16"/>
  <c r="BL102" i="16"/>
  <c r="BJ103" i="16"/>
  <c r="BK103" i="16"/>
  <c r="BL103" i="16"/>
  <c r="BJ104" i="16"/>
  <c r="BK104" i="16"/>
  <c r="BL104" i="16"/>
  <c r="BJ105" i="16"/>
  <c r="BK105" i="16"/>
  <c r="BL105" i="16"/>
  <c r="BJ106" i="16"/>
  <c r="BK106" i="16"/>
  <c r="BL106" i="16"/>
  <c r="BJ107" i="16"/>
  <c r="BK107" i="16"/>
  <c r="BL107" i="16"/>
  <c r="BJ108" i="16"/>
  <c r="BK108" i="16"/>
  <c r="BL108" i="16"/>
  <c r="BJ109" i="16"/>
  <c r="BK109" i="16"/>
  <c r="BL109" i="16"/>
  <c r="BJ110" i="16"/>
  <c r="BK110" i="16"/>
  <c r="BL110" i="16"/>
  <c r="BJ111" i="16"/>
  <c r="BK111" i="16"/>
  <c r="BL111" i="16"/>
  <c r="BJ112" i="16"/>
  <c r="BK112" i="16"/>
  <c r="BL112" i="16"/>
  <c r="BJ113" i="16"/>
  <c r="BK113" i="16"/>
  <c r="BL113" i="16"/>
  <c r="BJ114" i="16"/>
  <c r="BK114" i="16"/>
  <c r="BL114" i="16"/>
  <c r="BJ115" i="16"/>
  <c r="BK115" i="16"/>
  <c r="BL115" i="16"/>
  <c r="BJ116" i="16"/>
  <c r="BK116" i="16"/>
  <c r="BL116" i="16"/>
  <c r="BJ117" i="16"/>
  <c r="BK117" i="16"/>
  <c r="BL117" i="16"/>
  <c r="BJ118" i="16"/>
  <c r="BK118" i="16"/>
  <c r="BL118" i="16"/>
  <c r="BJ119" i="16"/>
  <c r="BK119" i="16"/>
  <c r="BL119" i="16"/>
  <c r="BJ120" i="16"/>
  <c r="BK120" i="16"/>
  <c r="BL120" i="16"/>
  <c r="BJ121" i="16"/>
  <c r="BK121" i="16"/>
  <c r="BL121" i="16"/>
  <c r="BJ122" i="16"/>
  <c r="BK122" i="16"/>
  <c r="BL122" i="16"/>
  <c r="BJ123" i="16"/>
  <c r="BK123" i="16"/>
  <c r="BL123" i="16"/>
  <c r="BJ124" i="16"/>
  <c r="BK124" i="16"/>
  <c r="BL124" i="16"/>
  <c r="BJ125" i="16"/>
  <c r="BK125" i="16"/>
  <c r="BL125" i="16"/>
  <c r="BJ126" i="16"/>
  <c r="BK126" i="16"/>
  <c r="BL126" i="16"/>
  <c r="BJ127" i="16"/>
  <c r="BK127" i="16"/>
  <c r="BL127" i="16"/>
  <c r="BJ128" i="16"/>
  <c r="BK128" i="16"/>
  <c r="BL128" i="16"/>
  <c r="BJ129" i="16"/>
  <c r="BK129" i="16"/>
  <c r="BL129" i="16"/>
  <c r="BJ130" i="16"/>
  <c r="BK130" i="16"/>
  <c r="BL130" i="16"/>
  <c r="BJ131" i="16"/>
  <c r="BK131" i="16"/>
  <c r="BL131" i="16"/>
  <c r="BJ132" i="16"/>
  <c r="BK132" i="16"/>
  <c r="BL132" i="16"/>
  <c r="BJ133" i="16"/>
  <c r="BK133" i="16"/>
  <c r="BL133" i="16"/>
  <c r="BJ134" i="16"/>
  <c r="BK134" i="16"/>
  <c r="BL134" i="16"/>
  <c r="BJ135" i="16"/>
  <c r="BK135" i="16"/>
  <c r="BL135" i="16"/>
  <c r="BJ136" i="16"/>
  <c r="BK136" i="16"/>
  <c r="BL136" i="16"/>
  <c r="BJ137" i="16"/>
  <c r="BK137" i="16"/>
  <c r="BL137" i="16"/>
  <c r="BJ138" i="16"/>
  <c r="BK138" i="16"/>
  <c r="BL138" i="16"/>
  <c r="BJ139" i="16"/>
  <c r="BK139" i="16"/>
  <c r="BL139" i="16"/>
  <c r="BJ140" i="16"/>
  <c r="BK140" i="16"/>
  <c r="BL140" i="16"/>
  <c r="BJ141" i="16"/>
  <c r="BK141" i="16"/>
  <c r="BL141" i="16"/>
  <c r="BJ142" i="16"/>
  <c r="BK142" i="16"/>
  <c r="BL142" i="16"/>
  <c r="BJ143" i="16"/>
  <c r="BK143" i="16"/>
  <c r="BL143" i="16"/>
  <c r="BJ144" i="16"/>
  <c r="BK144" i="16"/>
  <c r="BL144" i="16"/>
  <c r="BJ145" i="16"/>
  <c r="BK145" i="16"/>
  <c r="BL145" i="16"/>
  <c r="BJ146" i="16"/>
  <c r="BK146" i="16"/>
  <c r="BL146" i="16"/>
  <c r="BJ147" i="16"/>
  <c r="BK147" i="16"/>
  <c r="BL147" i="16"/>
  <c r="BJ148" i="16"/>
  <c r="BK148" i="16"/>
  <c r="BL148" i="16"/>
  <c r="BJ149" i="16"/>
  <c r="BK149" i="16"/>
  <c r="BL149" i="16"/>
  <c r="BJ150" i="16"/>
  <c r="BK150" i="16"/>
  <c r="BL150" i="16"/>
  <c r="BJ151" i="16"/>
  <c r="BK151" i="16"/>
  <c r="BL151" i="16"/>
  <c r="BJ152" i="16"/>
  <c r="BK152" i="16"/>
  <c r="BL152" i="16"/>
  <c r="BJ153" i="16"/>
  <c r="BK153" i="16"/>
  <c r="BL153" i="16"/>
  <c r="BJ154" i="16"/>
  <c r="BK154" i="16"/>
  <c r="BL154" i="16"/>
  <c r="BJ155" i="16"/>
  <c r="BK155" i="16"/>
  <c r="BL155" i="16"/>
  <c r="BJ156" i="16"/>
  <c r="BK156" i="16"/>
  <c r="BL156" i="16"/>
  <c r="BJ157" i="16"/>
  <c r="BK157" i="16"/>
  <c r="BL157" i="16"/>
  <c r="BJ158" i="16"/>
  <c r="BK158" i="16"/>
  <c r="BL158" i="16"/>
  <c r="BJ159" i="16"/>
  <c r="BK159" i="16"/>
  <c r="BL159" i="16"/>
  <c r="BJ160" i="16"/>
  <c r="BK160" i="16"/>
  <c r="BL160" i="16"/>
  <c r="BJ161" i="16"/>
  <c r="BK161" i="16"/>
  <c r="BL161" i="16"/>
  <c r="BJ162" i="16"/>
  <c r="BK162" i="16"/>
  <c r="BL162" i="16"/>
  <c r="BJ163" i="16"/>
  <c r="BK163" i="16"/>
  <c r="BL163" i="16"/>
  <c r="BJ164" i="16"/>
  <c r="BK164" i="16"/>
  <c r="BL164" i="16"/>
  <c r="BJ165" i="16"/>
  <c r="BK165" i="16"/>
  <c r="BL165" i="16"/>
  <c r="BJ166" i="16"/>
  <c r="BK166" i="16"/>
  <c r="BL166" i="16"/>
  <c r="BJ167" i="16"/>
  <c r="BK167" i="16"/>
  <c r="BL167" i="16"/>
  <c r="BJ168" i="16"/>
  <c r="BK168" i="16"/>
  <c r="BL168" i="16"/>
  <c r="BJ169" i="16"/>
  <c r="BK169" i="16"/>
  <c r="BL169" i="16"/>
  <c r="BJ170" i="16"/>
  <c r="BK170" i="16"/>
  <c r="BL170" i="16"/>
  <c r="BJ171" i="16"/>
  <c r="BK171" i="16"/>
  <c r="BL171" i="16"/>
  <c r="BJ172" i="16"/>
  <c r="BK172" i="16"/>
  <c r="BL172" i="16"/>
  <c r="BJ173" i="16"/>
  <c r="BK173" i="16"/>
  <c r="BL173" i="16"/>
  <c r="BJ174" i="16"/>
  <c r="BK174" i="16"/>
  <c r="BL174" i="16"/>
  <c r="BJ175" i="16"/>
  <c r="BK175" i="16"/>
  <c r="BL175" i="16"/>
  <c r="BJ176" i="16"/>
  <c r="BK176" i="16"/>
  <c r="BL176" i="16"/>
  <c r="BJ177" i="16"/>
  <c r="BK177" i="16"/>
  <c r="BL177" i="16"/>
  <c r="BJ178" i="16"/>
  <c r="BK178" i="16"/>
  <c r="BL178" i="16"/>
  <c r="BJ179" i="16"/>
  <c r="BK179" i="16"/>
  <c r="BL179" i="16"/>
  <c r="BJ180" i="16"/>
  <c r="BK180" i="16"/>
  <c r="BL180" i="16"/>
  <c r="BJ181" i="16"/>
  <c r="BK181" i="16"/>
  <c r="BL181" i="16"/>
  <c r="BJ182" i="16"/>
  <c r="BK182" i="16"/>
  <c r="BL182" i="16"/>
  <c r="BJ183" i="16"/>
  <c r="BK183" i="16"/>
  <c r="BL183" i="16"/>
  <c r="BJ184" i="16"/>
  <c r="BK184" i="16"/>
  <c r="BL184" i="16"/>
  <c r="BJ185" i="16"/>
  <c r="BK185" i="16"/>
  <c r="BL185" i="16"/>
  <c r="BJ186" i="16"/>
  <c r="BK186" i="16"/>
  <c r="BL186" i="16"/>
  <c r="BJ187" i="16"/>
  <c r="BK187" i="16"/>
  <c r="BL187" i="16"/>
  <c r="BJ188" i="16"/>
  <c r="BK188" i="16"/>
  <c r="BL188" i="16"/>
  <c r="BJ189" i="16"/>
  <c r="BK189" i="16"/>
  <c r="BL189" i="16"/>
  <c r="BJ190" i="16"/>
  <c r="BK190" i="16"/>
  <c r="BL190" i="16"/>
  <c r="BJ191" i="16"/>
  <c r="BK191" i="16"/>
  <c r="BL191" i="16"/>
  <c r="BJ192" i="16"/>
  <c r="BK192" i="16"/>
  <c r="BL192" i="16"/>
  <c r="BJ193" i="16"/>
  <c r="BK193" i="16"/>
  <c r="BL193" i="16"/>
  <c r="BJ194" i="16"/>
  <c r="BK194" i="16"/>
  <c r="BL194" i="16"/>
  <c r="BJ195" i="16"/>
  <c r="BK195" i="16"/>
  <c r="BL195" i="16"/>
  <c r="BJ196" i="16"/>
  <c r="BK196" i="16"/>
  <c r="BL196" i="16"/>
  <c r="BJ197" i="16"/>
  <c r="BK197" i="16"/>
  <c r="BL197" i="16"/>
  <c r="BJ198" i="16"/>
  <c r="BK198" i="16"/>
  <c r="BL198" i="16"/>
  <c r="BJ199" i="16"/>
  <c r="BK199" i="16"/>
  <c r="BL199" i="16"/>
  <c r="BJ200" i="16"/>
  <c r="BK200" i="16"/>
  <c r="BL200" i="16"/>
  <c r="BJ201" i="16"/>
  <c r="BK201" i="16"/>
  <c r="BL201" i="16"/>
  <c r="BJ202" i="16"/>
  <c r="BK202" i="16"/>
  <c r="BL202" i="16"/>
  <c r="BJ203" i="16"/>
  <c r="BK203" i="16"/>
  <c r="BL203" i="16"/>
  <c r="BJ204" i="16"/>
  <c r="BK204" i="16"/>
  <c r="BL204" i="16"/>
  <c r="BJ205" i="16"/>
  <c r="BK205" i="16"/>
  <c r="BL205" i="16"/>
  <c r="BJ206" i="16"/>
  <c r="BK206" i="16"/>
  <c r="BL206" i="16"/>
  <c r="BJ207" i="16"/>
  <c r="BK207" i="16"/>
  <c r="BL207" i="16"/>
  <c r="BJ208" i="16"/>
  <c r="BK208" i="16"/>
  <c r="BL208" i="16"/>
  <c r="BJ209" i="16"/>
  <c r="BK209" i="16"/>
  <c r="BL209" i="16"/>
  <c r="BJ210" i="16"/>
  <c r="BK210" i="16"/>
  <c r="BL210" i="16"/>
  <c r="BJ211" i="16"/>
  <c r="BK211" i="16"/>
  <c r="BL211" i="16"/>
  <c r="BJ212" i="16"/>
  <c r="BK212" i="16"/>
  <c r="BL212" i="16"/>
  <c r="BJ213" i="16"/>
  <c r="BK213" i="16"/>
  <c r="BL213" i="16"/>
  <c r="BJ214" i="16"/>
  <c r="BK214" i="16"/>
  <c r="BL214" i="16"/>
  <c r="BJ215" i="16"/>
  <c r="BK215" i="16"/>
  <c r="BL215" i="16"/>
  <c r="BJ216" i="16"/>
  <c r="BK216" i="16"/>
  <c r="BL216" i="16"/>
  <c r="BJ217" i="16"/>
  <c r="BK217" i="16"/>
  <c r="BL217" i="16"/>
  <c r="BJ218" i="16"/>
  <c r="BK218" i="16"/>
  <c r="BL218" i="16"/>
  <c r="BJ219" i="16"/>
  <c r="BK219" i="16"/>
  <c r="BL219" i="16"/>
  <c r="BJ220" i="16"/>
  <c r="BK220" i="16"/>
  <c r="BL220" i="16"/>
  <c r="BJ221" i="16"/>
  <c r="BK221" i="16"/>
  <c r="BL221" i="16"/>
  <c r="BJ222" i="16"/>
  <c r="BK222" i="16"/>
  <c r="BL222" i="16"/>
  <c r="BJ223" i="16"/>
  <c r="BK223" i="16"/>
  <c r="BL223" i="16"/>
  <c r="BJ224" i="16"/>
  <c r="BK224" i="16"/>
  <c r="BL224" i="16"/>
  <c r="BJ225" i="16"/>
  <c r="BK225" i="16"/>
  <c r="BL225" i="16"/>
  <c r="BJ226" i="16"/>
  <c r="BK226" i="16"/>
  <c r="BL226" i="16"/>
  <c r="BJ227" i="16"/>
  <c r="BK227" i="16"/>
  <c r="BL227" i="16"/>
  <c r="BJ228" i="16"/>
  <c r="BK228" i="16"/>
  <c r="BL228" i="16"/>
  <c r="BJ229" i="16"/>
  <c r="BK229" i="16"/>
  <c r="BL229" i="16"/>
  <c r="BJ230" i="16"/>
  <c r="BK230" i="16"/>
  <c r="BL230" i="16"/>
  <c r="BJ231" i="16"/>
  <c r="BK231" i="16"/>
  <c r="BL231" i="16"/>
  <c r="BJ232" i="16"/>
  <c r="BK232" i="16"/>
  <c r="BL232" i="16"/>
  <c r="BJ233" i="16"/>
  <c r="BK233" i="16"/>
  <c r="BL233" i="16"/>
  <c r="BJ234" i="16"/>
  <c r="BK234" i="16"/>
  <c r="BL234" i="16"/>
  <c r="BJ235" i="16"/>
  <c r="BK235" i="16"/>
  <c r="BL235" i="16"/>
  <c r="BJ236" i="16"/>
  <c r="BK236" i="16"/>
  <c r="BL236" i="16"/>
  <c r="BJ237" i="16"/>
  <c r="BK237" i="16"/>
  <c r="BL237" i="16"/>
  <c r="BJ238" i="16"/>
  <c r="BK238" i="16"/>
  <c r="BL238" i="16"/>
  <c r="BJ239" i="16"/>
  <c r="BK239" i="16"/>
  <c r="BL239" i="16"/>
  <c r="BJ240" i="16"/>
  <c r="BK240" i="16"/>
  <c r="BL240" i="16"/>
  <c r="BJ241" i="16"/>
  <c r="BK241" i="16"/>
  <c r="BL241" i="16"/>
  <c r="BJ242" i="16"/>
  <c r="BK242" i="16"/>
  <c r="BL242" i="16"/>
  <c r="BJ243" i="16"/>
  <c r="BK243" i="16"/>
  <c r="BL243" i="16"/>
  <c r="BJ244" i="16"/>
  <c r="BK244" i="16"/>
  <c r="BL244" i="16"/>
  <c r="BJ245" i="16"/>
  <c r="BK245" i="16"/>
  <c r="BL245" i="16"/>
  <c r="BJ246" i="16"/>
  <c r="BK246" i="16"/>
  <c r="BL246" i="16"/>
  <c r="BJ247" i="16"/>
  <c r="BK247" i="16"/>
  <c r="BL247" i="16"/>
  <c r="BJ248" i="16"/>
  <c r="BK248" i="16"/>
  <c r="BL248" i="16"/>
  <c r="BJ249" i="16"/>
  <c r="BK249" i="16"/>
  <c r="BL249" i="16"/>
  <c r="BJ250" i="16"/>
  <c r="BK250" i="16"/>
  <c r="BL250" i="16"/>
  <c r="BJ251" i="16"/>
  <c r="BK251" i="16"/>
  <c r="BL251" i="16"/>
  <c r="BJ252" i="16"/>
  <c r="BK252" i="16"/>
  <c r="BL252" i="16"/>
  <c r="BJ253" i="16"/>
  <c r="BK253" i="16"/>
  <c r="BL253" i="16"/>
  <c r="BJ254" i="16"/>
  <c r="BK254" i="16"/>
  <c r="BL254" i="16"/>
  <c r="BJ255" i="16"/>
  <c r="BK255" i="16"/>
  <c r="BL255" i="16"/>
  <c r="BJ256" i="16"/>
  <c r="BK256" i="16"/>
  <c r="BL256" i="16"/>
  <c r="BJ257" i="16"/>
  <c r="BK257" i="16"/>
  <c r="BL257" i="16"/>
  <c r="BJ258" i="16"/>
  <c r="BK258" i="16"/>
  <c r="BL258" i="16"/>
  <c r="BJ259" i="16"/>
  <c r="BK259" i="16"/>
  <c r="BL259" i="16"/>
  <c r="BJ260" i="16"/>
  <c r="BK260" i="16"/>
  <c r="BL260" i="16"/>
  <c r="BJ261" i="16"/>
  <c r="BK261" i="16"/>
  <c r="BL261" i="16"/>
  <c r="BJ262" i="16"/>
  <c r="BK262" i="16"/>
  <c r="BL262" i="16"/>
  <c r="BJ263" i="16"/>
  <c r="BK263" i="16"/>
  <c r="BL263" i="16"/>
  <c r="BJ264" i="16"/>
  <c r="BK264" i="16"/>
  <c r="BL264" i="16"/>
  <c r="BJ265" i="16"/>
  <c r="BK265" i="16"/>
  <c r="BL265" i="16"/>
  <c r="BJ266" i="16"/>
  <c r="BK266" i="16"/>
  <c r="BL266" i="16"/>
  <c r="BJ267" i="16"/>
  <c r="BK267" i="16"/>
  <c r="BL267" i="16"/>
  <c r="BJ268" i="16"/>
  <c r="BK268" i="16"/>
  <c r="BL268" i="16"/>
  <c r="BJ269" i="16"/>
  <c r="BK269" i="16"/>
  <c r="BL269" i="16"/>
  <c r="BJ270" i="16"/>
  <c r="BK270" i="16"/>
  <c r="BL270" i="16"/>
  <c r="BJ271" i="16"/>
  <c r="BK271" i="16"/>
  <c r="BL271" i="16"/>
  <c r="BJ272" i="16"/>
  <c r="BK272" i="16"/>
  <c r="BL272" i="16"/>
  <c r="BJ273" i="16"/>
  <c r="BK273" i="16"/>
  <c r="BL273" i="16"/>
  <c r="BJ274" i="16"/>
  <c r="BK274" i="16"/>
  <c r="BL274" i="16"/>
  <c r="BJ275" i="16"/>
  <c r="BK275" i="16"/>
  <c r="BL275" i="16"/>
  <c r="BJ276" i="16"/>
  <c r="BK276" i="16"/>
  <c r="BL276" i="16"/>
  <c r="BJ277" i="16"/>
  <c r="BK277" i="16"/>
  <c r="BL277" i="16"/>
  <c r="BJ278" i="16"/>
  <c r="BK278" i="16"/>
  <c r="BL278" i="16"/>
  <c r="BJ279" i="16"/>
  <c r="BK279" i="16"/>
  <c r="BL279" i="16"/>
  <c r="BJ280" i="16"/>
  <c r="BK280" i="16"/>
  <c r="BL280" i="16"/>
  <c r="BJ281" i="16"/>
  <c r="BK281" i="16"/>
  <c r="BL281" i="16"/>
  <c r="BJ282" i="16"/>
  <c r="BK282" i="16"/>
  <c r="BL282" i="16"/>
  <c r="BJ283" i="16"/>
  <c r="BK283" i="16"/>
  <c r="BL283" i="16"/>
  <c r="BJ284" i="16"/>
  <c r="BK284" i="16"/>
  <c r="BL284" i="16"/>
  <c r="BJ285" i="16"/>
  <c r="BK285" i="16"/>
  <c r="BL285" i="16"/>
  <c r="BJ286" i="16"/>
  <c r="BK286" i="16"/>
  <c r="BL286" i="16"/>
  <c r="BJ287" i="16"/>
  <c r="BK287" i="16"/>
  <c r="BL287" i="16"/>
  <c r="BJ288" i="16"/>
  <c r="BK288" i="16"/>
  <c r="BL288" i="16"/>
  <c r="BJ289" i="16"/>
  <c r="BK289" i="16"/>
  <c r="BL289" i="16"/>
  <c r="BJ290" i="16"/>
  <c r="BK290" i="16"/>
  <c r="BL290" i="16"/>
  <c r="BJ291" i="16"/>
  <c r="BK291" i="16"/>
  <c r="BL291" i="16"/>
  <c r="BJ292" i="16"/>
  <c r="BK292" i="16"/>
  <c r="BL292" i="16"/>
  <c r="BJ293" i="16"/>
  <c r="BK293" i="16"/>
  <c r="BL293" i="16"/>
  <c r="BJ294" i="16"/>
  <c r="BK294" i="16"/>
  <c r="BL294" i="16"/>
  <c r="BJ295" i="16"/>
  <c r="BK295" i="16"/>
  <c r="BL295" i="16"/>
  <c r="BJ296" i="16"/>
  <c r="BK296" i="16"/>
  <c r="BL296" i="16"/>
  <c r="BJ297" i="16"/>
  <c r="BK297" i="16"/>
  <c r="BL297" i="16"/>
  <c r="BJ298" i="16"/>
  <c r="BK298" i="16"/>
  <c r="BL298" i="16"/>
  <c r="BJ299" i="16"/>
  <c r="BK299" i="16"/>
  <c r="BL299" i="16"/>
  <c r="BJ300" i="16"/>
  <c r="BK300" i="16"/>
  <c r="BL300" i="16"/>
  <c r="BJ301" i="16"/>
  <c r="BK301" i="16"/>
  <c r="BL301" i="16"/>
  <c r="BJ302" i="16"/>
  <c r="BK302" i="16"/>
  <c r="BL302" i="16"/>
  <c r="BJ303" i="16"/>
  <c r="BK303" i="16"/>
  <c r="BL303" i="16"/>
  <c r="BJ304" i="16"/>
  <c r="BK304" i="16"/>
  <c r="BL304" i="16"/>
  <c r="BJ305" i="16"/>
  <c r="BK305" i="16"/>
  <c r="BL305" i="16"/>
  <c r="BJ306" i="16"/>
  <c r="BK306" i="16"/>
  <c r="BL306" i="16"/>
  <c r="BJ307" i="16"/>
  <c r="BK307" i="16"/>
  <c r="BL307" i="16"/>
  <c r="BJ308" i="16"/>
  <c r="BK308" i="16"/>
  <c r="BL308" i="16"/>
  <c r="BJ309" i="16"/>
  <c r="BK309" i="16"/>
  <c r="BL309" i="16"/>
  <c r="BJ310" i="16"/>
  <c r="BK310" i="16"/>
  <c r="BL310" i="16"/>
  <c r="BJ311" i="16"/>
  <c r="BK311" i="16"/>
  <c r="BL311" i="16"/>
  <c r="BJ312" i="16"/>
  <c r="BK312" i="16"/>
  <c r="BL312" i="16"/>
  <c r="BJ313" i="16"/>
  <c r="BK313" i="16"/>
  <c r="BL313" i="16"/>
  <c r="BJ314" i="16"/>
  <c r="BK314" i="16"/>
  <c r="BL314" i="16"/>
  <c r="BJ315" i="16"/>
  <c r="BK315" i="16"/>
  <c r="BL315" i="16"/>
  <c r="BJ316" i="16"/>
  <c r="BK316" i="16"/>
  <c r="BL316" i="16"/>
  <c r="BJ317" i="16"/>
  <c r="BK317" i="16"/>
  <c r="BL317" i="16"/>
  <c r="BJ318" i="16"/>
  <c r="BK318" i="16"/>
  <c r="BL318" i="16"/>
  <c r="BJ319" i="16"/>
  <c r="BK319" i="16"/>
  <c r="BL319" i="16"/>
  <c r="BJ320" i="16"/>
  <c r="BK320" i="16"/>
  <c r="BL320" i="16"/>
  <c r="BJ321" i="16"/>
  <c r="BK321" i="16"/>
  <c r="BL321" i="16"/>
  <c r="BJ322" i="16"/>
  <c r="BK322" i="16"/>
  <c r="BL322" i="16"/>
  <c r="BJ323" i="16"/>
  <c r="BK323" i="16"/>
  <c r="BL323" i="16"/>
  <c r="BJ324" i="16"/>
  <c r="BK324" i="16"/>
  <c r="BL324" i="16"/>
  <c r="BJ325" i="16"/>
  <c r="BK325" i="16"/>
  <c r="BL325" i="16"/>
  <c r="BJ326" i="16"/>
  <c r="BK326" i="16"/>
  <c r="BL326" i="16"/>
  <c r="BJ327" i="16"/>
  <c r="BK327" i="16"/>
  <c r="BL327" i="16"/>
  <c r="BJ328" i="16"/>
  <c r="BK328" i="16"/>
  <c r="BL328" i="16"/>
  <c r="BJ329" i="16"/>
  <c r="BK329" i="16"/>
  <c r="BL329" i="16"/>
  <c r="BJ330" i="16"/>
  <c r="BK330" i="16"/>
  <c r="BL330" i="16"/>
  <c r="BJ331" i="16"/>
  <c r="BK331" i="16"/>
  <c r="BL331" i="16"/>
  <c r="BJ332" i="16"/>
  <c r="BK332" i="16"/>
  <c r="BL332" i="16"/>
  <c r="BJ333" i="16"/>
  <c r="BK333" i="16"/>
  <c r="BL333" i="16"/>
  <c r="BJ334" i="16"/>
  <c r="BK334" i="16"/>
  <c r="BL334" i="16"/>
  <c r="BJ335" i="16"/>
  <c r="BK335" i="16"/>
  <c r="BL335" i="16"/>
  <c r="BJ336" i="16"/>
  <c r="BK336" i="16"/>
  <c r="BL336" i="16"/>
  <c r="BJ337" i="16"/>
  <c r="BK337" i="16"/>
  <c r="BL337" i="16"/>
  <c r="BJ338" i="16"/>
  <c r="BK338" i="16"/>
  <c r="BL338" i="16"/>
  <c r="BJ339" i="16"/>
  <c r="BK339" i="16"/>
  <c r="BL339" i="16"/>
  <c r="BJ340" i="16"/>
  <c r="BK340" i="16"/>
  <c r="BL340" i="16"/>
  <c r="BJ341" i="16"/>
  <c r="BK341" i="16"/>
  <c r="BL341" i="16"/>
  <c r="BJ342" i="16"/>
  <c r="BK342" i="16"/>
  <c r="BL342" i="16"/>
  <c r="BJ343" i="16"/>
  <c r="BK343" i="16"/>
  <c r="BL343" i="16"/>
  <c r="BJ344" i="16"/>
  <c r="BK344" i="16"/>
  <c r="BL344" i="16"/>
  <c r="BJ345" i="16"/>
  <c r="BK345" i="16"/>
  <c r="BL345" i="16"/>
  <c r="BJ346" i="16"/>
  <c r="BK346" i="16"/>
  <c r="BL346" i="16"/>
  <c r="BJ347" i="16"/>
  <c r="BK347" i="16"/>
  <c r="BL347" i="16"/>
  <c r="BJ348" i="16"/>
  <c r="BK348" i="16"/>
  <c r="BL348" i="16"/>
  <c r="BJ349" i="16"/>
  <c r="BK349" i="16"/>
  <c r="BL349" i="16"/>
  <c r="BJ350" i="16"/>
  <c r="BK350" i="16"/>
  <c r="BL350" i="16"/>
  <c r="BJ351" i="16"/>
  <c r="BK351" i="16"/>
  <c r="BL351" i="16"/>
  <c r="BJ352" i="16"/>
  <c r="BK352" i="16"/>
  <c r="BL352" i="16"/>
  <c r="BJ353" i="16"/>
  <c r="BK353" i="16"/>
  <c r="BL353" i="16"/>
  <c r="BJ354" i="16"/>
  <c r="BK354" i="16"/>
  <c r="BL354" i="16"/>
  <c r="BJ355" i="16"/>
  <c r="BK355" i="16"/>
  <c r="BL355" i="16"/>
  <c r="BJ356" i="16"/>
  <c r="BK356" i="16"/>
  <c r="BL356" i="16"/>
  <c r="BJ357" i="16"/>
  <c r="BK357" i="16"/>
  <c r="BL357" i="16"/>
  <c r="BJ358" i="16"/>
  <c r="BK358" i="16"/>
  <c r="BL358" i="16"/>
  <c r="BJ359" i="16"/>
  <c r="BK359" i="16"/>
  <c r="BL359" i="16"/>
  <c r="BJ360" i="16"/>
  <c r="BK360" i="16"/>
  <c r="BL360" i="16"/>
  <c r="BJ361" i="16"/>
  <c r="BK361" i="16"/>
  <c r="BL361" i="16"/>
  <c r="BJ362" i="16"/>
  <c r="BK362" i="16"/>
  <c r="BL362" i="16"/>
  <c r="BJ363" i="16"/>
  <c r="BK363" i="16"/>
  <c r="BL363" i="16"/>
  <c r="BJ364" i="16"/>
  <c r="BK364" i="16"/>
  <c r="BL364" i="16"/>
  <c r="BJ365" i="16"/>
  <c r="BK365" i="16"/>
  <c r="BL365" i="16"/>
  <c r="BJ366" i="16"/>
  <c r="BK366" i="16"/>
  <c r="BL366" i="16"/>
  <c r="BJ367" i="16"/>
  <c r="BK367" i="16"/>
  <c r="BL367" i="16"/>
  <c r="BJ368" i="16"/>
  <c r="BK368" i="16"/>
  <c r="BL368" i="16"/>
  <c r="BJ369" i="16"/>
  <c r="BK369" i="16"/>
  <c r="BL369" i="16"/>
  <c r="BJ370" i="16"/>
  <c r="BK370" i="16"/>
  <c r="BL370" i="16"/>
  <c r="BJ371" i="16"/>
  <c r="BK371" i="16"/>
  <c r="BL371" i="16"/>
  <c r="BJ372" i="16"/>
  <c r="BK372" i="16"/>
  <c r="BL372" i="16"/>
  <c r="BJ373" i="16"/>
  <c r="BK373" i="16"/>
  <c r="BL373" i="16"/>
  <c r="BJ374" i="16"/>
  <c r="BK374" i="16"/>
  <c r="BL374" i="16"/>
  <c r="BJ375" i="16"/>
  <c r="BK375" i="16"/>
  <c r="BL375" i="16"/>
  <c r="BJ376" i="16"/>
  <c r="BK376" i="16"/>
  <c r="BL376" i="16"/>
  <c r="BJ377" i="16"/>
  <c r="BK377" i="16"/>
  <c r="BL377" i="16"/>
  <c r="BJ378" i="16"/>
  <c r="BK378" i="16"/>
  <c r="BL378" i="16"/>
  <c r="BJ379" i="16"/>
  <c r="BK379" i="16"/>
  <c r="BL379" i="16"/>
  <c r="BJ380" i="16"/>
  <c r="BK380" i="16"/>
  <c r="BL380" i="16"/>
  <c r="BJ381" i="16"/>
  <c r="BK381" i="16"/>
  <c r="BL381" i="16"/>
  <c r="BJ382" i="16"/>
  <c r="BK382" i="16"/>
  <c r="BL382" i="16"/>
  <c r="BJ383" i="16"/>
  <c r="BK383" i="16"/>
  <c r="BL383" i="16"/>
  <c r="BJ384" i="16"/>
  <c r="BK384" i="16"/>
  <c r="BL384" i="16"/>
  <c r="BJ385" i="16"/>
  <c r="BK385" i="16"/>
  <c r="BL385" i="16"/>
  <c r="BJ386" i="16"/>
  <c r="BK386" i="16"/>
  <c r="BL386" i="16"/>
  <c r="BJ387" i="16"/>
  <c r="BK387" i="16"/>
  <c r="BL387" i="16"/>
  <c r="BJ388" i="16"/>
  <c r="BK388" i="16"/>
  <c r="BL388" i="16"/>
  <c r="BJ389" i="16"/>
  <c r="BK389" i="16"/>
  <c r="BL389" i="16"/>
  <c r="BJ390" i="16"/>
  <c r="BK390" i="16"/>
  <c r="BL390" i="16"/>
  <c r="BJ391" i="16"/>
  <c r="BK391" i="16"/>
  <c r="BL391" i="16"/>
  <c r="BJ392" i="16"/>
  <c r="BK392" i="16"/>
  <c r="BL392" i="16"/>
  <c r="BJ393" i="16"/>
  <c r="BK393" i="16"/>
  <c r="BL393" i="16"/>
  <c r="BJ394" i="16"/>
  <c r="BK394" i="16"/>
  <c r="BL394" i="16"/>
  <c r="BJ395" i="16"/>
  <c r="BK395" i="16"/>
  <c r="BL395" i="16"/>
  <c r="BJ396" i="16"/>
  <c r="BK396" i="16"/>
  <c r="BL396" i="16"/>
  <c r="BJ397" i="16"/>
  <c r="BK397" i="16"/>
  <c r="BL397" i="16"/>
  <c r="BJ398" i="16"/>
  <c r="BK398" i="16"/>
  <c r="BL398" i="16"/>
  <c r="BJ399" i="16"/>
  <c r="BK399" i="16"/>
  <c r="BL399" i="16"/>
  <c r="BJ400" i="16"/>
  <c r="BK400" i="16"/>
  <c r="BL400" i="16"/>
  <c r="BJ401" i="16"/>
  <c r="BK401" i="16"/>
  <c r="BL401" i="16"/>
  <c r="BJ402" i="16"/>
  <c r="BK402" i="16"/>
  <c r="BL402" i="16"/>
  <c r="BJ403" i="16"/>
  <c r="BK403" i="16"/>
  <c r="BL403" i="16"/>
  <c r="BJ404" i="16"/>
  <c r="BK404" i="16"/>
  <c r="BL404" i="16"/>
  <c r="BJ405" i="16"/>
  <c r="BK405" i="16"/>
  <c r="BL405" i="16"/>
  <c r="BJ406" i="16"/>
  <c r="BK406" i="16"/>
  <c r="BL406" i="16"/>
  <c r="BJ407" i="16"/>
  <c r="BK407" i="16"/>
  <c r="BL407" i="16"/>
  <c r="BJ408" i="16"/>
  <c r="BK408" i="16"/>
  <c r="BL408" i="16"/>
  <c r="BJ409" i="16"/>
  <c r="BK409" i="16"/>
  <c r="BL409" i="16"/>
  <c r="BJ410" i="16"/>
  <c r="BK410" i="16"/>
  <c r="BL410" i="16"/>
  <c r="BJ411" i="16"/>
  <c r="BK411" i="16"/>
  <c r="BL411" i="16"/>
  <c r="BJ412" i="16"/>
  <c r="BK412" i="16"/>
  <c r="BL412" i="16"/>
  <c r="BJ413" i="16"/>
  <c r="BK413" i="16"/>
  <c r="BL413" i="16"/>
  <c r="BJ414" i="16"/>
  <c r="BK414" i="16"/>
  <c r="BL414" i="16"/>
  <c r="BJ415" i="16"/>
  <c r="BK415" i="16"/>
  <c r="BL415" i="16"/>
  <c r="BJ416" i="16"/>
  <c r="BK416" i="16"/>
  <c r="BL416" i="16"/>
  <c r="BJ417" i="16"/>
  <c r="BK417" i="16"/>
  <c r="BL417" i="16"/>
  <c r="BJ418" i="16"/>
  <c r="BK418" i="16"/>
  <c r="BL418" i="16"/>
  <c r="BJ419" i="16"/>
  <c r="BK419" i="16"/>
  <c r="BL419" i="16"/>
  <c r="BJ420" i="16"/>
  <c r="BK420" i="16"/>
  <c r="BL420" i="16"/>
  <c r="BJ421" i="16"/>
  <c r="BK421" i="16"/>
  <c r="BL421" i="16"/>
  <c r="BJ422" i="16"/>
  <c r="BK422" i="16"/>
  <c r="BL422" i="16"/>
  <c r="BJ423" i="16"/>
  <c r="BK423" i="16"/>
  <c r="BL423" i="16"/>
  <c r="BJ424" i="16"/>
  <c r="BK424" i="16"/>
  <c r="BL424" i="16"/>
  <c r="BJ425" i="16"/>
  <c r="BK425" i="16"/>
  <c r="BL425" i="16"/>
  <c r="BJ426" i="16"/>
  <c r="BK426" i="16"/>
  <c r="BL426" i="16"/>
  <c r="BJ427" i="16"/>
  <c r="BK427" i="16"/>
  <c r="BL427" i="16"/>
  <c r="BJ428" i="16"/>
  <c r="BK428" i="16"/>
  <c r="BL428" i="16"/>
  <c r="BJ429" i="16"/>
  <c r="BK429" i="16"/>
  <c r="BL429" i="16"/>
  <c r="BJ430" i="16"/>
  <c r="BK430" i="16"/>
  <c r="BL430" i="16"/>
  <c r="BJ431" i="16"/>
  <c r="BK431" i="16"/>
  <c r="BL431" i="16"/>
  <c r="BJ432" i="16"/>
  <c r="BK432" i="16"/>
  <c r="BL432" i="16"/>
  <c r="BJ433" i="16"/>
  <c r="BK433" i="16"/>
  <c r="BL433" i="16"/>
  <c r="BJ434" i="16"/>
  <c r="BK434" i="16"/>
  <c r="BL434" i="16"/>
  <c r="BJ435" i="16"/>
  <c r="BK435" i="16"/>
  <c r="BL435" i="16"/>
  <c r="BJ436" i="16"/>
  <c r="BK436" i="16"/>
  <c r="BL436" i="16"/>
  <c r="BJ437" i="16"/>
  <c r="BK437" i="16"/>
  <c r="BL437" i="16"/>
  <c r="BJ438" i="16"/>
  <c r="BK438" i="16"/>
  <c r="BL438" i="16"/>
  <c r="BD7" i="16"/>
  <c r="BE7" i="16"/>
  <c r="BF7" i="16"/>
  <c r="BD8" i="16"/>
  <c r="BE8" i="16"/>
  <c r="BF8" i="16"/>
  <c r="BD9" i="16"/>
  <c r="BE9" i="16"/>
  <c r="BF9" i="16"/>
  <c r="BD10" i="16"/>
  <c r="BE10" i="16"/>
  <c r="BF10" i="16"/>
  <c r="BD11" i="16"/>
  <c r="BE11" i="16"/>
  <c r="BF11" i="16"/>
  <c r="BD12" i="16"/>
  <c r="BE12" i="16"/>
  <c r="BF12" i="16"/>
  <c r="BD13" i="16"/>
  <c r="BE13" i="16"/>
  <c r="BF13" i="16"/>
  <c r="BD14" i="16"/>
  <c r="BE14" i="16"/>
  <c r="BF14" i="16"/>
  <c r="BD15" i="16"/>
  <c r="BE15" i="16"/>
  <c r="BF15" i="16"/>
  <c r="BD16" i="16"/>
  <c r="BE16" i="16"/>
  <c r="BF16" i="16"/>
  <c r="BD17" i="16"/>
  <c r="BE17" i="16"/>
  <c r="BF17" i="16"/>
  <c r="BD18" i="16"/>
  <c r="BE18" i="16"/>
  <c r="BF18" i="16"/>
  <c r="BD19" i="16"/>
  <c r="BE19" i="16"/>
  <c r="BF19" i="16"/>
  <c r="BD20" i="16"/>
  <c r="BE20" i="16"/>
  <c r="BF20" i="16"/>
  <c r="BD21" i="16"/>
  <c r="BE21" i="16"/>
  <c r="BF21" i="16"/>
  <c r="BD22" i="16"/>
  <c r="BE22" i="16"/>
  <c r="BF22" i="16"/>
  <c r="BD23" i="16"/>
  <c r="BE23" i="16"/>
  <c r="BF23" i="16"/>
  <c r="BD24" i="16"/>
  <c r="BE24" i="16"/>
  <c r="BF24" i="16"/>
  <c r="BD25" i="16"/>
  <c r="BE25" i="16"/>
  <c r="BF25" i="16"/>
  <c r="BD26" i="16"/>
  <c r="BE26" i="16"/>
  <c r="BF26" i="16"/>
  <c r="BD27" i="16"/>
  <c r="BE27" i="16"/>
  <c r="BF27" i="16"/>
  <c r="BD28" i="16"/>
  <c r="BE28" i="16"/>
  <c r="BF28" i="16"/>
  <c r="BD29" i="16"/>
  <c r="BE29" i="16"/>
  <c r="BF29" i="16"/>
  <c r="BD30" i="16"/>
  <c r="BE30" i="16"/>
  <c r="BF30" i="16"/>
  <c r="BD31" i="16"/>
  <c r="BE31" i="16"/>
  <c r="BF31" i="16"/>
  <c r="BD32" i="16"/>
  <c r="BE32" i="16"/>
  <c r="BF32" i="16"/>
  <c r="BD33" i="16"/>
  <c r="BE33" i="16"/>
  <c r="BF33" i="16"/>
  <c r="BD34" i="16"/>
  <c r="BE34" i="16"/>
  <c r="BF34" i="16"/>
  <c r="BD35" i="16"/>
  <c r="BE35" i="16"/>
  <c r="BF35" i="16"/>
  <c r="BD36" i="16"/>
  <c r="BE36" i="16"/>
  <c r="BF36" i="16"/>
  <c r="BD37" i="16"/>
  <c r="BE37" i="16"/>
  <c r="BF37" i="16"/>
  <c r="BD38" i="16"/>
  <c r="BE38" i="16"/>
  <c r="BF38" i="16"/>
  <c r="BD39" i="16"/>
  <c r="BE39" i="16"/>
  <c r="BF39" i="16"/>
  <c r="BD40" i="16"/>
  <c r="BE40" i="16"/>
  <c r="BF40" i="16"/>
  <c r="BD41" i="16"/>
  <c r="BE41" i="16"/>
  <c r="BF41" i="16"/>
  <c r="BD42" i="16"/>
  <c r="BE42" i="16"/>
  <c r="BF42" i="16"/>
  <c r="BD43" i="16"/>
  <c r="BE43" i="16"/>
  <c r="BF43" i="16"/>
  <c r="BD44" i="16"/>
  <c r="BE44" i="16"/>
  <c r="BF44" i="16"/>
  <c r="BD45" i="16"/>
  <c r="BE45" i="16"/>
  <c r="BF45" i="16"/>
  <c r="BD46" i="16"/>
  <c r="BE46" i="16"/>
  <c r="BF46" i="16"/>
  <c r="BD47" i="16"/>
  <c r="BE47" i="16"/>
  <c r="BF47" i="16"/>
  <c r="BD48" i="16"/>
  <c r="BE48" i="16"/>
  <c r="BF48" i="16"/>
  <c r="BD49" i="16"/>
  <c r="BE49" i="16"/>
  <c r="BF49" i="16"/>
  <c r="BD50" i="16"/>
  <c r="BE50" i="16"/>
  <c r="BF50" i="16"/>
  <c r="BD51" i="16"/>
  <c r="BE51" i="16"/>
  <c r="BF51" i="16"/>
  <c r="BD52" i="16"/>
  <c r="BE52" i="16"/>
  <c r="BF52" i="16"/>
  <c r="BD53" i="16"/>
  <c r="BE53" i="16"/>
  <c r="BF53" i="16"/>
  <c r="BD54" i="16"/>
  <c r="BE54" i="16"/>
  <c r="BF54" i="16"/>
  <c r="BD55" i="16"/>
  <c r="BE55" i="16"/>
  <c r="BF55" i="16"/>
  <c r="BD56" i="16"/>
  <c r="BE56" i="16"/>
  <c r="BF56" i="16"/>
  <c r="BD57" i="16"/>
  <c r="BE57" i="16"/>
  <c r="BF57" i="16"/>
  <c r="BD58" i="16"/>
  <c r="BE58" i="16"/>
  <c r="BF58" i="16"/>
  <c r="BD59" i="16"/>
  <c r="BE59" i="16"/>
  <c r="BF59" i="16"/>
  <c r="BD60" i="16"/>
  <c r="BE60" i="16"/>
  <c r="BF60" i="16"/>
  <c r="BD61" i="16"/>
  <c r="BE61" i="16"/>
  <c r="BF61" i="16"/>
  <c r="BD62" i="16"/>
  <c r="BE62" i="16"/>
  <c r="BF62" i="16"/>
  <c r="BD63" i="16"/>
  <c r="BE63" i="16"/>
  <c r="BF63" i="16"/>
  <c r="BD64" i="16"/>
  <c r="BE64" i="16"/>
  <c r="BF64" i="16"/>
  <c r="BD65" i="16"/>
  <c r="BE65" i="16"/>
  <c r="BF65" i="16"/>
  <c r="BD66" i="16"/>
  <c r="BE66" i="16"/>
  <c r="BF66" i="16"/>
  <c r="BD67" i="16"/>
  <c r="BE67" i="16"/>
  <c r="BF67" i="16"/>
  <c r="BD68" i="16"/>
  <c r="BE68" i="16"/>
  <c r="BF68" i="16"/>
  <c r="BD69" i="16"/>
  <c r="BE69" i="16"/>
  <c r="BF69" i="16"/>
  <c r="BD70" i="16"/>
  <c r="BE70" i="16"/>
  <c r="BF70" i="16"/>
  <c r="BD71" i="16"/>
  <c r="BE71" i="16"/>
  <c r="BF71" i="16"/>
  <c r="BD72" i="16"/>
  <c r="BE72" i="16"/>
  <c r="BF72" i="16"/>
  <c r="BD73" i="16"/>
  <c r="BE73" i="16"/>
  <c r="BF73" i="16"/>
  <c r="BD74" i="16"/>
  <c r="BE74" i="16"/>
  <c r="BF74" i="16"/>
  <c r="BD75" i="16"/>
  <c r="BE75" i="16"/>
  <c r="BF75" i="16"/>
  <c r="BD76" i="16"/>
  <c r="BE76" i="16"/>
  <c r="BF76" i="16"/>
  <c r="BD77" i="16"/>
  <c r="BE77" i="16"/>
  <c r="BF77" i="16"/>
  <c r="BD78" i="16"/>
  <c r="BE78" i="16"/>
  <c r="BF78" i="16"/>
  <c r="BD79" i="16"/>
  <c r="BE79" i="16"/>
  <c r="BF79" i="16"/>
  <c r="BD80" i="16"/>
  <c r="BE80" i="16"/>
  <c r="BF80" i="16"/>
  <c r="BD81" i="16"/>
  <c r="BE81" i="16"/>
  <c r="BF81" i="16"/>
  <c r="BD82" i="16"/>
  <c r="BE82" i="16"/>
  <c r="BF82" i="16"/>
  <c r="BD83" i="16"/>
  <c r="BE83" i="16"/>
  <c r="BF83" i="16"/>
  <c r="BD84" i="16"/>
  <c r="BE84" i="16"/>
  <c r="BF84" i="16"/>
  <c r="BD85" i="16"/>
  <c r="BE85" i="16"/>
  <c r="BF85" i="16"/>
  <c r="BD86" i="16"/>
  <c r="BE86" i="16"/>
  <c r="BF86" i="16"/>
  <c r="BD87" i="16"/>
  <c r="BE87" i="16"/>
  <c r="BF87" i="16"/>
  <c r="BD88" i="16"/>
  <c r="BE88" i="16"/>
  <c r="BF88" i="16"/>
  <c r="BD89" i="16"/>
  <c r="BE89" i="16"/>
  <c r="BF89" i="16"/>
  <c r="BD90" i="16"/>
  <c r="BE90" i="16"/>
  <c r="BF90" i="16"/>
  <c r="BD91" i="16"/>
  <c r="BE91" i="16"/>
  <c r="BF91" i="16"/>
  <c r="BD92" i="16"/>
  <c r="BE92" i="16"/>
  <c r="BF92" i="16"/>
  <c r="BD93" i="16"/>
  <c r="BE93" i="16"/>
  <c r="BF93" i="16"/>
  <c r="BD94" i="16"/>
  <c r="BE94" i="16"/>
  <c r="BF94" i="16"/>
  <c r="BD95" i="16"/>
  <c r="BE95" i="16"/>
  <c r="BF95" i="16"/>
  <c r="BD96" i="16"/>
  <c r="BE96" i="16"/>
  <c r="BF96" i="16"/>
  <c r="BD97" i="16"/>
  <c r="BE97" i="16"/>
  <c r="BF97" i="16"/>
  <c r="BD98" i="16"/>
  <c r="BE98" i="16"/>
  <c r="BF98" i="16"/>
  <c r="BD99" i="16"/>
  <c r="BE99" i="16"/>
  <c r="BF99" i="16"/>
  <c r="BD100" i="16"/>
  <c r="BE100" i="16"/>
  <c r="BF100" i="16"/>
  <c r="BD101" i="16"/>
  <c r="BE101" i="16"/>
  <c r="BF101" i="16"/>
  <c r="BD102" i="16"/>
  <c r="BE102" i="16"/>
  <c r="BF102" i="16"/>
  <c r="BD103" i="16"/>
  <c r="BE103" i="16"/>
  <c r="BF103" i="16"/>
  <c r="BD104" i="16"/>
  <c r="BE104" i="16"/>
  <c r="BF104" i="16"/>
  <c r="BD105" i="16"/>
  <c r="BE105" i="16"/>
  <c r="BF105" i="16"/>
  <c r="BD106" i="16"/>
  <c r="BE106" i="16"/>
  <c r="BF106" i="16"/>
  <c r="BD107" i="16"/>
  <c r="BE107" i="16"/>
  <c r="BF107" i="16"/>
  <c r="BD108" i="16"/>
  <c r="BE108" i="16"/>
  <c r="BF108" i="16"/>
  <c r="BD109" i="16"/>
  <c r="BE109" i="16"/>
  <c r="BF109" i="16"/>
  <c r="BD110" i="16"/>
  <c r="BE110" i="16"/>
  <c r="BF110" i="16"/>
  <c r="BD111" i="16"/>
  <c r="BE111" i="16"/>
  <c r="BF111" i="16"/>
  <c r="BD112" i="16"/>
  <c r="BE112" i="16"/>
  <c r="BF112" i="16"/>
  <c r="BD113" i="16"/>
  <c r="BE113" i="16"/>
  <c r="BF113" i="16"/>
  <c r="BD114" i="16"/>
  <c r="BE114" i="16"/>
  <c r="BF114" i="16"/>
  <c r="BD115" i="16"/>
  <c r="BE115" i="16"/>
  <c r="BF115" i="16"/>
  <c r="BD116" i="16"/>
  <c r="BE116" i="16"/>
  <c r="BF116" i="16"/>
  <c r="BD117" i="16"/>
  <c r="BE117" i="16"/>
  <c r="BF117" i="16"/>
  <c r="BD118" i="16"/>
  <c r="BE118" i="16"/>
  <c r="BF118" i="16"/>
  <c r="BD119" i="16"/>
  <c r="BE119" i="16"/>
  <c r="BF119" i="16"/>
  <c r="BD120" i="16"/>
  <c r="BE120" i="16"/>
  <c r="BF120" i="16"/>
  <c r="BD121" i="16"/>
  <c r="BE121" i="16"/>
  <c r="BF121" i="16"/>
  <c r="BD122" i="16"/>
  <c r="BE122" i="16"/>
  <c r="BF122" i="16"/>
  <c r="BD123" i="16"/>
  <c r="BE123" i="16"/>
  <c r="BF123" i="16"/>
  <c r="BD124" i="16"/>
  <c r="BE124" i="16"/>
  <c r="BF124" i="16"/>
  <c r="BD125" i="16"/>
  <c r="BE125" i="16"/>
  <c r="BF125" i="16"/>
  <c r="BD126" i="16"/>
  <c r="BE126" i="16"/>
  <c r="BF126" i="16"/>
  <c r="BD127" i="16"/>
  <c r="BE127" i="16"/>
  <c r="BF127" i="16"/>
  <c r="BD128" i="16"/>
  <c r="BE128" i="16"/>
  <c r="BF128" i="16"/>
  <c r="BD129" i="16"/>
  <c r="BE129" i="16"/>
  <c r="BF129" i="16"/>
  <c r="BD130" i="16"/>
  <c r="BE130" i="16"/>
  <c r="BF130" i="16"/>
  <c r="BD131" i="16"/>
  <c r="BE131" i="16"/>
  <c r="BF131" i="16"/>
  <c r="BD132" i="16"/>
  <c r="BE132" i="16"/>
  <c r="BF132" i="16"/>
  <c r="BD133" i="16"/>
  <c r="BE133" i="16"/>
  <c r="BF133" i="16"/>
  <c r="BD134" i="16"/>
  <c r="BE134" i="16"/>
  <c r="BF134" i="16"/>
  <c r="BD135" i="16"/>
  <c r="BE135" i="16"/>
  <c r="BF135" i="16"/>
  <c r="BD136" i="16"/>
  <c r="BE136" i="16"/>
  <c r="BF136" i="16"/>
  <c r="BD137" i="16"/>
  <c r="BE137" i="16"/>
  <c r="BF137" i="16"/>
  <c r="BD138" i="16"/>
  <c r="BE138" i="16"/>
  <c r="BF138" i="16"/>
  <c r="BD139" i="16"/>
  <c r="BE139" i="16"/>
  <c r="BF139" i="16"/>
  <c r="BD140" i="16"/>
  <c r="BE140" i="16"/>
  <c r="BF140" i="16"/>
  <c r="BD141" i="16"/>
  <c r="BE141" i="16"/>
  <c r="BF141" i="16"/>
  <c r="BD142" i="16"/>
  <c r="BE142" i="16"/>
  <c r="BF142" i="16"/>
  <c r="BD143" i="16"/>
  <c r="BE143" i="16"/>
  <c r="BF143" i="16"/>
  <c r="BD144" i="16"/>
  <c r="BE144" i="16"/>
  <c r="BF144" i="16"/>
  <c r="BD145" i="16"/>
  <c r="BE145" i="16"/>
  <c r="BF145" i="16"/>
  <c r="BD146" i="16"/>
  <c r="BE146" i="16"/>
  <c r="BF146" i="16"/>
  <c r="BD147" i="16"/>
  <c r="BE147" i="16"/>
  <c r="BF147" i="16"/>
  <c r="BD148" i="16"/>
  <c r="BE148" i="16"/>
  <c r="BF148" i="16"/>
  <c r="BD149" i="16"/>
  <c r="BE149" i="16"/>
  <c r="BF149" i="16"/>
  <c r="BD150" i="16"/>
  <c r="BE150" i="16"/>
  <c r="BF150" i="16"/>
  <c r="BD151" i="16"/>
  <c r="BE151" i="16"/>
  <c r="BF151" i="16"/>
  <c r="BD152" i="16"/>
  <c r="BE152" i="16"/>
  <c r="BF152" i="16"/>
  <c r="BD153" i="16"/>
  <c r="BE153" i="16"/>
  <c r="BF153" i="16"/>
  <c r="BD154" i="16"/>
  <c r="BE154" i="16"/>
  <c r="BF154" i="16"/>
  <c r="BD155" i="16"/>
  <c r="BE155" i="16"/>
  <c r="BF155" i="16"/>
  <c r="BD156" i="16"/>
  <c r="BE156" i="16"/>
  <c r="BF156" i="16"/>
  <c r="BD157" i="16"/>
  <c r="BE157" i="16"/>
  <c r="BF157" i="16"/>
  <c r="BD158" i="16"/>
  <c r="BE158" i="16"/>
  <c r="BF158" i="16"/>
  <c r="BD159" i="16"/>
  <c r="BE159" i="16"/>
  <c r="BF159" i="16"/>
  <c r="BD160" i="16"/>
  <c r="BE160" i="16"/>
  <c r="BF160" i="16"/>
  <c r="BD161" i="16"/>
  <c r="BE161" i="16"/>
  <c r="BF161" i="16"/>
  <c r="BD162" i="16"/>
  <c r="BE162" i="16"/>
  <c r="BF162" i="16"/>
  <c r="BD163" i="16"/>
  <c r="BE163" i="16"/>
  <c r="BF163" i="16"/>
  <c r="BD164" i="16"/>
  <c r="BE164" i="16"/>
  <c r="BF164" i="16"/>
  <c r="BD165" i="16"/>
  <c r="BE165" i="16"/>
  <c r="BF165" i="16"/>
  <c r="BD166" i="16"/>
  <c r="BE166" i="16"/>
  <c r="BF166" i="16"/>
  <c r="BD167" i="16"/>
  <c r="BE167" i="16"/>
  <c r="BF167" i="16"/>
  <c r="BD168" i="16"/>
  <c r="BE168" i="16"/>
  <c r="BF168" i="16"/>
  <c r="BD169" i="16"/>
  <c r="BE169" i="16"/>
  <c r="BF169" i="16"/>
  <c r="BD170" i="16"/>
  <c r="BE170" i="16"/>
  <c r="BF170" i="16"/>
  <c r="BD171" i="16"/>
  <c r="BE171" i="16"/>
  <c r="BF171" i="16"/>
  <c r="BD172" i="16"/>
  <c r="BE172" i="16"/>
  <c r="BF172" i="16"/>
  <c r="BD173" i="16"/>
  <c r="BE173" i="16"/>
  <c r="BF173" i="16"/>
  <c r="BD174" i="16"/>
  <c r="BE174" i="16"/>
  <c r="BF174" i="16"/>
  <c r="BD175" i="16"/>
  <c r="BE175" i="16"/>
  <c r="BF175" i="16"/>
  <c r="BD176" i="16"/>
  <c r="BE176" i="16"/>
  <c r="BF176" i="16"/>
  <c r="BD177" i="16"/>
  <c r="BE177" i="16"/>
  <c r="BF177" i="16"/>
  <c r="BD178" i="16"/>
  <c r="BE178" i="16"/>
  <c r="BF178" i="16"/>
  <c r="BD179" i="16"/>
  <c r="BE179" i="16"/>
  <c r="BF179" i="16"/>
  <c r="BD180" i="16"/>
  <c r="BE180" i="16"/>
  <c r="BF180" i="16"/>
  <c r="BD181" i="16"/>
  <c r="BE181" i="16"/>
  <c r="BF181" i="16"/>
  <c r="BD182" i="16"/>
  <c r="BE182" i="16"/>
  <c r="BF182" i="16"/>
  <c r="BD183" i="16"/>
  <c r="BE183" i="16"/>
  <c r="BF183" i="16"/>
  <c r="BD184" i="16"/>
  <c r="BE184" i="16"/>
  <c r="BF184" i="16"/>
  <c r="BD185" i="16"/>
  <c r="BE185" i="16"/>
  <c r="BF185" i="16"/>
  <c r="BD186" i="16"/>
  <c r="BE186" i="16"/>
  <c r="BF186" i="16"/>
  <c r="BD187" i="16"/>
  <c r="BE187" i="16"/>
  <c r="BF187" i="16"/>
  <c r="BD188" i="16"/>
  <c r="BE188" i="16"/>
  <c r="BF188" i="16"/>
  <c r="BD189" i="16"/>
  <c r="BE189" i="16"/>
  <c r="BF189" i="16"/>
  <c r="BD190" i="16"/>
  <c r="BE190" i="16"/>
  <c r="BF190" i="16"/>
  <c r="BD191" i="16"/>
  <c r="BE191" i="16"/>
  <c r="BF191" i="16"/>
  <c r="BD192" i="16"/>
  <c r="BE192" i="16"/>
  <c r="BF192" i="16"/>
  <c r="BD193" i="16"/>
  <c r="BE193" i="16"/>
  <c r="BF193" i="16"/>
  <c r="BD194" i="16"/>
  <c r="BE194" i="16"/>
  <c r="BF194" i="16"/>
  <c r="BD195" i="16"/>
  <c r="BE195" i="16"/>
  <c r="BF195" i="16"/>
  <c r="BD196" i="16"/>
  <c r="BE196" i="16"/>
  <c r="BF196" i="16"/>
  <c r="BD197" i="16"/>
  <c r="BE197" i="16"/>
  <c r="BF197" i="16"/>
  <c r="BD198" i="16"/>
  <c r="BE198" i="16"/>
  <c r="BF198" i="16"/>
  <c r="BD199" i="16"/>
  <c r="BE199" i="16"/>
  <c r="BF199" i="16"/>
  <c r="BD200" i="16"/>
  <c r="BE200" i="16"/>
  <c r="BF200" i="16"/>
  <c r="BD201" i="16"/>
  <c r="BE201" i="16"/>
  <c r="BF201" i="16"/>
  <c r="BD202" i="16"/>
  <c r="BE202" i="16"/>
  <c r="BF202" i="16"/>
  <c r="BD203" i="16"/>
  <c r="BE203" i="16"/>
  <c r="BF203" i="16"/>
  <c r="BD204" i="16"/>
  <c r="BE204" i="16"/>
  <c r="BF204" i="16"/>
  <c r="BD205" i="16"/>
  <c r="BE205" i="16"/>
  <c r="BF205" i="16"/>
  <c r="BD206" i="16"/>
  <c r="BE206" i="16"/>
  <c r="BF206" i="16"/>
  <c r="BD207" i="16"/>
  <c r="BE207" i="16"/>
  <c r="BF207" i="16"/>
  <c r="BD208" i="16"/>
  <c r="BE208" i="16"/>
  <c r="BF208" i="16"/>
  <c r="BD209" i="16"/>
  <c r="BE209" i="16"/>
  <c r="BF209" i="16"/>
  <c r="BD210" i="16"/>
  <c r="BE210" i="16"/>
  <c r="BF210" i="16"/>
  <c r="BD211" i="16"/>
  <c r="BE211" i="16"/>
  <c r="BF211" i="16"/>
  <c r="BD212" i="16"/>
  <c r="BE212" i="16"/>
  <c r="BF212" i="16"/>
  <c r="BD213" i="16"/>
  <c r="BE213" i="16"/>
  <c r="BF213" i="16"/>
  <c r="BD214" i="16"/>
  <c r="BE214" i="16"/>
  <c r="BF214" i="16"/>
  <c r="BD215" i="16"/>
  <c r="BE215" i="16"/>
  <c r="BF215" i="16"/>
  <c r="BD216" i="16"/>
  <c r="BE216" i="16"/>
  <c r="BF216" i="16"/>
  <c r="BD217" i="16"/>
  <c r="BE217" i="16"/>
  <c r="BF217" i="16"/>
  <c r="BD218" i="16"/>
  <c r="BE218" i="16"/>
  <c r="BF218" i="16"/>
  <c r="BD219" i="16"/>
  <c r="BE219" i="16"/>
  <c r="BF219" i="16"/>
  <c r="BD220" i="16"/>
  <c r="BE220" i="16"/>
  <c r="BF220" i="16"/>
  <c r="BD221" i="16"/>
  <c r="BE221" i="16"/>
  <c r="BF221" i="16"/>
  <c r="BD222" i="16"/>
  <c r="BE222" i="16"/>
  <c r="BF222" i="16"/>
  <c r="BD223" i="16"/>
  <c r="BE223" i="16"/>
  <c r="BF223" i="16"/>
  <c r="BD224" i="16"/>
  <c r="BE224" i="16"/>
  <c r="BF224" i="16"/>
  <c r="BD225" i="16"/>
  <c r="BE225" i="16"/>
  <c r="BF225" i="16"/>
  <c r="BD226" i="16"/>
  <c r="BE226" i="16"/>
  <c r="BF226" i="16"/>
  <c r="BD227" i="16"/>
  <c r="BE227" i="16"/>
  <c r="BF227" i="16"/>
  <c r="BD228" i="16"/>
  <c r="BE228" i="16"/>
  <c r="BF228" i="16"/>
  <c r="BD229" i="16"/>
  <c r="BE229" i="16"/>
  <c r="BF229" i="16"/>
  <c r="BD230" i="16"/>
  <c r="BE230" i="16"/>
  <c r="BF230" i="16"/>
  <c r="BD231" i="16"/>
  <c r="BE231" i="16"/>
  <c r="BF231" i="16"/>
  <c r="BD232" i="16"/>
  <c r="BE232" i="16"/>
  <c r="BF232" i="16"/>
  <c r="BD233" i="16"/>
  <c r="BE233" i="16"/>
  <c r="BF233" i="16"/>
  <c r="BD234" i="16"/>
  <c r="BE234" i="16"/>
  <c r="BF234" i="16"/>
  <c r="BD235" i="16"/>
  <c r="BE235" i="16"/>
  <c r="BF235" i="16"/>
  <c r="BD236" i="16"/>
  <c r="BE236" i="16"/>
  <c r="BF236" i="16"/>
  <c r="BD237" i="16"/>
  <c r="BE237" i="16"/>
  <c r="BF237" i="16"/>
  <c r="BD238" i="16"/>
  <c r="BE238" i="16"/>
  <c r="BF238" i="16"/>
  <c r="BD239" i="16"/>
  <c r="BE239" i="16"/>
  <c r="BF239" i="16"/>
  <c r="BD240" i="16"/>
  <c r="BE240" i="16"/>
  <c r="BF240" i="16"/>
  <c r="BD241" i="16"/>
  <c r="BE241" i="16"/>
  <c r="BF241" i="16"/>
  <c r="BD242" i="16"/>
  <c r="BE242" i="16"/>
  <c r="BF242" i="16"/>
  <c r="BD243" i="16"/>
  <c r="BE243" i="16"/>
  <c r="BF243" i="16"/>
  <c r="BD244" i="16"/>
  <c r="BE244" i="16"/>
  <c r="BF244" i="16"/>
  <c r="BD245" i="16"/>
  <c r="BE245" i="16"/>
  <c r="BF245" i="16"/>
  <c r="BD246" i="16"/>
  <c r="BE246" i="16"/>
  <c r="BF246" i="16"/>
  <c r="BD247" i="16"/>
  <c r="BE247" i="16"/>
  <c r="BF247" i="16"/>
  <c r="BD248" i="16"/>
  <c r="BE248" i="16"/>
  <c r="BF248" i="16"/>
  <c r="BD249" i="16"/>
  <c r="BE249" i="16"/>
  <c r="BF249" i="16"/>
  <c r="BD250" i="16"/>
  <c r="BE250" i="16"/>
  <c r="BF250" i="16"/>
  <c r="BD251" i="16"/>
  <c r="BE251" i="16"/>
  <c r="BF251" i="16"/>
  <c r="BD252" i="16"/>
  <c r="BE252" i="16"/>
  <c r="BF252" i="16"/>
  <c r="BD253" i="16"/>
  <c r="BE253" i="16"/>
  <c r="BF253" i="16"/>
  <c r="BD254" i="16"/>
  <c r="BE254" i="16"/>
  <c r="BF254" i="16"/>
  <c r="BD255" i="16"/>
  <c r="BE255" i="16"/>
  <c r="BF255" i="16"/>
  <c r="BD256" i="16"/>
  <c r="BE256" i="16"/>
  <c r="BF256" i="16"/>
  <c r="BD257" i="16"/>
  <c r="BE257" i="16"/>
  <c r="BF257" i="16"/>
  <c r="BD258" i="16"/>
  <c r="BE258" i="16"/>
  <c r="BF258" i="16"/>
  <c r="BD259" i="16"/>
  <c r="BE259" i="16"/>
  <c r="BF259" i="16"/>
  <c r="BD260" i="16"/>
  <c r="BE260" i="16"/>
  <c r="BF260" i="16"/>
  <c r="BD261" i="16"/>
  <c r="BE261" i="16"/>
  <c r="BF261" i="16"/>
  <c r="BD262" i="16"/>
  <c r="BE262" i="16"/>
  <c r="BF262" i="16"/>
  <c r="BD263" i="16"/>
  <c r="BE263" i="16"/>
  <c r="BF263" i="16"/>
  <c r="BD264" i="16"/>
  <c r="BE264" i="16"/>
  <c r="BF264" i="16"/>
  <c r="BD265" i="16"/>
  <c r="BE265" i="16"/>
  <c r="BF265" i="16"/>
  <c r="BD266" i="16"/>
  <c r="BE266" i="16"/>
  <c r="BF266" i="16"/>
  <c r="BD267" i="16"/>
  <c r="BE267" i="16"/>
  <c r="BF267" i="16"/>
  <c r="BD268" i="16"/>
  <c r="BE268" i="16"/>
  <c r="BF268" i="16"/>
  <c r="BD269" i="16"/>
  <c r="BE269" i="16"/>
  <c r="BF269" i="16"/>
  <c r="BD270" i="16"/>
  <c r="BE270" i="16"/>
  <c r="BF270" i="16"/>
  <c r="BD271" i="16"/>
  <c r="BE271" i="16"/>
  <c r="BF271" i="16"/>
  <c r="BD272" i="16"/>
  <c r="BE272" i="16"/>
  <c r="BF272" i="16"/>
  <c r="BD273" i="16"/>
  <c r="BE273" i="16"/>
  <c r="BF273" i="16"/>
  <c r="BD274" i="16"/>
  <c r="BE274" i="16"/>
  <c r="BF274" i="16"/>
  <c r="BD275" i="16"/>
  <c r="BE275" i="16"/>
  <c r="BF275" i="16"/>
  <c r="BD276" i="16"/>
  <c r="BE276" i="16"/>
  <c r="BF276" i="16"/>
  <c r="BD277" i="16"/>
  <c r="BE277" i="16"/>
  <c r="BF277" i="16"/>
  <c r="BD278" i="16"/>
  <c r="BE278" i="16"/>
  <c r="BF278" i="16"/>
  <c r="BD279" i="16"/>
  <c r="BE279" i="16"/>
  <c r="BF279" i="16"/>
  <c r="BD280" i="16"/>
  <c r="BE280" i="16"/>
  <c r="BF280" i="16"/>
  <c r="BD281" i="16"/>
  <c r="BE281" i="16"/>
  <c r="BF281" i="16"/>
  <c r="BD282" i="16"/>
  <c r="BE282" i="16"/>
  <c r="BF282" i="16"/>
  <c r="BD283" i="16"/>
  <c r="BE283" i="16"/>
  <c r="BF283" i="16"/>
  <c r="BD284" i="16"/>
  <c r="BE284" i="16"/>
  <c r="BF284" i="16"/>
  <c r="BD285" i="16"/>
  <c r="BE285" i="16"/>
  <c r="BF285" i="16"/>
  <c r="BD286" i="16"/>
  <c r="BE286" i="16"/>
  <c r="BF286" i="16"/>
  <c r="BD287" i="16"/>
  <c r="BE287" i="16"/>
  <c r="BF287" i="16"/>
  <c r="BD288" i="16"/>
  <c r="BE288" i="16"/>
  <c r="BF288" i="16"/>
  <c r="BD289" i="16"/>
  <c r="BE289" i="16"/>
  <c r="BF289" i="16"/>
  <c r="BD290" i="16"/>
  <c r="BE290" i="16"/>
  <c r="BF290" i="16"/>
  <c r="BD291" i="16"/>
  <c r="BE291" i="16"/>
  <c r="BF291" i="16"/>
  <c r="BD292" i="16"/>
  <c r="BE292" i="16"/>
  <c r="BF292" i="16"/>
  <c r="BD293" i="16"/>
  <c r="BE293" i="16"/>
  <c r="BF293" i="16"/>
  <c r="BD294" i="16"/>
  <c r="BE294" i="16"/>
  <c r="BF294" i="16"/>
  <c r="BD295" i="16"/>
  <c r="BE295" i="16"/>
  <c r="BF295" i="16"/>
  <c r="BD296" i="16"/>
  <c r="BE296" i="16"/>
  <c r="BF296" i="16"/>
  <c r="BD297" i="16"/>
  <c r="BE297" i="16"/>
  <c r="BF297" i="16"/>
  <c r="BD298" i="16"/>
  <c r="BE298" i="16"/>
  <c r="BF298" i="16"/>
  <c r="BD299" i="16"/>
  <c r="BE299" i="16"/>
  <c r="BF299" i="16"/>
  <c r="BD300" i="16"/>
  <c r="BE300" i="16"/>
  <c r="BF300" i="16"/>
  <c r="BD301" i="16"/>
  <c r="BE301" i="16"/>
  <c r="BF301" i="16"/>
  <c r="BD302" i="16"/>
  <c r="BE302" i="16"/>
  <c r="BF302" i="16"/>
  <c r="BD303" i="16"/>
  <c r="BE303" i="16"/>
  <c r="BF303" i="16"/>
  <c r="BD304" i="16"/>
  <c r="BE304" i="16"/>
  <c r="BF304" i="16"/>
  <c r="BD305" i="16"/>
  <c r="BE305" i="16"/>
  <c r="BF305" i="16"/>
  <c r="BD306" i="16"/>
  <c r="BE306" i="16"/>
  <c r="BF306" i="16"/>
  <c r="BD307" i="16"/>
  <c r="BE307" i="16"/>
  <c r="BF307" i="16"/>
  <c r="BD308" i="16"/>
  <c r="BE308" i="16"/>
  <c r="BF308" i="16"/>
  <c r="BD309" i="16"/>
  <c r="BE309" i="16"/>
  <c r="BF309" i="16"/>
  <c r="BD310" i="16"/>
  <c r="BE310" i="16"/>
  <c r="BF310" i="16"/>
  <c r="BD311" i="16"/>
  <c r="BE311" i="16"/>
  <c r="BF311" i="16"/>
  <c r="BD312" i="16"/>
  <c r="BE312" i="16"/>
  <c r="BF312" i="16"/>
  <c r="BD313" i="16"/>
  <c r="BE313" i="16"/>
  <c r="BF313" i="16"/>
  <c r="BD314" i="16"/>
  <c r="BE314" i="16"/>
  <c r="BF314" i="16"/>
  <c r="BD315" i="16"/>
  <c r="BE315" i="16"/>
  <c r="BF315" i="16"/>
  <c r="BD316" i="16"/>
  <c r="BE316" i="16"/>
  <c r="BF316" i="16"/>
  <c r="BD317" i="16"/>
  <c r="BE317" i="16"/>
  <c r="BF317" i="16"/>
  <c r="BD318" i="16"/>
  <c r="BE318" i="16"/>
  <c r="BF318" i="16"/>
  <c r="BD319" i="16"/>
  <c r="BE319" i="16"/>
  <c r="BF319" i="16"/>
  <c r="BD320" i="16"/>
  <c r="BE320" i="16"/>
  <c r="BF320" i="16"/>
  <c r="BD321" i="16"/>
  <c r="BE321" i="16"/>
  <c r="BF321" i="16"/>
  <c r="BD322" i="16"/>
  <c r="BE322" i="16"/>
  <c r="BF322" i="16"/>
  <c r="BD323" i="16"/>
  <c r="BE323" i="16"/>
  <c r="BF323" i="16"/>
  <c r="BD324" i="16"/>
  <c r="BE324" i="16"/>
  <c r="BF324" i="16"/>
  <c r="BD325" i="16"/>
  <c r="BE325" i="16"/>
  <c r="BF325" i="16"/>
  <c r="BD326" i="16"/>
  <c r="BE326" i="16"/>
  <c r="BF326" i="16"/>
  <c r="BD327" i="16"/>
  <c r="BE327" i="16"/>
  <c r="BF327" i="16"/>
  <c r="BD328" i="16"/>
  <c r="BE328" i="16"/>
  <c r="BF328" i="16"/>
  <c r="BD329" i="16"/>
  <c r="BE329" i="16"/>
  <c r="BF329" i="16"/>
  <c r="BD330" i="16"/>
  <c r="BE330" i="16"/>
  <c r="BF330" i="16"/>
  <c r="BD331" i="16"/>
  <c r="BE331" i="16"/>
  <c r="BF331" i="16"/>
  <c r="BD332" i="16"/>
  <c r="BE332" i="16"/>
  <c r="BF332" i="16"/>
  <c r="BD333" i="16"/>
  <c r="BE333" i="16"/>
  <c r="BF333" i="16"/>
  <c r="BD334" i="16"/>
  <c r="BE334" i="16"/>
  <c r="BF334" i="16"/>
  <c r="BD335" i="16"/>
  <c r="BE335" i="16"/>
  <c r="BF335" i="16"/>
  <c r="BD336" i="16"/>
  <c r="BE336" i="16"/>
  <c r="BF336" i="16"/>
  <c r="BD337" i="16"/>
  <c r="BE337" i="16"/>
  <c r="BF337" i="16"/>
  <c r="BD338" i="16"/>
  <c r="BE338" i="16"/>
  <c r="BF338" i="16"/>
  <c r="BD339" i="16"/>
  <c r="BE339" i="16"/>
  <c r="BF339" i="16"/>
  <c r="BD340" i="16"/>
  <c r="BE340" i="16"/>
  <c r="BF340" i="16"/>
  <c r="BD341" i="16"/>
  <c r="BE341" i="16"/>
  <c r="BF341" i="16"/>
  <c r="BD342" i="16"/>
  <c r="BE342" i="16"/>
  <c r="BF342" i="16"/>
  <c r="BD343" i="16"/>
  <c r="BE343" i="16"/>
  <c r="BF343" i="16"/>
  <c r="BD344" i="16"/>
  <c r="BE344" i="16"/>
  <c r="BF344" i="16"/>
  <c r="BD345" i="16"/>
  <c r="BE345" i="16"/>
  <c r="BF345" i="16"/>
  <c r="BD346" i="16"/>
  <c r="BE346" i="16"/>
  <c r="BF346" i="16"/>
  <c r="BD347" i="16"/>
  <c r="BE347" i="16"/>
  <c r="BF347" i="16"/>
  <c r="BD348" i="16"/>
  <c r="BE348" i="16"/>
  <c r="BF348" i="16"/>
  <c r="BD349" i="16"/>
  <c r="BE349" i="16"/>
  <c r="BF349" i="16"/>
  <c r="BD350" i="16"/>
  <c r="BE350" i="16"/>
  <c r="BF350" i="16"/>
  <c r="BD351" i="16"/>
  <c r="BE351" i="16"/>
  <c r="BF351" i="16"/>
  <c r="BD352" i="16"/>
  <c r="BE352" i="16"/>
  <c r="BF352" i="16"/>
  <c r="BD353" i="16"/>
  <c r="BE353" i="16"/>
  <c r="BF353" i="16"/>
  <c r="BD354" i="16"/>
  <c r="BE354" i="16"/>
  <c r="BF354" i="16"/>
  <c r="BD355" i="16"/>
  <c r="BE355" i="16"/>
  <c r="BF355" i="16"/>
  <c r="BD356" i="16"/>
  <c r="BE356" i="16"/>
  <c r="BF356" i="16"/>
  <c r="BD357" i="16"/>
  <c r="BE357" i="16"/>
  <c r="BF357" i="16"/>
  <c r="BD358" i="16"/>
  <c r="BE358" i="16"/>
  <c r="BF358" i="16"/>
  <c r="BD359" i="16"/>
  <c r="BE359" i="16"/>
  <c r="BF359" i="16"/>
  <c r="BD360" i="16"/>
  <c r="BE360" i="16"/>
  <c r="BF360" i="16"/>
  <c r="BD361" i="16"/>
  <c r="BE361" i="16"/>
  <c r="BF361" i="16"/>
  <c r="BD362" i="16"/>
  <c r="BE362" i="16"/>
  <c r="BF362" i="16"/>
  <c r="BD363" i="16"/>
  <c r="BE363" i="16"/>
  <c r="BF363" i="16"/>
  <c r="BD364" i="16"/>
  <c r="BE364" i="16"/>
  <c r="BF364" i="16"/>
  <c r="BD365" i="16"/>
  <c r="BE365" i="16"/>
  <c r="BF365" i="16"/>
  <c r="BD366" i="16"/>
  <c r="BE366" i="16"/>
  <c r="BF366" i="16"/>
  <c r="BD367" i="16"/>
  <c r="BE367" i="16"/>
  <c r="BF367" i="16"/>
  <c r="BD368" i="16"/>
  <c r="BE368" i="16"/>
  <c r="BF368" i="16"/>
  <c r="BD369" i="16"/>
  <c r="BE369" i="16"/>
  <c r="BF369" i="16"/>
  <c r="BD370" i="16"/>
  <c r="BE370" i="16"/>
  <c r="BF370" i="16"/>
  <c r="BD371" i="16"/>
  <c r="BE371" i="16"/>
  <c r="BF371" i="16"/>
  <c r="BD372" i="16"/>
  <c r="BE372" i="16"/>
  <c r="BF372" i="16"/>
  <c r="BD373" i="16"/>
  <c r="BE373" i="16"/>
  <c r="BF373" i="16"/>
  <c r="BD374" i="16"/>
  <c r="BE374" i="16"/>
  <c r="BF374" i="16"/>
  <c r="BD375" i="16"/>
  <c r="BE375" i="16"/>
  <c r="BF375" i="16"/>
  <c r="BD376" i="16"/>
  <c r="BE376" i="16"/>
  <c r="BF376" i="16"/>
  <c r="BD377" i="16"/>
  <c r="BE377" i="16"/>
  <c r="BF377" i="16"/>
  <c r="BD378" i="16"/>
  <c r="BE378" i="16"/>
  <c r="BF378" i="16"/>
  <c r="BD379" i="16"/>
  <c r="BE379" i="16"/>
  <c r="BF379" i="16"/>
  <c r="BD380" i="16"/>
  <c r="BE380" i="16"/>
  <c r="BF380" i="16"/>
  <c r="BD381" i="16"/>
  <c r="BE381" i="16"/>
  <c r="BF381" i="16"/>
  <c r="BD382" i="16"/>
  <c r="BE382" i="16"/>
  <c r="BF382" i="16"/>
  <c r="BD383" i="16"/>
  <c r="BE383" i="16"/>
  <c r="BF383" i="16"/>
  <c r="BD384" i="16"/>
  <c r="BE384" i="16"/>
  <c r="BF384" i="16"/>
  <c r="BD385" i="16"/>
  <c r="BE385" i="16"/>
  <c r="BF385" i="16"/>
  <c r="BD386" i="16"/>
  <c r="BE386" i="16"/>
  <c r="BF386" i="16"/>
  <c r="BD387" i="16"/>
  <c r="BE387" i="16"/>
  <c r="BF387" i="16"/>
  <c r="BD388" i="16"/>
  <c r="BE388" i="16"/>
  <c r="BF388" i="16"/>
  <c r="BD389" i="16"/>
  <c r="BE389" i="16"/>
  <c r="BF389" i="16"/>
  <c r="BD390" i="16"/>
  <c r="BE390" i="16"/>
  <c r="BF390" i="16"/>
  <c r="BD391" i="16"/>
  <c r="BE391" i="16"/>
  <c r="BF391" i="16"/>
  <c r="BD392" i="16"/>
  <c r="BE392" i="16"/>
  <c r="BF392" i="16"/>
  <c r="BD393" i="16"/>
  <c r="BE393" i="16"/>
  <c r="BF393" i="16"/>
  <c r="BD394" i="16"/>
  <c r="BE394" i="16"/>
  <c r="BF394" i="16"/>
  <c r="BD395" i="16"/>
  <c r="BE395" i="16"/>
  <c r="BF395" i="16"/>
  <c r="BD396" i="16"/>
  <c r="BE396" i="16"/>
  <c r="BF396" i="16"/>
  <c r="BD397" i="16"/>
  <c r="BE397" i="16"/>
  <c r="BF397" i="16"/>
  <c r="BD398" i="16"/>
  <c r="BE398" i="16"/>
  <c r="BF398" i="16"/>
  <c r="BD399" i="16"/>
  <c r="BE399" i="16"/>
  <c r="BF399" i="16"/>
  <c r="BD400" i="16"/>
  <c r="BE400" i="16"/>
  <c r="BF400" i="16"/>
  <c r="BD401" i="16"/>
  <c r="BE401" i="16"/>
  <c r="BF401" i="16"/>
  <c r="BD402" i="16"/>
  <c r="BE402" i="16"/>
  <c r="BF402" i="16"/>
  <c r="BD403" i="16"/>
  <c r="BE403" i="16"/>
  <c r="BF403" i="16"/>
  <c r="BD404" i="16"/>
  <c r="BE404" i="16"/>
  <c r="BF404" i="16"/>
  <c r="BD405" i="16"/>
  <c r="BE405" i="16"/>
  <c r="BF405" i="16"/>
  <c r="BD406" i="16"/>
  <c r="BE406" i="16"/>
  <c r="BF406" i="16"/>
  <c r="BD407" i="16"/>
  <c r="BE407" i="16"/>
  <c r="BF407" i="16"/>
  <c r="BD408" i="16"/>
  <c r="BE408" i="16"/>
  <c r="BF408" i="16"/>
  <c r="BD409" i="16"/>
  <c r="BE409" i="16"/>
  <c r="BF409" i="16"/>
  <c r="BD410" i="16"/>
  <c r="BE410" i="16"/>
  <c r="BF410" i="16"/>
  <c r="BD411" i="16"/>
  <c r="BE411" i="16"/>
  <c r="BF411" i="16"/>
  <c r="BD412" i="16"/>
  <c r="BE412" i="16"/>
  <c r="BF412" i="16"/>
  <c r="BD413" i="16"/>
  <c r="BE413" i="16"/>
  <c r="BF413" i="16"/>
  <c r="BD414" i="16"/>
  <c r="BE414" i="16"/>
  <c r="BF414" i="16"/>
  <c r="BD415" i="16"/>
  <c r="BE415" i="16"/>
  <c r="BF415" i="16"/>
  <c r="BD416" i="16"/>
  <c r="BE416" i="16"/>
  <c r="BF416" i="16"/>
  <c r="BD417" i="16"/>
  <c r="BE417" i="16"/>
  <c r="BF417" i="16"/>
  <c r="BD418" i="16"/>
  <c r="BE418" i="16"/>
  <c r="BF418" i="16"/>
  <c r="BD419" i="16"/>
  <c r="BE419" i="16"/>
  <c r="BF419" i="16"/>
  <c r="BD420" i="16"/>
  <c r="BE420" i="16"/>
  <c r="BF420" i="16"/>
  <c r="BD421" i="16"/>
  <c r="BE421" i="16"/>
  <c r="BF421" i="16"/>
  <c r="BD422" i="16"/>
  <c r="BE422" i="16"/>
  <c r="BF422" i="16"/>
  <c r="BD423" i="16"/>
  <c r="BE423" i="16"/>
  <c r="BF423" i="16"/>
  <c r="BD424" i="16"/>
  <c r="BE424" i="16"/>
  <c r="BF424" i="16"/>
  <c r="BD425" i="16"/>
  <c r="BE425" i="16"/>
  <c r="BF425" i="16"/>
  <c r="BD426" i="16"/>
  <c r="BE426" i="16"/>
  <c r="BF426" i="16"/>
  <c r="BD427" i="16"/>
  <c r="BE427" i="16"/>
  <c r="BF427" i="16"/>
  <c r="BD428" i="16"/>
  <c r="BE428" i="16"/>
  <c r="BF428" i="16"/>
  <c r="BD429" i="16"/>
  <c r="BE429" i="16"/>
  <c r="BF429" i="16"/>
  <c r="BD430" i="16"/>
  <c r="BE430" i="16"/>
  <c r="BF430" i="16"/>
  <c r="BD431" i="16"/>
  <c r="BE431" i="16"/>
  <c r="BF431" i="16"/>
  <c r="BD432" i="16"/>
  <c r="BE432" i="16"/>
  <c r="BF432" i="16"/>
  <c r="BD433" i="16"/>
  <c r="BE433" i="16"/>
  <c r="BF433" i="16"/>
  <c r="BD434" i="16"/>
  <c r="BE434" i="16"/>
  <c r="BF434" i="16"/>
  <c r="BD435" i="16"/>
  <c r="BE435" i="16"/>
  <c r="BF435" i="16"/>
  <c r="BD436" i="16"/>
  <c r="BE436" i="16"/>
  <c r="BF436" i="16"/>
  <c r="BD437" i="16"/>
  <c r="BE437" i="16"/>
  <c r="BF437" i="16"/>
  <c r="BD438" i="16"/>
  <c r="BE438" i="16"/>
  <c r="BF438" i="16"/>
  <c r="AX7" i="16"/>
  <c r="AY7" i="16"/>
  <c r="AZ7" i="16"/>
  <c r="AX8" i="16"/>
  <c r="AY8" i="16"/>
  <c r="AZ8" i="16"/>
  <c r="AX9" i="16"/>
  <c r="AY9" i="16"/>
  <c r="AZ9" i="16"/>
  <c r="AX10" i="16"/>
  <c r="AY10" i="16"/>
  <c r="AZ10" i="16"/>
  <c r="AX11" i="16"/>
  <c r="AY11" i="16"/>
  <c r="AZ11" i="16"/>
  <c r="AX12" i="16"/>
  <c r="AY12" i="16"/>
  <c r="AZ12" i="16"/>
  <c r="AX13" i="16"/>
  <c r="AY13" i="16"/>
  <c r="AZ13" i="16"/>
  <c r="AX14" i="16"/>
  <c r="AY14" i="16"/>
  <c r="AZ14" i="16"/>
  <c r="AX15" i="16"/>
  <c r="AY15" i="16"/>
  <c r="AZ15" i="16"/>
  <c r="AX16" i="16"/>
  <c r="AY16" i="16"/>
  <c r="AZ16" i="16"/>
  <c r="AX17" i="16"/>
  <c r="AY17" i="16"/>
  <c r="AZ17" i="16"/>
  <c r="AX18" i="16"/>
  <c r="AY18" i="16"/>
  <c r="AZ18" i="16"/>
  <c r="AX19" i="16"/>
  <c r="AY19" i="16"/>
  <c r="AZ19" i="16"/>
  <c r="AX20" i="16"/>
  <c r="AY20" i="16"/>
  <c r="AZ20" i="16"/>
  <c r="AX21" i="16"/>
  <c r="AY21" i="16"/>
  <c r="AZ21" i="16"/>
  <c r="AX22" i="16"/>
  <c r="AY22" i="16"/>
  <c r="AZ22" i="16"/>
  <c r="AX23" i="16"/>
  <c r="AY23" i="16"/>
  <c r="AZ23" i="16"/>
  <c r="AX24" i="16"/>
  <c r="AY24" i="16"/>
  <c r="AZ24" i="16"/>
  <c r="AX25" i="16"/>
  <c r="AY25" i="16"/>
  <c r="AZ25" i="16"/>
  <c r="AX26" i="16"/>
  <c r="AY26" i="16"/>
  <c r="AZ26" i="16"/>
  <c r="AX27" i="16"/>
  <c r="AY27" i="16"/>
  <c r="AZ27" i="16"/>
  <c r="AX28" i="16"/>
  <c r="AY28" i="16"/>
  <c r="AZ28" i="16"/>
  <c r="AX29" i="16"/>
  <c r="AY29" i="16"/>
  <c r="AZ29" i="16"/>
  <c r="AX30" i="16"/>
  <c r="AY30" i="16"/>
  <c r="AZ30" i="16"/>
  <c r="AX31" i="16"/>
  <c r="AY31" i="16"/>
  <c r="AZ31" i="16"/>
  <c r="AX32" i="16"/>
  <c r="AY32" i="16"/>
  <c r="AZ32" i="16"/>
  <c r="AX33" i="16"/>
  <c r="AY33" i="16"/>
  <c r="AZ33" i="16"/>
  <c r="AX34" i="16"/>
  <c r="AY34" i="16"/>
  <c r="AZ34" i="16"/>
  <c r="AX35" i="16"/>
  <c r="AY35" i="16"/>
  <c r="AZ35" i="16"/>
  <c r="AX36" i="16"/>
  <c r="AY36" i="16"/>
  <c r="AZ36" i="16"/>
  <c r="AX37" i="16"/>
  <c r="AY37" i="16"/>
  <c r="AZ37" i="16"/>
  <c r="AX38" i="16"/>
  <c r="AY38" i="16"/>
  <c r="AZ38" i="16"/>
  <c r="AX39" i="16"/>
  <c r="AY39" i="16"/>
  <c r="AZ39" i="16"/>
  <c r="AX40" i="16"/>
  <c r="AY40" i="16"/>
  <c r="AZ40" i="16"/>
  <c r="AX41" i="16"/>
  <c r="AY41" i="16"/>
  <c r="AZ41" i="16"/>
  <c r="AX42" i="16"/>
  <c r="AY42" i="16"/>
  <c r="AZ42" i="16"/>
  <c r="AX43" i="16"/>
  <c r="AY43" i="16"/>
  <c r="AZ43" i="16"/>
  <c r="AX44" i="16"/>
  <c r="AY44" i="16"/>
  <c r="AZ44" i="16"/>
  <c r="AX45" i="16"/>
  <c r="AY45" i="16"/>
  <c r="AZ45" i="16"/>
  <c r="AX46" i="16"/>
  <c r="AY46" i="16"/>
  <c r="AZ46" i="16"/>
  <c r="AX47" i="16"/>
  <c r="AY47" i="16"/>
  <c r="AZ47" i="16"/>
  <c r="AX48" i="16"/>
  <c r="AY48" i="16"/>
  <c r="AZ48" i="16"/>
  <c r="AX49" i="16"/>
  <c r="AY49" i="16"/>
  <c r="AZ49" i="16"/>
  <c r="AX50" i="16"/>
  <c r="AY50" i="16"/>
  <c r="AZ50" i="16"/>
  <c r="AX51" i="16"/>
  <c r="AY51" i="16"/>
  <c r="AZ51" i="16"/>
  <c r="AX52" i="16"/>
  <c r="AY52" i="16"/>
  <c r="AZ52" i="16"/>
  <c r="AX53" i="16"/>
  <c r="AY53" i="16"/>
  <c r="AZ53" i="16"/>
  <c r="AX54" i="16"/>
  <c r="AY54" i="16"/>
  <c r="AZ54" i="16"/>
  <c r="AX55" i="16"/>
  <c r="AY55" i="16"/>
  <c r="AZ55" i="16"/>
  <c r="AX56" i="16"/>
  <c r="AY56" i="16"/>
  <c r="AZ56" i="16"/>
  <c r="AX57" i="16"/>
  <c r="AY57" i="16"/>
  <c r="AZ57" i="16"/>
  <c r="AX58" i="16"/>
  <c r="AY58" i="16"/>
  <c r="AZ58" i="16"/>
  <c r="AX59" i="16"/>
  <c r="AY59" i="16"/>
  <c r="AZ59" i="16"/>
  <c r="AX60" i="16"/>
  <c r="AY60" i="16"/>
  <c r="AZ60" i="16"/>
  <c r="AX61" i="16"/>
  <c r="AY61" i="16"/>
  <c r="AZ61" i="16"/>
  <c r="AX62" i="16"/>
  <c r="AY62" i="16"/>
  <c r="AZ62" i="16"/>
  <c r="AX63" i="16"/>
  <c r="AY63" i="16"/>
  <c r="AZ63" i="16"/>
  <c r="AX64" i="16"/>
  <c r="AY64" i="16"/>
  <c r="AZ64" i="16"/>
  <c r="AX65" i="16"/>
  <c r="AY65" i="16"/>
  <c r="AZ65" i="16"/>
  <c r="AX66" i="16"/>
  <c r="AY66" i="16"/>
  <c r="AZ66" i="16"/>
  <c r="AX67" i="16"/>
  <c r="AY67" i="16"/>
  <c r="AZ67" i="16"/>
  <c r="AX68" i="16"/>
  <c r="AY68" i="16"/>
  <c r="AZ68" i="16"/>
  <c r="AX69" i="16"/>
  <c r="AY69" i="16"/>
  <c r="AZ69" i="16"/>
  <c r="AX70" i="16"/>
  <c r="AY70" i="16"/>
  <c r="AZ70" i="16"/>
  <c r="AX71" i="16"/>
  <c r="AY71" i="16"/>
  <c r="AZ71" i="16"/>
  <c r="AX72" i="16"/>
  <c r="AY72" i="16"/>
  <c r="AZ72" i="16"/>
  <c r="AX73" i="16"/>
  <c r="AY73" i="16"/>
  <c r="AZ73" i="16"/>
  <c r="AX74" i="16"/>
  <c r="AY74" i="16"/>
  <c r="AZ74" i="16"/>
  <c r="AX75" i="16"/>
  <c r="AY75" i="16"/>
  <c r="AZ75" i="16"/>
  <c r="AX76" i="16"/>
  <c r="AY76" i="16"/>
  <c r="AZ76" i="16"/>
  <c r="AX77" i="16"/>
  <c r="AY77" i="16"/>
  <c r="AZ77" i="16"/>
  <c r="AX78" i="16"/>
  <c r="AY78" i="16"/>
  <c r="AZ78" i="16"/>
  <c r="AX79" i="16"/>
  <c r="AY79" i="16"/>
  <c r="AZ79" i="16"/>
  <c r="AX80" i="16"/>
  <c r="AY80" i="16"/>
  <c r="AZ80" i="16"/>
  <c r="AX81" i="16"/>
  <c r="AY81" i="16"/>
  <c r="AZ81" i="16"/>
  <c r="AX82" i="16"/>
  <c r="AY82" i="16"/>
  <c r="AZ82" i="16"/>
  <c r="AX83" i="16"/>
  <c r="AY83" i="16"/>
  <c r="AZ83" i="16"/>
  <c r="AX84" i="16"/>
  <c r="AY84" i="16"/>
  <c r="AZ84" i="16"/>
  <c r="AX85" i="16"/>
  <c r="AY85" i="16"/>
  <c r="AZ85" i="16"/>
  <c r="AX86" i="16"/>
  <c r="AY86" i="16"/>
  <c r="AZ86" i="16"/>
  <c r="AX87" i="16"/>
  <c r="AY87" i="16"/>
  <c r="AZ87" i="16"/>
  <c r="AX88" i="16"/>
  <c r="AY88" i="16"/>
  <c r="AZ88" i="16"/>
  <c r="AX89" i="16"/>
  <c r="AY89" i="16"/>
  <c r="AZ89" i="16"/>
  <c r="AX90" i="16"/>
  <c r="AY90" i="16"/>
  <c r="AZ90" i="16"/>
  <c r="AX91" i="16"/>
  <c r="AY91" i="16"/>
  <c r="AZ91" i="16"/>
  <c r="AX92" i="16"/>
  <c r="AY92" i="16"/>
  <c r="AZ92" i="16"/>
  <c r="AX93" i="16"/>
  <c r="AY93" i="16"/>
  <c r="AZ93" i="16"/>
  <c r="AX94" i="16"/>
  <c r="AY94" i="16"/>
  <c r="AZ94" i="16"/>
  <c r="AX95" i="16"/>
  <c r="AY95" i="16"/>
  <c r="AZ95" i="16"/>
  <c r="AX96" i="16"/>
  <c r="AY96" i="16"/>
  <c r="AZ96" i="16"/>
  <c r="AX97" i="16"/>
  <c r="AY97" i="16"/>
  <c r="AZ97" i="16"/>
  <c r="AX98" i="16"/>
  <c r="AY98" i="16"/>
  <c r="AZ98" i="16"/>
  <c r="AX99" i="16"/>
  <c r="AY99" i="16"/>
  <c r="AZ99" i="16"/>
  <c r="AX100" i="16"/>
  <c r="AY100" i="16"/>
  <c r="AZ100" i="16"/>
  <c r="AX101" i="16"/>
  <c r="AY101" i="16"/>
  <c r="AZ101" i="16"/>
  <c r="AX102" i="16"/>
  <c r="AY102" i="16"/>
  <c r="AZ102" i="16"/>
  <c r="AX103" i="16"/>
  <c r="AY103" i="16"/>
  <c r="AZ103" i="16"/>
  <c r="AX104" i="16"/>
  <c r="AY104" i="16"/>
  <c r="AZ104" i="16"/>
  <c r="AX105" i="16"/>
  <c r="AY105" i="16"/>
  <c r="AZ105" i="16"/>
  <c r="AX106" i="16"/>
  <c r="AY106" i="16"/>
  <c r="AZ106" i="16"/>
  <c r="AX107" i="16"/>
  <c r="AY107" i="16"/>
  <c r="AZ107" i="16"/>
  <c r="AX108" i="16"/>
  <c r="AY108" i="16"/>
  <c r="AZ108" i="16"/>
  <c r="AX109" i="16"/>
  <c r="AY109" i="16"/>
  <c r="AZ109" i="16"/>
  <c r="AX110" i="16"/>
  <c r="AY110" i="16"/>
  <c r="AZ110" i="16"/>
  <c r="AX111" i="16"/>
  <c r="AY111" i="16"/>
  <c r="AZ111" i="16"/>
  <c r="AX112" i="16"/>
  <c r="AY112" i="16"/>
  <c r="AZ112" i="16"/>
  <c r="AX113" i="16"/>
  <c r="AY113" i="16"/>
  <c r="AZ113" i="16"/>
  <c r="AX114" i="16"/>
  <c r="AY114" i="16"/>
  <c r="AZ114" i="16"/>
  <c r="AX115" i="16"/>
  <c r="AY115" i="16"/>
  <c r="AZ115" i="16"/>
  <c r="AX116" i="16"/>
  <c r="AY116" i="16"/>
  <c r="AZ116" i="16"/>
  <c r="AX117" i="16"/>
  <c r="AY117" i="16"/>
  <c r="AZ117" i="16"/>
  <c r="AX118" i="16"/>
  <c r="AY118" i="16"/>
  <c r="AZ118" i="16"/>
  <c r="AX119" i="16"/>
  <c r="AY119" i="16"/>
  <c r="AZ119" i="16"/>
  <c r="AX120" i="16"/>
  <c r="AY120" i="16"/>
  <c r="AZ120" i="16"/>
  <c r="AX121" i="16"/>
  <c r="AY121" i="16"/>
  <c r="AZ121" i="16"/>
  <c r="AX122" i="16"/>
  <c r="AY122" i="16"/>
  <c r="AZ122" i="16"/>
  <c r="AX123" i="16"/>
  <c r="AY123" i="16"/>
  <c r="AZ123" i="16"/>
  <c r="AX124" i="16"/>
  <c r="AY124" i="16"/>
  <c r="AZ124" i="16"/>
  <c r="AX125" i="16"/>
  <c r="AY125" i="16"/>
  <c r="AZ125" i="16"/>
  <c r="AX126" i="16"/>
  <c r="AY126" i="16"/>
  <c r="AZ126" i="16"/>
  <c r="AX127" i="16"/>
  <c r="AY127" i="16"/>
  <c r="AZ127" i="16"/>
  <c r="AX128" i="16"/>
  <c r="AY128" i="16"/>
  <c r="AZ128" i="16"/>
  <c r="AX129" i="16"/>
  <c r="AY129" i="16"/>
  <c r="AZ129" i="16"/>
  <c r="AX130" i="16"/>
  <c r="AY130" i="16"/>
  <c r="AZ130" i="16"/>
  <c r="AX131" i="16"/>
  <c r="AY131" i="16"/>
  <c r="AZ131" i="16"/>
  <c r="AX132" i="16"/>
  <c r="AY132" i="16"/>
  <c r="AZ132" i="16"/>
  <c r="AX133" i="16"/>
  <c r="AY133" i="16"/>
  <c r="AZ133" i="16"/>
  <c r="AX134" i="16"/>
  <c r="AY134" i="16"/>
  <c r="AZ134" i="16"/>
  <c r="AX135" i="16"/>
  <c r="AY135" i="16"/>
  <c r="AZ135" i="16"/>
  <c r="AX136" i="16"/>
  <c r="AY136" i="16"/>
  <c r="AZ136" i="16"/>
  <c r="AX137" i="16"/>
  <c r="AY137" i="16"/>
  <c r="AZ137" i="16"/>
  <c r="AX138" i="16"/>
  <c r="AY138" i="16"/>
  <c r="AZ138" i="16"/>
  <c r="AX139" i="16"/>
  <c r="AY139" i="16"/>
  <c r="AZ139" i="16"/>
  <c r="AX140" i="16"/>
  <c r="AY140" i="16"/>
  <c r="AZ140" i="16"/>
  <c r="AX141" i="16"/>
  <c r="AY141" i="16"/>
  <c r="AZ141" i="16"/>
  <c r="AX142" i="16"/>
  <c r="AY142" i="16"/>
  <c r="AZ142" i="16"/>
  <c r="AX143" i="16"/>
  <c r="AY143" i="16"/>
  <c r="AZ143" i="16"/>
  <c r="AX144" i="16"/>
  <c r="AY144" i="16"/>
  <c r="AZ144" i="16"/>
  <c r="AX145" i="16"/>
  <c r="AY145" i="16"/>
  <c r="AZ145" i="16"/>
  <c r="AX146" i="16"/>
  <c r="AY146" i="16"/>
  <c r="AZ146" i="16"/>
  <c r="AX147" i="16"/>
  <c r="AY147" i="16"/>
  <c r="AZ147" i="16"/>
  <c r="AX148" i="16"/>
  <c r="AY148" i="16"/>
  <c r="AZ148" i="16"/>
  <c r="AX149" i="16"/>
  <c r="AY149" i="16"/>
  <c r="AZ149" i="16"/>
  <c r="AX150" i="16"/>
  <c r="AY150" i="16"/>
  <c r="AZ150" i="16"/>
  <c r="AX151" i="16"/>
  <c r="AY151" i="16"/>
  <c r="AZ151" i="16"/>
  <c r="AX152" i="16"/>
  <c r="AY152" i="16"/>
  <c r="AZ152" i="16"/>
  <c r="AX153" i="16"/>
  <c r="AY153" i="16"/>
  <c r="AZ153" i="16"/>
  <c r="AX154" i="16"/>
  <c r="AY154" i="16"/>
  <c r="AZ154" i="16"/>
  <c r="AX155" i="16"/>
  <c r="AY155" i="16"/>
  <c r="AZ155" i="16"/>
  <c r="AX156" i="16"/>
  <c r="AY156" i="16"/>
  <c r="AZ156" i="16"/>
  <c r="AX157" i="16"/>
  <c r="AY157" i="16"/>
  <c r="AZ157" i="16"/>
  <c r="AX158" i="16"/>
  <c r="AY158" i="16"/>
  <c r="AZ158" i="16"/>
  <c r="AX159" i="16"/>
  <c r="AY159" i="16"/>
  <c r="AZ159" i="16"/>
  <c r="AX160" i="16"/>
  <c r="AY160" i="16"/>
  <c r="AZ160" i="16"/>
  <c r="AX161" i="16"/>
  <c r="AY161" i="16"/>
  <c r="AZ161" i="16"/>
  <c r="AX162" i="16"/>
  <c r="AY162" i="16"/>
  <c r="AZ162" i="16"/>
  <c r="AX163" i="16"/>
  <c r="AY163" i="16"/>
  <c r="AZ163" i="16"/>
  <c r="AX164" i="16"/>
  <c r="AY164" i="16"/>
  <c r="AZ164" i="16"/>
  <c r="AX165" i="16"/>
  <c r="AY165" i="16"/>
  <c r="AZ165" i="16"/>
  <c r="AX166" i="16"/>
  <c r="AY166" i="16"/>
  <c r="AZ166" i="16"/>
  <c r="AX167" i="16"/>
  <c r="AY167" i="16"/>
  <c r="AZ167" i="16"/>
  <c r="AX168" i="16"/>
  <c r="AY168" i="16"/>
  <c r="AZ168" i="16"/>
  <c r="AX169" i="16"/>
  <c r="AY169" i="16"/>
  <c r="AZ169" i="16"/>
  <c r="AX170" i="16"/>
  <c r="AY170" i="16"/>
  <c r="AZ170" i="16"/>
  <c r="AX171" i="16"/>
  <c r="AY171" i="16"/>
  <c r="AZ171" i="16"/>
  <c r="AX172" i="16"/>
  <c r="AY172" i="16"/>
  <c r="AZ172" i="16"/>
  <c r="AX173" i="16"/>
  <c r="AY173" i="16"/>
  <c r="AZ173" i="16"/>
  <c r="AX174" i="16"/>
  <c r="AY174" i="16"/>
  <c r="AZ174" i="16"/>
  <c r="AX175" i="16"/>
  <c r="AY175" i="16"/>
  <c r="AZ175" i="16"/>
  <c r="AX176" i="16"/>
  <c r="AY176" i="16"/>
  <c r="AZ176" i="16"/>
  <c r="AX177" i="16"/>
  <c r="AY177" i="16"/>
  <c r="AZ177" i="16"/>
  <c r="AX178" i="16"/>
  <c r="AY178" i="16"/>
  <c r="AZ178" i="16"/>
  <c r="AX179" i="16"/>
  <c r="AY179" i="16"/>
  <c r="AZ179" i="16"/>
  <c r="AX180" i="16"/>
  <c r="AY180" i="16"/>
  <c r="AZ180" i="16"/>
  <c r="AX181" i="16"/>
  <c r="AY181" i="16"/>
  <c r="AZ181" i="16"/>
  <c r="AX182" i="16"/>
  <c r="AY182" i="16"/>
  <c r="AZ182" i="16"/>
  <c r="AX183" i="16"/>
  <c r="AY183" i="16"/>
  <c r="AZ183" i="16"/>
  <c r="AX184" i="16"/>
  <c r="AY184" i="16"/>
  <c r="AZ184" i="16"/>
  <c r="AX185" i="16"/>
  <c r="AY185" i="16"/>
  <c r="AZ185" i="16"/>
  <c r="AX186" i="16"/>
  <c r="AY186" i="16"/>
  <c r="AZ186" i="16"/>
  <c r="AX187" i="16"/>
  <c r="AY187" i="16"/>
  <c r="AZ187" i="16"/>
  <c r="AX188" i="16"/>
  <c r="AY188" i="16"/>
  <c r="AZ188" i="16"/>
  <c r="AX189" i="16"/>
  <c r="AY189" i="16"/>
  <c r="AZ189" i="16"/>
  <c r="AX190" i="16"/>
  <c r="AY190" i="16"/>
  <c r="AZ190" i="16"/>
  <c r="AX191" i="16"/>
  <c r="AY191" i="16"/>
  <c r="AZ191" i="16"/>
  <c r="AX192" i="16"/>
  <c r="AY192" i="16"/>
  <c r="AZ192" i="16"/>
  <c r="AX193" i="16"/>
  <c r="AY193" i="16"/>
  <c r="AZ193" i="16"/>
  <c r="AX194" i="16"/>
  <c r="AY194" i="16"/>
  <c r="AZ194" i="16"/>
  <c r="AX195" i="16"/>
  <c r="AY195" i="16"/>
  <c r="AZ195" i="16"/>
  <c r="AX196" i="16"/>
  <c r="AY196" i="16"/>
  <c r="AZ196" i="16"/>
  <c r="AX197" i="16"/>
  <c r="AY197" i="16"/>
  <c r="AZ197" i="16"/>
  <c r="AX198" i="16"/>
  <c r="AY198" i="16"/>
  <c r="AZ198" i="16"/>
  <c r="AX199" i="16"/>
  <c r="AY199" i="16"/>
  <c r="AZ199" i="16"/>
  <c r="AX200" i="16"/>
  <c r="AY200" i="16"/>
  <c r="AZ200" i="16"/>
  <c r="AX201" i="16"/>
  <c r="AY201" i="16"/>
  <c r="AZ201" i="16"/>
  <c r="AX202" i="16"/>
  <c r="AY202" i="16"/>
  <c r="AZ202" i="16"/>
  <c r="AX203" i="16"/>
  <c r="AY203" i="16"/>
  <c r="AZ203" i="16"/>
  <c r="AX204" i="16"/>
  <c r="AY204" i="16"/>
  <c r="AZ204" i="16"/>
  <c r="AX205" i="16"/>
  <c r="AY205" i="16"/>
  <c r="AZ205" i="16"/>
  <c r="AX206" i="16"/>
  <c r="AY206" i="16"/>
  <c r="AZ206" i="16"/>
  <c r="AX207" i="16"/>
  <c r="AY207" i="16"/>
  <c r="AZ207" i="16"/>
  <c r="AX208" i="16"/>
  <c r="AY208" i="16"/>
  <c r="AZ208" i="16"/>
  <c r="AX209" i="16"/>
  <c r="AY209" i="16"/>
  <c r="AZ209" i="16"/>
  <c r="AX210" i="16"/>
  <c r="AY210" i="16"/>
  <c r="AZ210" i="16"/>
  <c r="AX211" i="16"/>
  <c r="AY211" i="16"/>
  <c r="AZ211" i="16"/>
  <c r="AX212" i="16"/>
  <c r="AY212" i="16"/>
  <c r="AZ212" i="16"/>
  <c r="AX213" i="16"/>
  <c r="AY213" i="16"/>
  <c r="AZ213" i="16"/>
  <c r="AX214" i="16"/>
  <c r="AY214" i="16"/>
  <c r="AZ214" i="16"/>
  <c r="AX215" i="16"/>
  <c r="AY215" i="16"/>
  <c r="AZ215" i="16"/>
  <c r="AX216" i="16"/>
  <c r="AY216" i="16"/>
  <c r="AZ216" i="16"/>
  <c r="AX217" i="16"/>
  <c r="AY217" i="16"/>
  <c r="AZ217" i="16"/>
  <c r="AX218" i="16"/>
  <c r="AY218" i="16"/>
  <c r="AZ218" i="16"/>
  <c r="AX219" i="16"/>
  <c r="AY219" i="16"/>
  <c r="AZ219" i="16"/>
  <c r="AX220" i="16"/>
  <c r="AY220" i="16"/>
  <c r="AZ220" i="16"/>
  <c r="AX221" i="16"/>
  <c r="AY221" i="16"/>
  <c r="AZ221" i="16"/>
  <c r="AX222" i="16"/>
  <c r="AY222" i="16"/>
  <c r="AZ222" i="16"/>
  <c r="AX223" i="16"/>
  <c r="AY223" i="16"/>
  <c r="AZ223" i="16"/>
  <c r="AX224" i="16"/>
  <c r="AY224" i="16"/>
  <c r="AZ224" i="16"/>
  <c r="AX225" i="16"/>
  <c r="AY225" i="16"/>
  <c r="AZ225" i="16"/>
  <c r="AX226" i="16"/>
  <c r="AY226" i="16"/>
  <c r="AZ226" i="16"/>
  <c r="AX227" i="16"/>
  <c r="AY227" i="16"/>
  <c r="AZ227" i="16"/>
  <c r="AX228" i="16"/>
  <c r="AY228" i="16"/>
  <c r="AZ228" i="16"/>
  <c r="AX229" i="16"/>
  <c r="AY229" i="16"/>
  <c r="AZ229" i="16"/>
  <c r="AX230" i="16"/>
  <c r="AY230" i="16"/>
  <c r="AZ230" i="16"/>
  <c r="AX231" i="16"/>
  <c r="AY231" i="16"/>
  <c r="AZ231" i="16"/>
  <c r="AX232" i="16"/>
  <c r="AY232" i="16"/>
  <c r="AZ232" i="16"/>
  <c r="AX233" i="16"/>
  <c r="AY233" i="16"/>
  <c r="AZ233" i="16"/>
  <c r="AX234" i="16"/>
  <c r="AY234" i="16"/>
  <c r="AZ234" i="16"/>
  <c r="AX235" i="16"/>
  <c r="AY235" i="16"/>
  <c r="AZ235" i="16"/>
  <c r="AX236" i="16"/>
  <c r="AY236" i="16"/>
  <c r="AZ236" i="16"/>
  <c r="AX237" i="16"/>
  <c r="AY237" i="16"/>
  <c r="AZ237" i="16"/>
  <c r="AX238" i="16"/>
  <c r="AY238" i="16"/>
  <c r="AZ238" i="16"/>
  <c r="AX239" i="16"/>
  <c r="AY239" i="16"/>
  <c r="AZ239" i="16"/>
  <c r="AX240" i="16"/>
  <c r="AY240" i="16"/>
  <c r="AZ240" i="16"/>
  <c r="AX241" i="16"/>
  <c r="AY241" i="16"/>
  <c r="AZ241" i="16"/>
  <c r="AX242" i="16"/>
  <c r="AY242" i="16"/>
  <c r="AZ242" i="16"/>
  <c r="AX243" i="16"/>
  <c r="AY243" i="16"/>
  <c r="AZ243" i="16"/>
  <c r="AX244" i="16"/>
  <c r="AY244" i="16"/>
  <c r="AZ244" i="16"/>
  <c r="AX245" i="16"/>
  <c r="AY245" i="16"/>
  <c r="AZ245" i="16"/>
  <c r="AX246" i="16"/>
  <c r="AY246" i="16"/>
  <c r="AZ246" i="16"/>
  <c r="AX247" i="16"/>
  <c r="AY247" i="16"/>
  <c r="AZ247" i="16"/>
  <c r="AX248" i="16"/>
  <c r="AY248" i="16"/>
  <c r="AZ248" i="16"/>
  <c r="AX249" i="16"/>
  <c r="AY249" i="16"/>
  <c r="AZ249" i="16"/>
  <c r="AX250" i="16"/>
  <c r="AY250" i="16"/>
  <c r="AZ250" i="16"/>
  <c r="AX251" i="16"/>
  <c r="AY251" i="16"/>
  <c r="AZ251" i="16"/>
  <c r="AX252" i="16"/>
  <c r="AY252" i="16"/>
  <c r="AZ252" i="16"/>
  <c r="AX253" i="16"/>
  <c r="AY253" i="16"/>
  <c r="AZ253" i="16"/>
  <c r="AX254" i="16"/>
  <c r="AY254" i="16"/>
  <c r="AZ254" i="16"/>
  <c r="AX255" i="16"/>
  <c r="AY255" i="16"/>
  <c r="AZ255" i="16"/>
  <c r="AX256" i="16"/>
  <c r="AY256" i="16"/>
  <c r="AZ256" i="16"/>
  <c r="AX257" i="16"/>
  <c r="AY257" i="16"/>
  <c r="AZ257" i="16"/>
  <c r="AX258" i="16"/>
  <c r="AY258" i="16"/>
  <c r="AZ258" i="16"/>
  <c r="AX259" i="16"/>
  <c r="AY259" i="16"/>
  <c r="AZ259" i="16"/>
  <c r="AX260" i="16"/>
  <c r="AY260" i="16"/>
  <c r="AZ260" i="16"/>
  <c r="AX261" i="16"/>
  <c r="AY261" i="16"/>
  <c r="AZ261" i="16"/>
  <c r="AX262" i="16"/>
  <c r="AY262" i="16"/>
  <c r="AZ262" i="16"/>
  <c r="AX263" i="16"/>
  <c r="AY263" i="16"/>
  <c r="AZ263" i="16"/>
  <c r="AX264" i="16"/>
  <c r="AY264" i="16"/>
  <c r="AZ264" i="16"/>
  <c r="AX265" i="16"/>
  <c r="AY265" i="16"/>
  <c r="AZ265" i="16"/>
  <c r="AX266" i="16"/>
  <c r="AY266" i="16"/>
  <c r="AZ266" i="16"/>
  <c r="AX267" i="16"/>
  <c r="AY267" i="16"/>
  <c r="AZ267" i="16"/>
  <c r="AX268" i="16"/>
  <c r="AY268" i="16"/>
  <c r="AZ268" i="16"/>
  <c r="AX269" i="16"/>
  <c r="AY269" i="16"/>
  <c r="AZ269" i="16"/>
  <c r="AX270" i="16"/>
  <c r="AY270" i="16"/>
  <c r="AZ270" i="16"/>
  <c r="AX271" i="16"/>
  <c r="AY271" i="16"/>
  <c r="AZ271" i="16"/>
  <c r="AX272" i="16"/>
  <c r="AY272" i="16"/>
  <c r="AZ272" i="16"/>
  <c r="AX273" i="16"/>
  <c r="AY273" i="16"/>
  <c r="AZ273" i="16"/>
  <c r="AX274" i="16"/>
  <c r="AY274" i="16"/>
  <c r="AZ274" i="16"/>
  <c r="AX275" i="16"/>
  <c r="AY275" i="16"/>
  <c r="AZ275" i="16"/>
  <c r="AX276" i="16"/>
  <c r="AY276" i="16"/>
  <c r="AZ276" i="16"/>
  <c r="AX277" i="16"/>
  <c r="AY277" i="16"/>
  <c r="AZ277" i="16"/>
  <c r="AX278" i="16"/>
  <c r="AY278" i="16"/>
  <c r="AZ278" i="16"/>
  <c r="AX279" i="16"/>
  <c r="AY279" i="16"/>
  <c r="AZ279" i="16"/>
  <c r="AX280" i="16"/>
  <c r="AY280" i="16"/>
  <c r="AZ280" i="16"/>
  <c r="AX281" i="16"/>
  <c r="AY281" i="16"/>
  <c r="AZ281" i="16"/>
  <c r="AX282" i="16"/>
  <c r="AY282" i="16"/>
  <c r="AZ282" i="16"/>
  <c r="AX283" i="16"/>
  <c r="AY283" i="16"/>
  <c r="AZ283" i="16"/>
  <c r="AX284" i="16"/>
  <c r="AY284" i="16"/>
  <c r="AZ284" i="16"/>
  <c r="AX285" i="16"/>
  <c r="AY285" i="16"/>
  <c r="AZ285" i="16"/>
  <c r="AX286" i="16"/>
  <c r="AY286" i="16"/>
  <c r="AZ286" i="16"/>
  <c r="AX287" i="16"/>
  <c r="AY287" i="16"/>
  <c r="AZ287" i="16"/>
  <c r="AX288" i="16"/>
  <c r="AY288" i="16"/>
  <c r="AZ288" i="16"/>
  <c r="AX289" i="16"/>
  <c r="AY289" i="16"/>
  <c r="AZ289" i="16"/>
  <c r="AX290" i="16"/>
  <c r="AY290" i="16"/>
  <c r="AZ290" i="16"/>
  <c r="AX291" i="16"/>
  <c r="AY291" i="16"/>
  <c r="AZ291" i="16"/>
  <c r="AX292" i="16"/>
  <c r="AY292" i="16"/>
  <c r="AZ292" i="16"/>
  <c r="AX293" i="16"/>
  <c r="AY293" i="16"/>
  <c r="AZ293" i="16"/>
  <c r="AX294" i="16"/>
  <c r="AY294" i="16"/>
  <c r="AZ294" i="16"/>
  <c r="AX295" i="16"/>
  <c r="AY295" i="16"/>
  <c r="AZ295" i="16"/>
  <c r="AX296" i="16"/>
  <c r="AY296" i="16"/>
  <c r="AZ296" i="16"/>
  <c r="AX297" i="16"/>
  <c r="AY297" i="16"/>
  <c r="AZ297" i="16"/>
  <c r="AX298" i="16"/>
  <c r="AY298" i="16"/>
  <c r="AZ298" i="16"/>
  <c r="AX299" i="16"/>
  <c r="AY299" i="16"/>
  <c r="AZ299" i="16"/>
  <c r="AX300" i="16"/>
  <c r="AY300" i="16"/>
  <c r="AZ300" i="16"/>
  <c r="AX301" i="16"/>
  <c r="AY301" i="16"/>
  <c r="AZ301" i="16"/>
  <c r="AX302" i="16"/>
  <c r="AY302" i="16"/>
  <c r="AZ302" i="16"/>
  <c r="AX303" i="16"/>
  <c r="AY303" i="16"/>
  <c r="AZ303" i="16"/>
  <c r="AX304" i="16"/>
  <c r="AY304" i="16"/>
  <c r="AZ304" i="16"/>
  <c r="AX305" i="16"/>
  <c r="AY305" i="16"/>
  <c r="AZ305" i="16"/>
  <c r="AX306" i="16"/>
  <c r="AY306" i="16"/>
  <c r="AZ306" i="16"/>
  <c r="AX307" i="16"/>
  <c r="AY307" i="16"/>
  <c r="AZ307" i="16"/>
  <c r="AX308" i="16"/>
  <c r="AY308" i="16"/>
  <c r="AZ308" i="16"/>
  <c r="AX309" i="16"/>
  <c r="AY309" i="16"/>
  <c r="AZ309" i="16"/>
  <c r="AX310" i="16"/>
  <c r="AY310" i="16"/>
  <c r="AZ310" i="16"/>
  <c r="AX311" i="16"/>
  <c r="AY311" i="16"/>
  <c r="AZ311" i="16"/>
  <c r="AX312" i="16"/>
  <c r="AY312" i="16"/>
  <c r="AZ312" i="16"/>
  <c r="AX313" i="16"/>
  <c r="AY313" i="16"/>
  <c r="AZ313" i="16"/>
  <c r="AX314" i="16"/>
  <c r="AY314" i="16"/>
  <c r="AZ314" i="16"/>
  <c r="AX315" i="16"/>
  <c r="AY315" i="16"/>
  <c r="AZ315" i="16"/>
  <c r="AX316" i="16"/>
  <c r="AY316" i="16"/>
  <c r="AZ316" i="16"/>
  <c r="AX317" i="16"/>
  <c r="AY317" i="16"/>
  <c r="AZ317" i="16"/>
  <c r="AX318" i="16"/>
  <c r="AY318" i="16"/>
  <c r="AZ318" i="16"/>
  <c r="AX319" i="16"/>
  <c r="AY319" i="16"/>
  <c r="AZ319" i="16"/>
  <c r="AX320" i="16"/>
  <c r="AY320" i="16"/>
  <c r="AZ320" i="16"/>
  <c r="AX321" i="16"/>
  <c r="AY321" i="16"/>
  <c r="AZ321" i="16"/>
  <c r="AX322" i="16"/>
  <c r="AY322" i="16"/>
  <c r="AZ322" i="16"/>
  <c r="AX323" i="16"/>
  <c r="AY323" i="16"/>
  <c r="AZ323" i="16"/>
  <c r="AX324" i="16"/>
  <c r="AY324" i="16"/>
  <c r="AZ324" i="16"/>
  <c r="AX325" i="16"/>
  <c r="AY325" i="16"/>
  <c r="AZ325" i="16"/>
  <c r="AX326" i="16"/>
  <c r="AY326" i="16"/>
  <c r="AZ326" i="16"/>
  <c r="AX327" i="16"/>
  <c r="AY327" i="16"/>
  <c r="AZ327" i="16"/>
  <c r="AX328" i="16"/>
  <c r="AY328" i="16"/>
  <c r="AZ328" i="16"/>
  <c r="AX329" i="16"/>
  <c r="AY329" i="16"/>
  <c r="AZ329" i="16"/>
  <c r="AX330" i="16"/>
  <c r="AY330" i="16"/>
  <c r="AZ330" i="16"/>
  <c r="AX331" i="16"/>
  <c r="AY331" i="16"/>
  <c r="AZ331" i="16"/>
  <c r="AX332" i="16"/>
  <c r="AY332" i="16"/>
  <c r="AZ332" i="16"/>
  <c r="AX333" i="16"/>
  <c r="AY333" i="16"/>
  <c r="AZ333" i="16"/>
  <c r="AX334" i="16"/>
  <c r="AY334" i="16"/>
  <c r="AZ334" i="16"/>
  <c r="AX335" i="16"/>
  <c r="AY335" i="16"/>
  <c r="AZ335" i="16"/>
  <c r="AX336" i="16"/>
  <c r="AY336" i="16"/>
  <c r="AZ336" i="16"/>
  <c r="AX337" i="16"/>
  <c r="AY337" i="16"/>
  <c r="AZ337" i="16"/>
  <c r="AX338" i="16"/>
  <c r="AY338" i="16"/>
  <c r="AZ338" i="16"/>
  <c r="AX339" i="16"/>
  <c r="AY339" i="16"/>
  <c r="AZ339" i="16"/>
  <c r="AX340" i="16"/>
  <c r="AY340" i="16"/>
  <c r="AZ340" i="16"/>
  <c r="AX341" i="16"/>
  <c r="AY341" i="16"/>
  <c r="AZ341" i="16"/>
  <c r="AX342" i="16"/>
  <c r="AY342" i="16"/>
  <c r="AZ342" i="16"/>
  <c r="AX343" i="16"/>
  <c r="AY343" i="16"/>
  <c r="AZ343" i="16"/>
  <c r="AX344" i="16"/>
  <c r="AY344" i="16"/>
  <c r="AZ344" i="16"/>
  <c r="AX345" i="16"/>
  <c r="AY345" i="16"/>
  <c r="AZ345" i="16"/>
  <c r="AX346" i="16"/>
  <c r="AY346" i="16"/>
  <c r="AZ346" i="16"/>
  <c r="AX347" i="16"/>
  <c r="AY347" i="16"/>
  <c r="AZ347" i="16"/>
  <c r="AX348" i="16"/>
  <c r="AY348" i="16"/>
  <c r="AZ348" i="16"/>
  <c r="AX349" i="16"/>
  <c r="AY349" i="16"/>
  <c r="AZ349" i="16"/>
  <c r="AX350" i="16"/>
  <c r="AY350" i="16"/>
  <c r="AZ350" i="16"/>
  <c r="AX351" i="16"/>
  <c r="AY351" i="16"/>
  <c r="AZ351" i="16"/>
  <c r="AX352" i="16"/>
  <c r="AY352" i="16"/>
  <c r="AZ352" i="16"/>
  <c r="AX353" i="16"/>
  <c r="AY353" i="16"/>
  <c r="AZ353" i="16"/>
  <c r="AX354" i="16"/>
  <c r="AY354" i="16"/>
  <c r="AZ354" i="16"/>
  <c r="AX355" i="16"/>
  <c r="AY355" i="16"/>
  <c r="AZ355" i="16"/>
  <c r="AX356" i="16"/>
  <c r="AY356" i="16"/>
  <c r="AZ356" i="16"/>
  <c r="AX357" i="16"/>
  <c r="AY357" i="16"/>
  <c r="AZ357" i="16"/>
  <c r="AX358" i="16"/>
  <c r="AY358" i="16"/>
  <c r="AZ358" i="16"/>
  <c r="AX359" i="16"/>
  <c r="AY359" i="16"/>
  <c r="AZ359" i="16"/>
  <c r="AX360" i="16"/>
  <c r="AY360" i="16"/>
  <c r="AZ360" i="16"/>
  <c r="AX361" i="16"/>
  <c r="AY361" i="16"/>
  <c r="AZ361" i="16"/>
  <c r="AX362" i="16"/>
  <c r="AY362" i="16"/>
  <c r="AZ362" i="16"/>
  <c r="AX363" i="16"/>
  <c r="AY363" i="16"/>
  <c r="AZ363" i="16"/>
  <c r="AX364" i="16"/>
  <c r="AY364" i="16"/>
  <c r="AZ364" i="16"/>
  <c r="AX365" i="16"/>
  <c r="AY365" i="16"/>
  <c r="AZ365" i="16"/>
  <c r="AX366" i="16"/>
  <c r="AY366" i="16"/>
  <c r="AZ366" i="16"/>
  <c r="AX367" i="16"/>
  <c r="AY367" i="16"/>
  <c r="AZ367" i="16"/>
  <c r="AX368" i="16"/>
  <c r="AY368" i="16"/>
  <c r="AZ368" i="16"/>
  <c r="AX369" i="16"/>
  <c r="AY369" i="16"/>
  <c r="AZ369" i="16"/>
  <c r="AX370" i="16"/>
  <c r="AY370" i="16"/>
  <c r="AZ370" i="16"/>
  <c r="AX371" i="16"/>
  <c r="AY371" i="16"/>
  <c r="AZ371" i="16"/>
  <c r="AX372" i="16"/>
  <c r="AY372" i="16"/>
  <c r="AZ372" i="16"/>
  <c r="AX373" i="16"/>
  <c r="AY373" i="16"/>
  <c r="AZ373" i="16"/>
  <c r="AX374" i="16"/>
  <c r="AY374" i="16"/>
  <c r="AZ374" i="16"/>
  <c r="AX375" i="16"/>
  <c r="AY375" i="16"/>
  <c r="AZ375" i="16"/>
  <c r="AX376" i="16"/>
  <c r="AY376" i="16"/>
  <c r="AZ376" i="16"/>
  <c r="AX377" i="16"/>
  <c r="AY377" i="16"/>
  <c r="AZ377" i="16"/>
  <c r="AX378" i="16"/>
  <c r="AY378" i="16"/>
  <c r="AZ378" i="16"/>
  <c r="AX379" i="16"/>
  <c r="AY379" i="16"/>
  <c r="AZ379" i="16"/>
  <c r="AX380" i="16"/>
  <c r="AY380" i="16"/>
  <c r="AZ380" i="16"/>
  <c r="AX381" i="16"/>
  <c r="AY381" i="16"/>
  <c r="AZ381" i="16"/>
  <c r="AX382" i="16"/>
  <c r="AY382" i="16"/>
  <c r="AZ382" i="16"/>
  <c r="AX383" i="16"/>
  <c r="AY383" i="16"/>
  <c r="AZ383" i="16"/>
  <c r="AX384" i="16"/>
  <c r="AY384" i="16"/>
  <c r="AZ384" i="16"/>
  <c r="AX385" i="16"/>
  <c r="AY385" i="16"/>
  <c r="AZ385" i="16"/>
  <c r="AX386" i="16"/>
  <c r="AY386" i="16"/>
  <c r="AZ386" i="16"/>
  <c r="AX387" i="16"/>
  <c r="AY387" i="16"/>
  <c r="AZ387" i="16"/>
  <c r="AX388" i="16"/>
  <c r="AY388" i="16"/>
  <c r="AZ388" i="16"/>
  <c r="AX389" i="16"/>
  <c r="AY389" i="16"/>
  <c r="AZ389" i="16"/>
  <c r="AX390" i="16"/>
  <c r="AY390" i="16"/>
  <c r="AZ390" i="16"/>
  <c r="AX391" i="16"/>
  <c r="AY391" i="16"/>
  <c r="AZ391" i="16"/>
  <c r="AX392" i="16"/>
  <c r="AY392" i="16"/>
  <c r="AZ392" i="16"/>
  <c r="AX393" i="16"/>
  <c r="AY393" i="16"/>
  <c r="AZ393" i="16"/>
  <c r="AX394" i="16"/>
  <c r="AY394" i="16"/>
  <c r="AZ394" i="16"/>
  <c r="AX395" i="16"/>
  <c r="AY395" i="16"/>
  <c r="AZ395" i="16"/>
  <c r="AX396" i="16"/>
  <c r="AY396" i="16"/>
  <c r="AZ396" i="16"/>
  <c r="AX397" i="16"/>
  <c r="AY397" i="16"/>
  <c r="AZ397" i="16"/>
  <c r="AX398" i="16"/>
  <c r="AY398" i="16"/>
  <c r="AZ398" i="16"/>
  <c r="AX399" i="16"/>
  <c r="AY399" i="16"/>
  <c r="AZ399" i="16"/>
  <c r="AX400" i="16"/>
  <c r="AY400" i="16"/>
  <c r="AZ400" i="16"/>
  <c r="AX401" i="16"/>
  <c r="AY401" i="16"/>
  <c r="AZ401" i="16"/>
  <c r="AX402" i="16"/>
  <c r="AY402" i="16"/>
  <c r="AZ402" i="16"/>
  <c r="AX403" i="16"/>
  <c r="AY403" i="16"/>
  <c r="AZ403" i="16"/>
  <c r="AX404" i="16"/>
  <c r="AY404" i="16"/>
  <c r="AZ404" i="16"/>
  <c r="AX405" i="16"/>
  <c r="AY405" i="16"/>
  <c r="AZ405" i="16"/>
  <c r="AX406" i="16"/>
  <c r="AY406" i="16"/>
  <c r="AZ406" i="16"/>
  <c r="AX407" i="16"/>
  <c r="AY407" i="16"/>
  <c r="AZ407" i="16"/>
  <c r="AX408" i="16"/>
  <c r="AY408" i="16"/>
  <c r="AZ408" i="16"/>
  <c r="AX409" i="16"/>
  <c r="AY409" i="16"/>
  <c r="AZ409" i="16"/>
  <c r="AX410" i="16"/>
  <c r="AY410" i="16"/>
  <c r="AZ410" i="16"/>
  <c r="AX411" i="16"/>
  <c r="AY411" i="16"/>
  <c r="AZ411" i="16"/>
  <c r="AX412" i="16"/>
  <c r="AY412" i="16"/>
  <c r="AZ412" i="16"/>
  <c r="AX413" i="16"/>
  <c r="AY413" i="16"/>
  <c r="AZ413" i="16"/>
  <c r="AX414" i="16"/>
  <c r="AY414" i="16"/>
  <c r="AZ414" i="16"/>
  <c r="AX415" i="16"/>
  <c r="AY415" i="16"/>
  <c r="AZ415" i="16"/>
  <c r="AX416" i="16"/>
  <c r="AY416" i="16"/>
  <c r="AZ416" i="16"/>
  <c r="AX417" i="16"/>
  <c r="AY417" i="16"/>
  <c r="AZ417" i="16"/>
  <c r="AX418" i="16"/>
  <c r="AY418" i="16"/>
  <c r="AZ418" i="16"/>
  <c r="AX419" i="16"/>
  <c r="AY419" i="16"/>
  <c r="AZ419" i="16"/>
  <c r="AX420" i="16"/>
  <c r="AY420" i="16"/>
  <c r="AZ420" i="16"/>
  <c r="AX421" i="16"/>
  <c r="AY421" i="16"/>
  <c r="AZ421" i="16"/>
  <c r="AX422" i="16"/>
  <c r="AY422" i="16"/>
  <c r="AZ422" i="16"/>
  <c r="AX423" i="16"/>
  <c r="AY423" i="16"/>
  <c r="AZ423" i="16"/>
  <c r="AX424" i="16"/>
  <c r="AY424" i="16"/>
  <c r="AZ424" i="16"/>
  <c r="AX425" i="16"/>
  <c r="AY425" i="16"/>
  <c r="AZ425" i="16"/>
  <c r="AX426" i="16"/>
  <c r="AY426" i="16"/>
  <c r="AZ426" i="16"/>
  <c r="AX427" i="16"/>
  <c r="AY427" i="16"/>
  <c r="AZ427" i="16"/>
  <c r="AX428" i="16"/>
  <c r="AY428" i="16"/>
  <c r="AZ428" i="16"/>
  <c r="AX429" i="16"/>
  <c r="AY429" i="16"/>
  <c r="AZ429" i="16"/>
  <c r="AX430" i="16"/>
  <c r="AY430" i="16"/>
  <c r="AZ430" i="16"/>
  <c r="AX431" i="16"/>
  <c r="AY431" i="16"/>
  <c r="AZ431" i="16"/>
  <c r="AX432" i="16"/>
  <c r="AY432" i="16"/>
  <c r="AZ432" i="16"/>
  <c r="AX433" i="16"/>
  <c r="AY433" i="16"/>
  <c r="AZ433" i="16"/>
  <c r="AX434" i="16"/>
  <c r="AY434" i="16"/>
  <c r="AZ434" i="16"/>
  <c r="AX435" i="16"/>
  <c r="AY435" i="16"/>
  <c r="AZ435" i="16"/>
  <c r="AX436" i="16"/>
  <c r="AY436" i="16"/>
  <c r="AZ436" i="16"/>
  <c r="AX437" i="16"/>
  <c r="AY437" i="16"/>
  <c r="AZ437" i="16"/>
  <c r="AX438" i="16"/>
  <c r="AY438" i="16"/>
  <c r="AZ438" i="16"/>
  <c r="AR7" i="16"/>
  <c r="AS7" i="16"/>
  <c r="AT7" i="16"/>
  <c r="AR8" i="16"/>
  <c r="AS8" i="16"/>
  <c r="AT8" i="16"/>
  <c r="AR9" i="16"/>
  <c r="AS9" i="16"/>
  <c r="AT9" i="16"/>
  <c r="AR10" i="16"/>
  <c r="AS10" i="16"/>
  <c r="AT10" i="16"/>
  <c r="AR11" i="16"/>
  <c r="AS11" i="16"/>
  <c r="AT11" i="16"/>
  <c r="AR12" i="16"/>
  <c r="AS12" i="16"/>
  <c r="AT12" i="16"/>
  <c r="AR13" i="16"/>
  <c r="AS13" i="16"/>
  <c r="AT13" i="16"/>
  <c r="AR14" i="16"/>
  <c r="AS14" i="16"/>
  <c r="AT14" i="16"/>
  <c r="AR15" i="16"/>
  <c r="AS15" i="16"/>
  <c r="AT15" i="16"/>
  <c r="AR16" i="16"/>
  <c r="AS16" i="16"/>
  <c r="AT16" i="16"/>
  <c r="AR17" i="16"/>
  <c r="AS17" i="16"/>
  <c r="AT17" i="16"/>
  <c r="AR18" i="16"/>
  <c r="AS18" i="16"/>
  <c r="AT18" i="16"/>
  <c r="AR19" i="16"/>
  <c r="AS19" i="16"/>
  <c r="AT19" i="16"/>
  <c r="AR20" i="16"/>
  <c r="AS20" i="16"/>
  <c r="AT20" i="16"/>
  <c r="AR21" i="16"/>
  <c r="AS21" i="16"/>
  <c r="AT21" i="16"/>
  <c r="AR22" i="16"/>
  <c r="AS22" i="16"/>
  <c r="AT22" i="16"/>
  <c r="AR23" i="16"/>
  <c r="AS23" i="16"/>
  <c r="AT23" i="16"/>
  <c r="AR24" i="16"/>
  <c r="AS24" i="16"/>
  <c r="AT24" i="16"/>
  <c r="AR25" i="16"/>
  <c r="AS25" i="16"/>
  <c r="AT25" i="16"/>
  <c r="AR26" i="16"/>
  <c r="AS26" i="16"/>
  <c r="AT26" i="16"/>
  <c r="AR27" i="16"/>
  <c r="AS27" i="16"/>
  <c r="AT27" i="16"/>
  <c r="AR28" i="16"/>
  <c r="AS28" i="16"/>
  <c r="AT28" i="16"/>
  <c r="AR29" i="16"/>
  <c r="AS29" i="16"/>
  <c r="AT29" i="16"/>
  <c r="AR30" i="16"/>
  <c r="AS30" i="16"/>
  <c r="AT30" i="16"/>
  <c r="AR31" i="16"/>
  <c r="AS31" i="16"/>
  <c r="AT31" i="16"/>
  <c r="AR32" i="16"/>
  <c r="AS32" i="16"/>
  <c r="AT32" i="16"/>
  <c r="AR33" i="16"/>
  <c r="AS33" i="16"/>
  <c r="AT33" i="16"/>
  <c r="AR34" i="16"/>
  <c r="AS34" i="16"/>
  <c r="AT34" i="16"/>
  <c r="AR35" i="16"/>
  <c r="AS35" i="16"/>
  <c r="AT35" i="16"/>
  <c r="AR36" i="16"/>
  <c r="AS36" i="16"/>
  <c r="AT36" i="16"/>
  <c r="AR37" i="16"/>
  <c r="AS37" i="16"/>
  <c r="AT37" i="16"/>
  <c r="AR38" i="16"/>
  <c r="AS38" i="16"/>
  <c r="AT38" i="16"/>
  <c r="AR39" i="16"/>
  <c r="AS39" i="16"/>
  <c r="AT39" i="16"/>
  <c r="AR40" i="16"/>
  <c r="AS40" i="16"/>
  <c r="AT40" i="16"/>
  <c r="AR41" i="16"/>
  <c r="AS41" i="16"/>
  <c r="AT41" i="16"/>
  <c r="AR42" i="16"/>
  <c r="AS42" i="16"/>
  <c r="AT42" i="16"/>
  <c r="AR43" i="16"/>
  <c r="AS43" i="16"/>
  <c r="AT43" i="16"/>
  <c r="AR44" i="16"/>
  <c r="AS44" i="16"/>
  <c r="AT44" i="16"/>
  <c r="AR45" i="16"/>
  <c r="AS45" i="16"/>
  <c r="AT45" i="16"/>
  <c r="AR46" i="16"/>
  <c r="AS46" i="16"/>
  <c r="AT46" i="16"/>
  <c r="AR47" i="16"/>
  <c r="AS47" i="16"/>
  <c r="AT47" i="16"/>
  <c r="AR48" i="16"/>
  <c r="AS48" i="16"/>
  <c r="AT48" i="16"/>
  <c r="AR49" i="16"/>
  <c r="AS49" i="16"/>
  <c r="AT49" i="16"/>
  <c r="AR50" i="16"/>
  <c r="AS50" i="16"/>
  <c r="AT50" i="16"/>
  <c r="AR51" i="16"/>
  <c r="AS51" i="16"/>
  <c r="AT51" i="16"/>
  <c r="AR52" i="16"/>
  <c r="AS52" i="16"/>
  <c r="AT52" i="16"/>
  <c r="AR53" i="16"/>
  <c r="AS53" i="16"/>
  <c r="AT53" i="16"/>
  <c r="AR54" i="16"/>
  <c r="AS54" i="16"/>
  <c r="AT54" i="16"/>
  <c r="AR55" i="16"/>
  <c r="AS55" i="16"/>
  <c r="AT55" i="16"/>
  <c r="AR56" i="16"/>
  <c r="AS56" i="16"/>
  <c r="AT56" i="16"/>
  <c r="AR57" i="16"/>
  <c r="AS57" i="16"/>
  <c r="AT57" i="16"/>
  <c r="AR58" i="16"/>
  <c r="AS58" i="16"/>
  <c r="AT58" i="16"/>
  <c r="AR59" i="16"/>
  <c r="AS59" i="16"/>
  <c r="AT59" i="16"/>
  <c r="AR60" i="16"/>
  <c r="AS60" i="16"/>
  <c r="AT60" i="16"/>
  <c r="AR61" i="16"/>
  <c r="AS61" i="16"/>
  <c r="AT61" i="16"/>
  <c r="AR62" i="16"/>
  <c r="AS62" i="16"/>
  <c r="AT62" i="16"/>
  <c r="AR63" i="16"/>
  <c r="AS63" i="16"/>
  <c r="AT63" i="16"/>
  <c r="AR64" i="16"/>
  <c r="AS64" i="16"/>
  <c r="AT64" i="16"/>
  <c r="AR65" i="16"/>
  <c r="AS65" i="16"/>
  <c r="AT65" i="16"/>
  <c r="AR66" i="16"/>
  <c r="AS66" i="16"/>
  <c r="AT66" i="16"/>
  <c r="AR67" i="16"/>
  <c r="AS67" i="16"/>
  <c r="AT67" i="16"/>
  <c r="AR68" i="16"/>
  <c r="AS68" i="16"/>
  <c r="AT68" i="16"/>
  <c r="AR69" i="16"/>
  <c r="AS69" i="16"/>
  <c r="AT69" i="16"/>
  <c r="AR70" i="16"/>
  <c r="AS70" i="16"/>
  <c r="AT70" i="16"/>
  <c r="AR71" i="16"/>
  <c r="AS71" i="16"/>
  <c r="AT71" i="16"/>
  <c r="AR72" i="16"/>
  <c r="AS72" i="16"/>
  <c r="AT72" i="16"/>
  <c r="AR73" i="16"/>
  <c r="AS73" i="16"/>
  <c r="AT73" i="16"/>
  <c r="AR74" i="16"/>
  <c r="AS74" i="16"/>
  <c r="AT74" i="16"/>
  <c r="AR75" i="16"/>
  <c r="AS75" i="16"/>
  <c r="AT75" i="16"/>
  <c r="AR76" i="16"/>
  <c r="AS76" i="16"/>
  <c r="AT76" i="16"/>
  <c r="AR77" i="16"/>
  <c r="AS77" i="16"/>
  <c r="AT77" i="16"/>
  <c r="AR78" i="16"/>
  <c r="AS78" i="16"/>
  <c r="AT78" i="16"/>
  <c r="AR79" i="16"/>
  <c r="AS79" i="16"/>
  <c r="AT79" i="16"/>
  <c r="AR80" i="16"/>
  <c r="AS80" i="16"/>
  <c r="AT80" i="16"/>
  <c r="AR81" i="16"/>
  <c r="AS81" i="16"/>
  <c r="AT81" i="16"/>
  <c r="AR82" i="16"/>
  <c r="AS82" i="16"/>
  <c r="AT82" i="16"/>
  <c r="AR83" i="16"/>
  <c r="AS83" i="16"/>
  <c r="AT83" i="16"/>
  <c r="AR84" i="16"/>
  <c r="AS84" i="16"/>
  <c r="AT84" i="16"/>
  <c r="AR85" i="16"/>
  <c r="AS85" i="16"/>
  <c r="AT85" i="16"/>
  <c r="AR86" i="16"/>
  <c r="AS86" i="16"/>
  <c r="AT86" i="16"/>
  <c r="AR87" i="16"/>
  <c r="AS87" i="16"/>
  <c r="AT87" i="16"/>
  <c r="AR88" i="16"/>
  <c r="AS88" i="16"/>
  <c r="AT88" i="16"/>
  <c r="AR89" i="16"/>
  <c r="AS89" i="16"/>
  <c r="AT89" i="16"/>
  <c r="AR90" i="16"/>
  <c r="AS90" i="16"/>
  <c r="AT90" i="16"/>
  <c r="AR91" i="16"/>
  <c r="AS91" i="16"/>
  <c r="AT91" i="16"/>
  <c r="AR92" i="16"/>
  <c r="AS92" i="16"/>
  <c r="AT92" i="16"/>
  <c r="AR93" i="16"/>
  <c r="AS93" i="16"/>
  <c r="AT93" i="16"/>
  <c r="AR94" i="16"/>
  <c r="AS94" i="16"/>
  <c r="AT94" i="16"/>
  <c r="AR95" i="16"/>
  <c r="AS95" i="16"/>
  <c r="AT95" i="16"/>
  <c r="AR96" i="16"/>
  <c r="AS96" i="16"/>
  <c r="AT96" i="16"/>
  <c r="AR97" i="16"/>
  <c r="AS97" i="16"/>
  <c r="AT97" i="16"/>
  <c r="AR98" i="16"/>
  <c r="AS98" i="16"/>
  <c r="AT98" i="16"/>
  <c r="AR99" i="16"/>
  <c r="AS99" i="16"/>
  <c r="AT99" i="16"/>
  <c r="AR100" i="16"/>
  <c r="AS100" i="16"/>
  <c r="AT100" i="16"/>
  <c r="AR101" i="16"/>
  <c r="AS101" i="16"/>
  <c r="AT101" i="16"/>
  <c r="AR102" i="16"/>
  <c r="AS102" i="16"/>
  <c r="AT102" i="16"/>
  <c r="AR103" i="16"/>
  <c r="AS103" i="16"/>
  <c r="AT103" i="16"/>
  <c r="AR104" i="16"/>
  <c r="AS104" i="16"/>
  <c r="AT104" i="16"/>
  <c r="AR105" i="16"/>
  <c r="AS105" i="16"/>
  <c r="AT105" i="16"/>
  <c r="AR106" i="16"/>
  <c r="AS106" i="16"/>
  <c r="AT106" i="16"/>
  <c r="AR107" i="16"/>
  <c r="AS107" i="16"/>
  <c r="AT107" i="16"/>
  <c r="AR108" i="16"/>
  <c r="AS108" i="16"/>
  <c r="AT108" i="16"/>
  <c r="AR109" i="16"/>
  <c r="AS109" i="16"/>
  <c r="AT109" i="16"/>
  <c r="AR110" i="16"/>
  <c r="AS110" i="16"/>
  <c r="AT110" i="16"/>
  <c r="AR111" i="16"/>
  <c r="AS111" i="16"/>
  <c r="AT111" i="16"/>
  <c r="AR112" i="16"/>
  <c r="AS112" i="16"/>
  <c r="AT112" i="16"/>
  <c r="AR113" i="16"/>
  <c r="AS113" i="16"/>
  <c r="AT113" i="16"/>
  <c r="AR114" i="16"/>
  <c r="AS114" i="16"/>
  <c r="AT114" i="16"/>
  <c r="AR115" i="16"/>
  <c r="AS115" i="16"/>
  <c r="AT115" i="16"/>
  <c r="AR116" i="16"/>
  <c r="AS116" i="16"/>
  <c r="AT116" i="16"/>
  <c r="AR117" i="16"/>
  <c r="AS117" i="16"/>
  <c r="AT117" i="16"/>
  <c r="AR118" i="16"/>
  <c r="AS118" i="16"/>
  <c r="AT118" i="16"/>
  <c r="AR119" i="16"/>
  <c r="AS119" i="16"/>
  <c r="AT119" i="16"/>
  <c r="AR120" i="16"/>
  <c r="AS120" i="16"/>
  <c r="AT120" i="16"/>
  <c r="AR121" i="16"/>
  <c r="AS121" i="16"/>
  <c r="AT121" i="16"/>
  <c r="AR122" i="16"/>
  <c r="AS122" i="16"/>
  <c r="AT122" i="16"/>
  <c r="AR123" i="16"/>
  <c r="AS123" i="16"/>
  <c r="AT123" i="16"/>
  <c r="AR124" i="16"/>
  <c r="AS124" i="16"/>
  <c r="AT124" i="16"/>
  <c r="AR125" i="16"/>
  <c r="AS125" i="16"/>
  <c r="AT125" i="16"/>
  <c r="AR126" i="16"/>
  <c r="AS126" i="16"/>
  <c r="AT126" i="16"/>
  <c r="AR127" i="16"/>
  <c r="AS127" i="16"/>
  <c r="AT127" i="16"/>
  <c r="AR128" i="16"/>
  <c r="AS128" i="16"/>
  <c r="AT128" i="16"/>
  <c r="AR129" i="16"/>
  <c r="AS129" i="16"/>
  <c r="AT129" i="16"/>
  <c r="AR130" i="16"/>
  <c r="AS130" i="16"/>
  <c r="AT130" i="16"/>
  <c r="AR131" i="16"/>
  <c r="AS131" i="16"/>
  <c r="AT131" i="16"/>
  <c r="AR132" i="16"/>
  <c r="AS132" i="16"/>
  <c r="AT132" i="16"/>
  <c r="AR133" i="16"/>
  <c r="AS133" i="16"/>
  <c r="AT133" i="16"/>
  <c r="AR134" i="16"/>
  <c r="AS134" i="16"/>
  <c r="AT134" i="16"/>
  <c r="AR135" i="16"/>
  <c r="AS135" i="16"/>
  <c r="AT135" i="16"/>
  <c r="AR136" i="16"/>
  <c r="AS136" i="16"/>
  <c r="AT136" i="16"/>
  <c r="AR137" i="16"/>
  <c r="AS137" i="16"/>
  <c r="AT137" i="16"/>
  <c r="AR138" i="16"/>
  <c r="AS138" i="16"/>
  <c r="AT138" i="16"/>
  <c r="AR139" i="16"/>
  <c r="AS139" i="16"/>
  <c r="AT139" i="16"/>
  <c r="AR140" i="16"/>
  <c r="AS140" i="16"/>
  <c r="AT140" i="16"/>
  <c r="AR141" i="16"/>
  <c r="AS141" i="16"/>
  <c r="AT141" i="16"/>
  <c r="AR142" i="16"/>
  <c r="AS142" i="16"/>
  <c r="AT142" i="16"/>
  <c r="AR143" i="16"/>
  <c r="AS143" i="16"/>
  <c r="AT143" i="16"/>
  <c r="AR144" i="16"/>
  <c r="AS144" i="16"/>
  <c r="AT144" i="16"/>
  <c r="AR145" i="16"/>
  <c r="AS145" i="16"/>
  <c r="AT145" i="16"/>
  <c r="AR146" i="16"/>
  <c r="AS146" i="16"/>
  <c r="AT146" i="16"/>
  <c r="AR147" i="16"/>
  <c r="AS147" i="16"/>
  <c r="AT147" i="16"/>
  <c r="AR148" i="16"/>
  <c r="AS148" i="16"/>
  <c r="AT148" i="16"/>
  <c r="AR149" i="16"/>
  <c r="AS149" i="16"/>
  <c r="AT149" i="16"/>
  <c r="AR150" i="16"/>
  <c r="AS150" i="16"/>
  <c r="AT150" i="16"/>
  <c r="AR151" i="16"/>
  <c r="AS151" i="16"/>
  <c r="AT151" i="16"/>
  <c r="AR152" i="16"/>
  <c r="AS152" i="16"/>
  <c r="AT152" i="16"/>
  <c r="AR153" i="16"/>
  <c r="AS153" i="16"/>
  <c r="AT153" i="16"/>
  <c r="AR154" i="16"/>
  <c r="AS154" i="16"/>
  <c r="AT154" i="16"/>
  <c r="AR155" i="16"/>
  <c r="AS155" i="16"/>
  <c r="AT155" i="16"/>
  <c r="AR156" i="16"/>
  <c r="AS156" i="16"/>
  <c r="AT156" i="16"/>
  <c r="AR157" i="16"/>
  <c r="AS157" i="16"/>
  <c r="AT157" i="16"/>
  <c r="AR158" i="16"/>
  <c r="AS158" i="16"/>
  <c r="AT158" i="16"/>
  <c r="AR159" i="16"/>
  <c r="AS159" i="16"/>
  <c r="AT159" i="16"/>
  <c r="AR160" i="16"/>
  <c r="AS160" i="16"/>
  <c r="AT160" i="16"/>
  <c r="AR161" i="16"/>
  <c r="AS161" i="16"/>
  <c r="AT161" i="16"/>
  <c r="AR162" i="16"/>
  <c r="AS162" i="16"/>
  <c r="AT162" i="16"/>
  <c r="AR163" i="16"/>
  <c r="AS163" i="16"/>
  <c r="AT163" i="16"/>
  <c r="AR164" i="16"/>
  <c r="AS164" i="16"/>
  <c r="AT164" i="16"/>
  <c r="AR165" i="16"/>
  <c r="AS165" i="16"/>
  <c r="AT165" i="16"/>
  <c r="AR166" i="16"/>
  <c r="AS166" i="16"/>
  <c r="AT166" i="16"/>
  <c r="AR167" i="16"/>
  <c r="AS167" i="16"/>
  <c r="AT167" i="16"/>
  <c r="AR168" i="16"/>
  <c r="AS168" i="16"/>
  <c r="AT168" i="16"/>
  <c r="AR169" i="16"/>
  <c r="AS169" i="16"/>
  <c r="AT169" i="16"/>
  <c r="AR170" i="16"/>
  <c r="AS170" i="16"/>
  <c r="AT170" i="16"/>
  <c r="AR171" i="16"/>
  <c r="AS171" i="16"/>
  <c r="AT171" i="16"/>
  <c r="AR172" i="16"/>
  <c r="AS172" i="16"/>
  <c r="AT172" i="16"/>
  <c r="AR173" i="16"/>
  <c r="AS173" i="16"/>
  <c r="AT173" i="16"/>
  <c r="AR174" i="16"/>
  <c r="AS174" i="16"/>
  <c r="AT174" i="16"/>
  <c r="AR175" i="16"/>
  <c r="AS175" i="16"/>
  <c r="AT175" i="16"/>
  <c r="AR176" i="16"/>
  <c r="AS176" i="16"/>
  <c r="AT176" i="16"/>
  <c r="AR177" i="16"/>
  <c r="AS177" i="16"/>
  <c r="AT177" i="16"/>
  <c r="AR178" i="16"/>
  <c r="AS178" i="16"/>
  <c r="AT178" i="16"/>
  <c r="AR179" i="16"/>
  <c r="AS179" i="16"/>
  <c r="AT179" i="16"/>
  <c r="AR180" i="16"/>
  <c r="AS180" i="16"/>
  <c r="AT180" i="16"/>
  <c r="AR181" i="16"/>
  <c r="AS181" i="16"/>
  <c r="AT181" i="16"/>
  <c r="AR182" i="16"/>
  <c r="AS182" i="16"/>
  <c r="AT182" i="16"/>
  <c r="AR183" i="16"/>
  <c r="AS183" i="16"/>
  <c r="AT183" i="16"/>
  <c r="AR184" i="16"/>
  <c r="AS184" i="16"/>
  <c r="AT184" i="16"/>
  <c r="AR185" i="16"/>
  <c r="AS185" i="16"/>
  <c r="AT185" i="16"/>
  <c r="AR186" i="16"/>
  <c r="AS186" i="16"/>
  <c r="AT186" i="16"/>
  <c r="AR187" i="16"/>
  <c r="AS187" i="16"/>
  <c r="AT187" i="16"/>
  <c r="AR188" i="16"/>
  <c r="AS188" i="16"/>
  <c r="AT188" i="16"/>
  <c r="AR189" i="16"/>
  <c r="AS189" i="16"/>
  <c r="AT189" i="16"/>
  <c r="AR190" i="16"/>
  <c r="AS190" i="16"/>
  <c r="AT190" i="16"/>
  <c r="AR191" i="16"/>
  <c r="AS191" i="16"/>
  <c r="AT191" i="16"/>
  <c r="AR192" i="16"/>
  <c r="AS192" i="16"/>
  <c r="AT192" i="16"/>
  <c r="AR193" i="16"/>
  <c r="AS193" i="16"/>
  <c r="AT193" i="16"/>
  <c r="AR194" i="16"/>
  <c r="AS194" i="16"/>
  <c r="AT194" i="16"/>
  <c r="AR195" i="16"/>
  <c r="AS195" i="16"/>
  <c r="AT195" i="16"/>
  <c r="AR196" i="16"/>
  <c r="AS196" i="16"/>
  <c r="AT196" i="16"/>
  <c r="AR197" i="16"/>
  <c r="AS197" i="16"/>
  <c r="AT197" i="16"/>
  <c r="AR198" i="16"/>
  <c r="AS198" i="16"/>
  <c r="AT198" i="16"/>
  <c r="AR199" i="16"/>
  <c r="AS199" i="16"/>
  <c r="AT199" i="16"/>
  <c r="AR200" i="16"/>
  <c r="AS200" i="16"/>
  <c r="AT200" i="16"/>
  <c r="AR201" i="16"/>
  <c r="AS201" i="16"/>
  <c r="AT201" i="16"/>
  <c r="AR202" i="16"/>
  <c r="AS202" i="16"/>
  <c r="AT202" i="16"/>
  <c r="AR203" i="16"/>
  <c r="AS203" i="16"/>
  <c r="AT203" i="16"/>
  <c r="AR204" i="16"/>
  <c r="AS204" i="16"/>
  <c r="AT204" i="16"/>
  <c r="AR205" i="16"/>
  <c r="AS205" i="16"/>
  <c r="AT205" i="16"/>
  <c r="AR206" i="16"/>
  <c r="AS206" i="16"/>
  <c r="AT206" i="16"/>
  <c r="AR207" i="16"/>
  <c r="AS207" i="16"/>
  <c r="AT207" i="16"/>
  <c r="AR208" i="16"/>
  <c r="AS208" i="16"/>
  <c r="AT208" i="16"/>
  <c r="AR209" i="16"/>
  <c r="AS209" i="16"/>
  <c r="AT209" i="16"/>
  <c r="AR210" i="16"/>
  <c r="AS210" i="16"/>
  <c r="AT210" i="16"/>
  <c r="AR211" i="16"/>
  <c r="AS211" i="16"/>
  <c r="AT211" i="16"/>
  <c r="AR212" i="16"/>
  <c r="AS212" i="16"/>
  <c r="AT212" i="16"/>
  <c r="AR213" i="16"/>
  <c r="AS213" i="16"/>
  <c r="AT213" i="16"/>
  <c r="AR214" i="16"/>
  <c r="AS214" i="16"/>
  <c r="AT214" i="16"/>
  <c r="AR215" i="16"/>
  <c r="AS215" i="16"/>
  <c r="AT215" i="16"/>
  <c r="AR216" i="16"/>
  <c r="AS216" i="16"/>
  <c r="AT216" i="16"/>
  <c r="AR217" i="16"/>
  <c r="AS217" i="16"/>
  <c r="AT217" i="16"/>
  <c r="AR218" i="16"/>
  <c r="AS218" i="16"/>
  <c r="AT218" i="16"/>
  <c r="AR219" i="16"/>
  <c r="AS219" i="16"/>
  <c r="AT219" i="16"/>
  <c r="AR220" i="16"/>
  <c r="AS220" i="16"/>
  <c r="AT220" i="16"/>
  <c r="AR221" i="16"/>
  <c r="AS221" i="16"/>
  <c r="AT221" i="16"/>
  <c r="AR222" i="16"/>
  <c r="AS222" i="16"/>
  <c r="AT222" i="16"/>
  <c r="AR223" i="16"/>
  <c r="AS223" i="16"/>
  <c r="AT223" i="16"/>
  <c r="AR224" i="16"/>
  <c r="AS224" i="16"/>
  <c r="AT224" i="16"/>
  <c r="AR225" i="16"/>
  <c r="AS225" i="16"/>
  <c r="AT225" i="16"/>
  <c r="AR226" i="16"/>
  <c r="AS226" i="16"/>
  <c r="AT226" i="16"/>
  <c r="AR227" i="16"/>
  <c r="AS227" i="16"/>
  <c r="AT227" i="16"/>
  <c r="AR228" i="16"/>
  <c r="AS228" i="16"/>
  <c r="AT228" i="16"/>
  <c r="AR229" i="16"/>
  <c r="AS229" i="16"/>
  <c r="AT229" i="16"/>
  <c r="AR230" i="16"/>
  <c r="AS230" i="16"/>
  <c r="AT230" i="16"/>
  <c r="AR231" i="16"/>
  <c r="AS231" i="16"/>
  <c r="AT231" i="16"/>
  <c r="AR232" i="16"/>
  <c r="AS232" i="16"/>
  <c r="AT232" i="16"/>
  <c r="AR233" i="16"/>
  <c r="AS233" i="16"/>
  <c r="AT233" i="16"/>
  <c r="AR234" i="16"/>
  <c r="AS234" i="16"/>
  <c r="AT234" i="16"/>
  <c r="AR235" i="16"/>
  <c r="AS235" i="16"/>
  <c r="AT235" i="16"/>
  <c r="AR236" i="16"/>
  <c r="AS236" i="16"/>
  <c r="AT236" i="16"/>
  <c r="AR237" i="16"/>
  <c r="AS237" i="16"/>
  <c r="AT237" i="16"/>
  <c r="AR238" i="16"/>
  <c r="AS238" i="16"/>
  <c r="AT238" i="16"/>
  <c r="AR239" i="16"/>
  <c r="AS239" i="16"/>
  <c r="AT239" i="16"/>
  <c r="AR240" i="16"/>
  <c r="AS240" i="16"/>
  <c r="AT240" i="16"/>
  <c r="AR241" i="16"/>
  <c r="AS241" i="16"/>
  <c r="AT241" i="16"/>
  <c r="AR242" i="16"/>
  <c r="AS242" i="16"/>
  <c r="AT242" i="16"/>
  <c r="AR243" i="16"/>
  <c r="AS243" i="16"/>
  <c r="AT243" i="16"/>
  <c r="AR244" i="16"/>
  <c r="AS244" i="16"/>
  <c r="AT244" i="16"/>
  <c r="AR245" i="16"/>
  <c r="AS245" i="16"/>
  <c r="AT245" i="16"/>
  <c r="AR246" i="16"/>
  <c r="AS246" i="16"/>
  <c r="AT246" i="16"/>
  <c r="AR247" i="16"/>
  <c r="AS247" i="16"/>
  <c r="AT247" i="16"/>
  <c r="AR248" i="16"/>
  <c r="AS248" i="16"/>
  <c r="AT248" i="16"/>
  <c r="AR249" i="16"/>
  <c r="AS249" i="16"/>
  <c r="AT249" i="16"/>
  <c r="AR250" i="16"/>
  <c r="AS250" i="16"/>
  <c r="AT250" i="16"/>
  <c r="AR251" i="16"/>
  <c r="AS251" i="16"/>
  <c r="AT251" i="16"/>
  <c r="AR252" i="16"/>
  <c r="AS252" i="16"/>
  <c r="AT252" i="16"/>
  <c r="AR253" i="16"/>
  <c r="AS253" i="16"/>
  <c r="AT253" i="16"/>
  <c r="AR254" i="16"/>
  <c r="AS254" i="16"/>
  <c r="AT254" i="16"/>
  <c r="AR255" i="16"/>
  <c r="AS255" i="16"/>
  <c r="AT255" i="16"/>
  <c r="AR256" i="16"/>
  <c r="AS256" i="16"/>
  <c r="AT256" i="16"/>
  <c r="AR257" i="16"/>
  <c r="AS257" i="16"/>
  <c r="AT257" i="16"/>
  <c r="AR258" i="16"/>
  <c r="AS258" i="16"/>
  <c r="AT258" i="16"/>
  <c r="AR259" i="16"/>
  <c r="AS259" i="16"/>
  <c r="AT259" i="16"/>
  <c r="AR260" i="16"/>
  <c r="AS260" i="16"/>
  <c r="AT260" i="16"/>
  <c r="AR261" i="16"/>
  <c r="AS261" i="16"/>
  <c r="AT261" i="16"/>
  <c r="AR262" i="16"/>
  <c r="AS262" i="16"/>
  <c r="AT262" i="16"/>
  <c r="AR263" i="16"/>
  <c r="AS263" i="16"/>
  <c r="AT263" i="16"/>
  <c r="AR264" i="16"/>
  <c r="AS264" i="16"/>
  <c r="AT264" i="16"/>
  <c r="AR265" i="16"/>
  <c r="AS265" i="16"/>
  <c r="AT265" i="16"/>
  <c r="AR266" i="16"/>
  <c r="AS266" i="16"/>
  <c r="AT266" i="16"/>
  <c r="AR267" i="16"/>
  <c r="AS267" i="16"/>
  <c r="AT267" i="16"/>
  <c r="AR268" i="16"/>
  <c r="AS268" i="16"/>
  <c r="AT268" i="16"/>
  <c r="AR269" i="16"/>
  <c r="AS269" i="16"/>
  <c r="AT269" i="16"/>
  <c r="AR270" i="16"/>
  <c r="AS270" i="16"/>
  <c r="AT270" i="16"/>
  <c r="AR271" i="16"/>
  <c r="AS271" i="16"/>
  <c r="AT271" i="16"/>
  <c r="AR272" i="16"/>
  <c r="AS272" i="16"/>
  <c r="AT272" i="16"/>
  <c r="AR273" i="16"/>
  <c r="AS273" i="16"/>
  <c r="AT273" i="16"/>
  <c r="AR274" i="16"/>
  <c r="AS274" i="16"/>
  <c r="AT274" i="16"/>
  <c r="AR275" i="16"/>
  <c r="AS275" i="16"/>
  <c r="AT275" i="16"/>
  <c r="AR276" i="16"/>
  <c r="AS276" i="16"/>
  <c r="AT276" i="16"/>
  <c r="AR277" i="16"/>
  <c r="AS277" i="16"/>
  <c r="AT277" i="16"/>
  <c r="AR278" i="16"/>
  <c r="AS278" i="16"/>
  <c r="AT278" i="16"/>
  <c r="AR279" i="16"/>
  <c r="AS279" i="16"/>
  <c r="AT279" i="16"/>
  <c r="AR280" i="16"/>
  <c r="AS280" i="16"/>
  <c r="AT280" i="16"/>
  <c r="AR281" i="16"/>
  <c r="AS281" i="16"/>
  <c r="AT281" i="16"/>
  <c r="AR282" i="16"/>
  <c r="AS282" i="16"/>
  <c r="AT282" i="16"/>
  <c r="AR283" i="16"/>
  <c r="AS283" i="16"/>
  <c r="AT283" i="16"/>
  <c r="AR284" i="16"/>
  <c r="AS284" i="16"/>
  <c r="AT284" i="16"/>
  <c r="AR285" i="16"/>
  <c r="AS285" i="16"/>
  <c r="AT285" i="16"/>
  <c r="AR286" i="16"/>
  <c r="AS286" i="16"/>
  <c r="AT286" i="16"/>
  <c r="AR287" i="16"/>
  <c r="AS287" i="16"/>
  <c r="AT287" i="16"/>
  <c r="AR288" i="16"/>
  <c r="AS288" i="16"/>
  <c r="AT288" i="16"/>
  <c r="AR289" i="16"/>
  <c r="AS289" i="16"/>
  <c r="AT289" i="16"/>
  <c r="AR290" i="16"/>
  <c r="AS290" i="16"/>
  <c r="AT290" i="16"/>
  <c r="AR291" i="16"/>
  <c r="AS291" i="16"/>
  <c r="AT291" i="16"/>
  <c r="AR292" i="16"/>
  <c r="AS292" i="16"/>
  <c r="AT292" i="16"/>
  <c r="AR293" i="16"/>
  <c r="AS293" i="16"/>
  <c r="AT293" i="16"/>
  <c r="AR294" i="16"/>
  <c r="AS294" i="16"/>
  <c r="AT294" i="16"/>
  <c r="AR295" i="16"/>
  <c r="AS295" i="16"/>
  <c r="AT295" i="16"/>
  <c r="AR296" i="16"/>
  <c r="AS296" i="16"/>
  <c r="AT296" i="16"/>
  <c r="AR297" i="16"/>
  <c r="AS297" i="16"/>
  <c r="AT297" i="16"/>
  <c r="AR298" i="16"/>
  <c r="AS298" i="16"/>
  <c r="AT298" i="16"/>
  <c r="AR299" i="16"/>
  <c r="AS299" i="16"/>
  <c r="AT299" i="16"/>
  <c r="AR300" i="16"/>
  <c r="AS300" i="16"/>
  <c r="AT300" i="16"/>
  <c r="AR301" i="16"/>
  <c r="AS301" i="16"/>
  <c r="AT301" i="16"/>
  <c r="AR302" i="16"/>
  <c r="AS302" i="16"/>
  <c r="AT302" i="16"/>
  <c r="AR303" i="16"/>
  <c r="AS303" i="16"/>
  <c r="AT303" i="16"/>
  <c r="AR304" i="16"/>
  <c r="AS304" i="16"/>
  <c r="AT304" i="16"/>
  <c r="AR305" i="16"/>
  <c r="AS305" i="16"/>
  <c r="AT305" i="16"/>
  <c r="AR306" i="16"/>
  <c r="AS306" i="16"/>
  <c r="AT306" i="16"/>
  <c r="AR307" i="16"/>
  <c r="AS307" i="16"/>
  <c r="AT307" i="16"/>
  <c r="AR308" i="16"/>
  <c r="AS308" i="16"/>
  <c r="AT308" i="16"/>
  <c r="AR309" i="16"/>
  <c r="AS309" i="16"/>
  <c r="AT309" i="16"/>
  <c r="AR310" i="16"/>
  <c r="AS310" i="16"/>
  <c r="AT310" i="16"/>
  <c r="AR311" i="16"/>
  <c r="AS311" i="16"/>
  <c r="AT311" i="16"/>
  <c r="AR312" i="16"/>
  <c r="AS312" i="16"/>
  <c r="AT312" i="16"/>
  <c r="AR313" i="16"/>
  <c r="AS313" i="16"/>
  <c r="AT313" i="16"/>
  <c r="AR314" i="16"/>
  <c r="AS314" i="16"/>
  <c r="AT314" i="16"/>
  <c r="AR315" i="16"/>
  <c r="AS315" i="16"/>
  <c r="AT315" i="16"/>
  <c r="AR316" i="16"/>
  <c r="AS316" i="16"/>
  <c r="AT316" i="16"/>
  <c r="AR317" i="16"/>
  <c r="AS317" i="16"/>
  <c r="AT317" i="16"/>
  <c r="AR318" i="16"/>
  <c r="AS318" i="16"/>
  <c r="AT318" i="16"/>
  <c r="AR319" i="16"/>
  <c r="AS319" i="16"/>
  <c r="AT319" i="16"/>
  <c r="AR320" i="16"/>
  <c r="AS320" i="16"/>
  <c r="AT320" i="16"/>
  <c r="AR321" i="16"/>
  <c r="AS321" i="16"/>
  <c r="AT321" i="16"/>
  <c r="AR322" i="16"/>
  <c r="AS322" i="16"/>
  <c r="AT322" i="16"/>
  <c r="AR323" i="16"/>
  <c r="AS323" i="16"/>
  <c r="AT323" i="16"/>
  <c r="AR324" i="16"/>
  <c r="AS324" i="16"/>
  <c r="AT324" i="16"/>
  <c r="AR325" i="16"/>
  <c r="AS325" i="16"/>
  <c r="AT325" i="16"/>
  <c r="AR326" i="16"/>
  <c r="AS326" i="16"/>
  <c r="AT326" i="16"/>
  <c r="AR327" i="16"/>
  <c r="AS327" i="16"/>
  <c r="AT327" i="16"/>
  <c r="AR328" i="16"/>
  <c r="AS328" i="16"/>
  <c r="AT328" i="16"/>
  <c r="AR329" i="16"/>
  <c r="AS329" i="16"/>
  <c r="AT329" i="16"/>
  <c r="AR330" i="16"/>
  <c r="AS330" i="16"/>
  <c r="AT330" i="16"/>
  <c r="AR331" i="16"/>
  <c r="AS331" i="16"/>
  <c r="AT331" i="16"/>
  <c r="AR332" i="16"/>
  <c r="AS332" i="16"/>
  <c r="AT332" i="16"/>
  <c r="AR333" i="16"/>
  <c r="AS333" i="16"/>
  <c r="AT333" i="16"/>
  <c r="AR334" i="16"/>
  <c r="AS334" i="16"/>
  <c r="AT334" i="16"/>
  <c r="AR335" i="16"/>
  <c r="AS335" i="16"/>
  <c r="AT335" i="16"/>
  <c r="AR336" i="16"/>
  <c r="AS336" i="16"/>
  <c r="AT336" i="16"/>
  <c r="AR337" i="16"/>
  <c r="AS337" i="16"/>
  <c r="AT337" i="16"/>
  <c r="AR338" i="16"/>
  <c r="AS338" i="16"/>
  <c r="AT338" i="16"/>
  <c r="AR339" i="16"/>
  <c r="AS339" i="16"/>
  <c r="AT339" i="16"/>
  <c r="AR340" i="16"/>
  <c r="AS340" i="16"/>
  <c r="AT340" i="16"/>
  <c r="AR341" i="16"/>
  <c r="AS341" i="16"/>
  <c r="AT341" i="16"/>
  <c r="AR342" i="16"/>
  <c r="AS342" i="16"/>
  <c r="AT342" i="16"/>
  <c r="AR343" i="16"/>
  <c r="AS343" i="16"/>
  <c r="AT343" i="16"/>
  <c r="AR344" i="16"/>
  <c r="AS344" i="16"/>
  <c r="AT344" i="16"/>
  <c r="AR345" i="16"/>
  <c r="AS345" i="16"/>
  <c r="AT345" i="16"/>
  <c r="AR346" i="16"/>
  <c r="AS346" i="16"/>
  <c r="AT346" i="16"/>
  <c r="AR347" i="16"/>
  <c r="AS347" i="16"/>
  <c r="AT347" i="16"/>
  <c r="AR348" i="16"/>
  <c r="AS348" i="16"/>
  <c r="AT348" i="16"/>
  <c r="AR349" i="16"/>
  <c r="AS349" i="16"/>
  <c r="AT349" i="16"/>
  <c r="AR350" i="16"/>
  <c r="AS350" i="16"/>
  <c r="AT350" i="16"/>
  <c r="AR351" i="16"/>
  <c r="AS351" i="16"/>
  <c r="AT351" i="16"/>
  <c r="AR352" i="16"/>
  <c r="AS352" i="16"/>
  <c r="AT352" i="16"/>
  <c r="AR353" i="16"/>
  <c r="AS353" i="16"/>
  <c r="AT353" i="16"/>
  <c r="AR354" i="16"/>
  <c r="AS354" i="16"/>
  <c r="AT354" i="16"/>
  <c r="AR355" i="16"/>
  <c r="AS355" i="16"/>
  <c r="AT355" i="16"/>
  <c r="AR356" i="16"/>
  <c r="AS356" i="16"/>
  <c r="AT356" i="16"/>
  <c r="AR357" i="16"/>
  <c r="AS357" i="16"/>
  <c r="AT357" i="16"/>
  <c r="AR358" i="16"/>
  <c r="AS358" i="16"/>
  <c r="AT358" i="16"/>
  <c r="AR359" i="16"/>
  <c r="AS359" i="16"/>
  <c r="AT359" i="16"/>
  <c r="AR360" i="16"/>
  <c r="AS360" i="16"/>
  <c r="AT360" i="16"/>
  <c r="AR361" i="16"/>
  <c r="AS361" i="16"/>
  <c r="AT361" i="16"/>
  <c r="AR362" i="16"/>
  <c r="AS362" i="16"/>
  <c r="AT362" i="16"/>
  <c r="AR363" i="16"/>
  <c r="AS363" i="16"/>
  <c r="AT363" i="16"/>
  <c r="AR364" i="16"/>
  <c r="AS364" i="16"/>
  <c r="AT364" i="16"/>
  <c r="AR365" i="16"/>
  <c r="AS365" i="16"/>
  <c r="AT365" i="16"/>
  <c r="AR366" i="16"/>
  <c r="AS366" i="16"/>
  <c r="AT366" i="16"/>
  <c r="AR367" i="16"/>
  <c r="AS367" i="16"/>
  <c r="AT367" i="16"/>
  <c r="AR368" i="16"/>
  <c r="AS368" i="16"/>
  <c r="AT368" i="16"/>
  <c r="AR369" i="16"/>
  <c r="AS369" i="16"/>
  <c r="AT369" i="16"/>
  <c r="AR370" i="16"/>
  <c r="AS370" i="16"/>
  <c r="AT370" i="16"/>
  <c r="AR371" i="16"/>
  <c r="AS371" i="16"/>
  <c r="AT371" i="16"/>
  <c r="AR372" i="16"/>
  <c r="AS372" i="16"/>
  <c r="AT372" i="16"/>
  <c r="AR373" i="16"/>
  <c r="AS373" i="16"/>
  <c r="AT373" i="16"/>
  <c r="AR374" i="16"/>
  <c r="AS374" i="16"/>
  <c r="AT374" i="16"/>
  <c r="AR375" i="16"/>
  <c r="AS375" i="16"/>
  <c r="AT375" i="16"/>
  <c r="AR376" i="16"/>
  <c r="AS376" i="16"/>
  <c r="AT376" i="16"/>
  <c r="AR377" i="16"/>
  <c r="AS377" i="16"/>
  <c r="AT377" i="16"/>
  <c r="AR378" i="16"/>
  <c r="AS378" i="16"/>
  <c r="AT378" i="16"/>
  <c r="AR379" i="16"/>
  <c r="AS379" i="16"/>
  <c r="AT379" i="16"/>
  <c r="AR380" i="16"/>
  <c r="AS380" i="16"/>
  <c r="AT380" i="16"/>
  <c r="AR381" i="16"/>
  <c r="AS381" i="16"/>
  <c r="AT381" i="16"/>
  <c r="AR382" i="16"/>
  <c r="AS382" i="16"/>
  <c r="AT382" i="16"/>
  <c r="AR383" i="16"/>
  <c r="AS383" i="16"/>
  <c r="AT383" i="16"/>
  <c r="AR384" i="16"/>
  <c r="AS384" i="16"/>
  <c r="AT384" i="16"/>
  <c r="AR385" i="16"/>
  <c r="AS385" i="16"/>
  <c r="AT385" i="16"/>
  <c r="AR386" i="16"/>
  <c r="AS386" i="16"/>
  <c r="AT386" i="16"/>
  <c r="AR387" i="16"/>
  <c r="AS387" i="16"/>
  <c r="AT387" i="16"/>
  <c r="AR388" i="16"/>
  <c r="AS388" i="16"/>
  <c r="AT388" i="16"/>
  <c r="AR389" i="16"/>
  <c r="AS389" i="16"/>
  <c r="AT389" i="16"/>
  <c r="AR390" i="16"/>
  <c r="AS390" i="16"/>
  <c r="AT390" i="16"/>
  <c r="AR391" i="16"/>
  <c r="AS391" i="16"/>
  <c r="AT391" i="16"/>
  <c r="AR392" i="16"/>
  <c r="AS392" i="16"/>
  <c r="AT392" i="16"/>
  <c r="AR393" i="16"/>
  <c r="AS393" i="16"/>
  <c r="AT393" i="16"/>
  <c r="AR394" i="16"/>
  <c r="AS394" i="16"/>
  <c r="AT394" i="16"/>
  <c r="AR395" i="16"/>
  <c r="AS395" i="16"/>
  <c r="AT395" i="16"/>
  <c r="AR396" i="16"/>
  <c r="AS396" i="16"/>
  <c r="AT396" i="16"/>
  <c r="AR397" i="16"/>
  <c r="AS397" i="16"/>
  <c r="AT397" i="16"/>
  <c r="AR398" i="16"/>
  <c r="AS398" i="16"/>
  <c r="AT398" i="16"/>
  <c r="AR399" i="16"/>
  <c r="AS399" i="16"/>
  <c r="AT399" i="16"/>
  <c r="AR400" i="16"/>
  <c r="AS400" i="16"/>
  <c r="AT400" i="16"/>
  <c r="AR401" i="16"/>
  <c r="AS401" i="16"/>
  <c r="AT401" i="16"/>
  <c r="AR402" i="16"/>
  <c r="AS402" i="16"/>
  <c r="AT402" i="16"/>
  <c r="AR403" i="16"/>
  <c r="AS403" i="16"/>
  <c r="AT403" i="16"/>
  <c r="AR404" i="16"/>
  <c r="AS404" i="16"/>
  <c r="AT404" i="16"/>
  <c r="AR405" i="16"/>
  <c r="AS405" i="16"/>
  <c r="AT405" i="16"/>
  <c r="AR406" i="16"/>
  <c r="AS406" i="16"/>
  <c r="AT406" i="16"/>
  <c r="AR407" i="16"/>
  <c r="AS407" i="16"/>
  <c r="AT407" i="16"/>
  <c r="AR408" i="16"/>
  <c r="AS408" i="16"/>
  <c r="AT408" i="16"/>
  <c r="AR409" i="16"/>
  <c r="AS409" i="16"/>
  <c r="AT409" i="16"/>
  <c r="AR410" i="16"/>
  <c r="AS410" i="16"/>
  <c r="AT410" i="16"/>
  <c r="AR411" i="16"/>
  <c r="AS411" i="16"/>
  <c r="AT411" i="16"/>
  <c r="AR412" i="16"/>
  <c r="AS412" i="16"/>
  <c r="AT412" i="16"/>
  <c r="AR413" i="16"/>
  <c r="AS413" i="16"/>
  <c r="AT413" i="16"/>
  <c r="AR414" i="16"/>
  <c r="AS414" i="16"/>
  <c r="AT414" i="16"/>
  <c r="AR415" i="16"/>
  <c r="AS415" i="16"/>
  <c r="AT415" i="16"/>
  <c r="AR416" i="16"/>
  <c r="AS416" i="16"/>
  <c r="AT416" i="16"/>
  <c r="AR417" i="16"/>
  <c r="AS417" i="16"/>
  <c r="AT417" i="16"/>
  <c r="AR418" i="16"/>
  <c r="AS418" i="16"/>
  <c r="AT418" i="16"/>
  <c r="AR419" i="16"/>
  <c r="AS419" i="16"/>
  <c r="AT419" i="16"/>
  <c r="AR420" i="16"/>
  <c r="AS420" i="16"/>
  <c r="AT420" i="16"/>
  <c r="AR421" i="16"/>
  <c r="AS421" i="16"/>
  <c r="AT421" i="16"/>
  <c r="AR422" i="16"/>
  <c r="AS422" i="16"/>
  <c r="AT422" i="16"/>
  <c r="AR423" i="16"/>
  <c r="AS423" i="16"/>
  <c r="AT423" i="16"/>
  <c r="AR424" i="16"/>
  <c r="AS424" i="16"/>
  <c r="AT424" i="16"/>
  <c r="AR425" i="16"/>
  <c r="AS425" i="16"/>
  <c r="AT425" i="16"/>
  <c r="AR426" i="16"/>
  <c r="AS426" i="16"/>
  <c r="AT426" i="16"/>
  <c r="AR427" i="16"/>
  <c r="AS427" i="16"/>
  <c r="AT427" i="16"/>
  <c r="AR428" i="16"/>
  <c r="AS428" i="16"/>
  <c r="AT428" i="16"/>
  <c r="AR429" i="16"/>
  <c r="AS429" i="16"/>
  <c r="AT429" i="16"/>
  <c r="AR430" i="16"/>
  <c r="AS430" i="16"/>
  <c r="AT430" i="16"/>
  <c r="AR431" i="16"/>
  <c r="AS431" i="16"/>
  <c r="AT431" i="16"/>
  <c r="AR432" i="16"/>
  <c r="AS432" i="16"/>
  <c r="AT432" i="16"/>
  <c r="AR433" i="16"/>
  <c r="AS433" i="16"/>
  <c r="AT433" i="16"/>
  <c r="AR434" i="16"/>
  <c r="AS434" i="16"/>
  <c r="AT434" i="16"/>
  <c r="AR435" i="16"/>
  <c r="AS435" i="16"/>
  <c r="AT435" i="16"/>
  <c r="AR436" i="16"/>
  <c r="AS436" i="16"/>
  <c r="AT436" i="16"/>
  <c r="AR437" i="16"/>
  <c r="AS437" i="16"/>
  <c r="AT437" i="16"/>
  <c r="AR438" i="16"/>
  <c r="AS438" i="16"/>
  <c r="AT438" i="16"/>
  <c r="S4" i="14"/>
  <c r="B2" i="3"/>
  <c r="B2" i="7"/>
  <c r="B2" i="16"/>
  <c r="B2" i="14"/>
  <c r="B2" i="12"/>
  <c r="B2" i="13"/>
  <c r="B132" i="16"/>
  <c r="AK127" i="16"/>
  <c r="B107" i="16"/>
  <c r="AK103" i="16"/>
  <c r="B82" i="16"/>
  <c r="AK79" i="16"/>
  <c r="B57" i="16"/>
  <c r="AK55" i="16"/>
  <c r="B32" i="16"/>
  <c r="AK31" i="16"/>
  <c r="B7" i="16"/>
  <c r="AK7" i="16"/>
  <c r="O4" i="14"/>
  <c r="L4" i="12"/>
  <c r="BI7" i="16"/>
  <c r="AW7" i="16"/>
  <c r="BO103" i="16"/>
  <c r="BC103" i="16"/>
  <c r="AQ103" i="16"/>
  <c r="BC31" i="16"/>
  <c r="AW31" i="16"/>
  <c r="BO55" i="16"/>
  <c r="AW55" i="16"/>
  <c r="BC55" i="16"/>
  <c r="BI127" i="16"/>
  <c r="AW127" i="16"/>
  <c r="BO79" i="16"/>
  <c r="BC79" i="16"/>
  <c r="AQ79" i="16"/>
  <c r="AK151" i="16"/>
  <c r="AK104" i="16"/>
  <c r="AK175" i="16"/>
  <c r="AK271" i="16"/>
  <c r="AK56" i="16"/>
  <c r="AK80" i="16"/>
  <c r="BO56" i="16"/>
  <c r="BC56" i="16"/>
  <c r="AQ56" i="16"/>
  <c r="BO175" i="16"/>
  <c r="BC175" i="16"/>
  <c r="AQ175" i="16"/>
  <c r="BO151" i="16"/>
  <c r="BC151" i="16"/>
  <c r="AQ151" i="16"/>
  <c r="AK224" i="16"/>
  <c r="AK200" i="16"/>
  <c r="AK248" i="16"/>
  <c r="BO200" i="16"/>
  <c r="BC200" i="16"/>
  <c r="AQ200" i="16"/>
  <c r="B132" i="15"/>
  <c r="B107" i="15"/>
  <c r="X103" i="15"/>
  <c r="X101" i="15"/>
  <c r="W98" i="15"/>
  <c r="W96" i="15"/>
  <c r="V93" i="15"/>
  <c r="V91" i="15"/>
  <c r="X87" i="15"/>
  <c r="X85" i="15"/>
  <c r="W82" i="15"/>
  <c r="B82" i="15"/>
  <c r="V62" i="15"/>
  <c r="B57" i="15"/>
  <c r="B32" i="15"/>
  <c r="B7" i="15"/>
  <c r="L148" i="14"/>
  <c r="L140" i="14"/>
  <c r="L132" i="14"/>
  <c r="L123" i="14"/>
  <c r="L115" i="14"/>
  <c r="L107" i="14"/>
  <c r="L98" i="14"/>
  <c r="L90" i="14"/>
  <c r="L86" i="14"/>
  <c r="L82" i="14"/>
  <c r="L77" i="14"/>
  <c r="L73" i="14"/>
  <c r="L69" i="14"/>
  <c r="L65" i="14"/>
  <c r="L61" i="14"/>
  <c r="L57" i="14"/>
  <c r="L52" i="14"/>
  <c r="L48" i="14"/>
  <c r="L44" i="14"/>
  <c r="L40" i="14"/>
  <c r="L36" i="14"/>
  <c r="L32" i="14"/>
  <c r="L94" i="14"/>
  <c r="L23" i="14"/>
  <c r="L15" i="14"/>
  <c r="L7" i="14"/>
  <c r="DA7" i="13"/>
  <c r="AN7" i="14"/>
  <c r="DB7" i="13"/>
  <c r="AO7" i="14"/>
  <c r="DC7" i="13"/>
  <c r="AP7" i="14"/>
  <c r="DA15" i="13"/>
  <c r="AN15" i="14"/>
  <c r="DB15" i="13"/>
  <c r="AO15" i="14"/>
  <c r="DC15" i="13"/>
  <c r="AP15" i="14"/>
  <c r="DA16" i="13"/>
  <c r="AN16" i="14"/>
  <c r="DB16" i="13"/>
  <c r="AO16" i="14"/>
  <c r="DC16" i="13"/>
  <c r="AP16" i="14"/>
  <c r="DA17" i="13"/>
  <c r="AN17" i="14"/>
  <c r="AO17" i="14"/>
  <c r="DC17" i="13"/>
  <c r="AP17" i="14" s="1"/>
  <c r="DA18" i="13"/>
  <c r="AN18" i="14" s="1"/>
  <c r="DB18" i="13"/>
  <c r="AO18" i="14" s="1"/>
  <c r="DC18" i="13"/>
  <c r="AP18" i="14" s="1"/>
  <c r="DA19" i="13"/>
  <c r="AN19" i="14" s="1"/>
  <c r="DB19" i="13"/>
  <c r="AO19" i="14" s="1"/>
  <c r="DC19" i="13"/>
  <c r="AP19" i="14" s="1"/>
  <c r="DA20" i="13"/>
  <c r="AN20" i="14" s="1"/>
  <c r="DB20" i="13"/>
  <c r="AO20" i="14" s="1"/>
  <c r="DC20" i="13"/>
  <c r="AP20" i="14" s="1"/>
  <c r="DA21" i="13"/>
  <c r="AN21" i="14" s="1"/>
  <c r="DB21" i="13"/>
  <c r="AO21" i="14" s="1"/>
  <c r="DC21" i="13"/>
  <c r="AP21" i="14" s="1"/>
  <c r="DA22" i="13"/>
  <c r="AN22" i="14" s="1"/>
  <c r="DB22" i="13"/>
  <c r="AO22" i="14" s="1"/>
  <c r="DC22" i="13"/>
  <c r="AP22" i="14" s="1"/>
  <c r="DA23" i="13"/>
  <c r="AN23" i="14" s="1"/>
  <c r="DB23" i="13"/>
  <c r="AO23" i="14" s="1"/>
  <c r="DC23" i="13"/>
  <c r="AP23" i="14" s="1"/>
  <c r="DA24" i="13"/>
  <c r="AN24" i="14" s="1"/>
  <c r="DB24" i="13"/>
  <c r="AO24" i="14" s="1"/>
  <c r="DC24" i="13"/>
  <c r="AP24" i="14" s="1"/>
  <c r="DA25" i="13"/>
  <c r="AN25" i="14" s="1"/>
  <c r="DB25" i="13"/>
  <c r="AO25" i="14" s="1"/>
  <c r="DC25" i="13"/>
  <c r="AP25" i="14" s="1"/>
  <c r="DA26" i="13"/>
  <c r="AN26" i="14" s="1"/>
  <c r="DB26" i="13"/>
  <c r="AO26" i="14" s="1"/>
  <c r="DC26" i="13"/>
  <c r="AP26" i="14" s="1"/>
  <c r="DA27" i="13"/>
  <c r="AN27" i="14" s="1"/>
  <c r="DB27" i="13"/>
  <c r="AO27" i="14" s="1"/>
  <c r="DC27" i="13"/>
  <c r="AP27" i="14" s="1"/>
  <c r="DA28" i="13"/>
  <c r="AN28" i="14" s="1"/>
  <c r="DB28" i="13"/>
  <c r="AO28" i="14" s="1"/>
  <c r="DC28" i="13"/>
  <c r="AP28" i="14" s="1"/>
  <c r="DA29" i="13"/>
  <c r="AN29" i="14" s="1"/>
  <c r="DB29" i="13"/>
  <c r="AO29" i="14" s="1"/>
  <c r="DC29" i="13"/>
  <c r="AP29" i="14" s="1"/>
  <c r="DA30" i="13"/>
  <c r="AN30" i="14" s="1"/>
  <c r="DB30" i="13"/>
  <c r="AO30" i="14" s="1"/>
  <c r="DC30" i="13"/>
  <c r="AP30" i="14" s="1"/>
  <c r="DA40" i="13"/>
  <c r="AN40" i="14" s="1"/>
  <c r="DB40" i="13"/>
  <c r="AO40" i="14" s="1"/>
  <c r="DC40" i="13"/>
  <c r="AP40" i="14" s="1"/>
  <c r="DA41" i="13"/>
  <c r="AN41" i="14" s="1"/>
  <c r="DB41" i="13"/>
  <c r="AO41" i="14" s="1"/>
  <c r="DC41" i="13"/>
  <c r="AP41" i="14" s="1"/>
  <c r="DA42" i="13"/>
  <c r="AN42" i="14" s="1"/>
  <c r="DB42" i="13"/>
  <c r="AO42" i="14" s="1"/>
  <c r="DC42" i="13"/>
  <c r="AP42" i="14" s="1"/>
  <c r="DA43" i="13"/>
  <c r="AN43" i="14" s="1"/>
  <c r="DB43" i="13"/>
  <c r="AO43" i="14" s="1"/>
  <c r="DC43" i="13"/>
  <c r="AP43" i="14" s="1"/>
  <c r="DA44" i="13"/>
  <c r="AN44" i="14" s="1"/>
  <c r="DB44" i="13"/>
  <c r="AO44" i="14" s="1"/>
  <c r="DC44" i="13"/>
  <c r="AP44" i="14" s="1"/>
  <c r="DA45" i="13"/>
  <c r="AN45" i="14" s="1"/>
  <c r="DB45" i="13"/>
  <c r="AO45" i="14" s="1"/>
  <c r="DC45" i="13"/>
  <c r="AP45" i="14" s="1"/>
  <c r="DA46" i="13"/>
  <c r="AN46" i="14" s="1"/>
  <c r="DB46" i="13"/>
  <c r="AO46" i="14" s="1"/>
  <c r="DC46" i="13"/>
  <c r="AP46" i="14" s="1"/>
  <c r="DA47" i="13"/>
  <c r="AN47" i="14" s="1"/>
  <c r="DB47" i="13"/>
  <c r="AO47" i="14" s="1"/>
  <c r="DC47" i="13"/>
  <c r="AP47" i="14" s="1"/>
  <c r="DA48" i="13"/>
  <c r="AN48" i="14" s="1"/>
  <c r="DB48" i="13"/>
  <c r="AO48" i="14" s="1"/>
  <c r="DC48" i="13"/>
  <c r="AP48" i="14" s="1"/>
  <c r="DA49" i="13"/>
  <c r="AN49" i="14" s="1"/>
  <c r="DB49" i="13"/>
  <c r="AO49" i="14" s="1"/>
  <c r="DC49" i="13"/>
  <c r="AP49" i="14" s="1"/>
  <c r="DA50" i="13"/>
  <c r="AN50" i="14" s="1"/>
  <c r="DB50" i="13"/>
  <c r="AO50" i="14" s="1"/>
  <c r="DC50" i="13"/>
  <c r="AP50" i="14" s="1"/>
  <c r="DA51" i="13"/>
  <c r="AN51" i="14" s="1"/>
  <c r="DB51" i="13"/>
  <c r="AO51" i="14" s="1"/>
  <c r="DC51" i="13"/>
  <c r="AP51" i="14" s="1"/>
  <c r="DA52" i="13"/>
  <c r="AN52" i="14" s="1"/>
  <c r="DB52" i="13"/>
  <c r="AO52" i="14" s="1"/>
  <c r="DC52" i="13"/>
  <c r="AP52" i="14" s="1"/>
  <c r="DA53" i="13"/>
  <c r="AN53" i="14" s="1"/>
  <c r="DB53" i="13"/>
  <c r="AO53" i="14" s="1"/>
  <c r="DC53" i="13"/>
  <c r="AP53" i="14" s="1"/>
  <c r="DA54" i="13"/>
  <c r="AN54" i="14" s="1"/>
  <c r="DB54" i="13"/>
  <c r="AO54" i="14" s="1"/>
  <c r="DC54" i="13"/>
  <c r="AP54" i="14" s="1"/>
  <c r="DA55" i="13"/>
  <c r="AN55" i="14" s="1"/>
  <c r="DB55" i="13"/>
  <c r="AO55" i="14" s="1"/>
  <c r="DC55" i="13"/>
  <c r="AP55" i="14" s="1"/>
  <c r="DA65" i="13"/>
  <c r="AN65" i="14" s="1"/>
  <c r="DB65" i="13"/>
  <c r="AO65" i="14" s="1"/>
  <c r="DC65" i="13"/>
  <c r="AP65" i="14" s="1"/>
  <c r="DA66" i="13"/>
  <c r="AN66" i="14" s="1"/>
  <c r="DB66" i="13"/>
  <c r="AO66" i="14" s="1"/>
  <c r="DC66" i="13"/>
  <c r="AP66" i="14" s="1"/>
  <c r="DA67" i="13"/>
  <c r="AN67" i="14" s="1"/>
  <c r="DB67" i="13"/>
  <c r="AO67" i="14" s="1"/>
  <c r="DC67" i="13"/>
  <c r="AP67" i="14" s="1"/>
  <c r="DA68" i="13"/>
  <c r="AN68" i="14" s="1"/>
  <c r="DB68" i="13"/>
  <c r="AO68" i="14" s="1"/>
  <c r="DC68" i="13"/>
  <c r="AP68" i="14" s="1"/>
  <c r="DA69" i="13"/>
  <c r="AN69" i="14" s="1"/>
  <c r="DB69" i="13"/>
  <c r="AO69" i="14" s="1"/>
  <c r="DC69" i="13"/>
  <c r="AP69" i="14" s="1"/>
  <c r="DA70" i="13"/>
  <c r="AN70" i="14" s="1"/>
  <c r="DB70" i="13"/>
  <c r="AO70" i="14" s="1"/>
  <c r="DC70" i="13"/>
  <c r="AP70" i="14" s="1"/>
  <c r="DA71" i="13"/>
  <c r="AN71" i="14" s="1"/>
  <c r="DB71" i="13"/>
  <c r="AO71" i="14" s="1"/>
  <c r="DC71" i="13"/>
  <c r="AP71" i="14" s="1"/>
  <c r="DA72" i="13"/>
  <c r="AN72" i="14" s="1"/>
  <c r="DB72" i="13"/>
  <c r="AO72" i="14" s="1"/>
  <c r="DC72" i="13"/>
  <c r="AP72" i="14" s="1"/>
  <c r="DA73" i="13"/>
  <c r="AN73" i="14" s="1"/>
  <c r="DB73" i="13"/>
  <c r="AO73" i="14" s="1"/>
  <c r="DC73" i="13"/>
  <c r="AP73" i="14" s="1"/>
  <c r="DA74" i="13"/>
  <c r="AN74" i="14" s="1"/>
  <c r="DB74" i="13"/>
  <c r="AO74" i="14" s="1"/>
  <c r="DC74" i="13"/>
  <c r="AP74" i="14" s="1"/>
  <c r="DA75" i="13"/>
  <c r="AN75" i="14" s="1"/>
  <c r="DB75" i="13"/>
  <c r="AO75" i="14" s="1"/>
  <c r="DC75" i="13"/>
  <c r="AP75" i="14" s="1"/>
  <c r="DA76" i="13"/>
  <c r="AN76" i="14" s="1"/>
  <c r="DB76" i="13"/>
  <c r="AO76" i="14" s="1"/>
  <c r="DC76" i="13"/>
  <c r="AP76" i="14" s="1"/>
  <c r="DA77" i="13"/>
  <c r="AN77" i="14" s="1"/>
  <c r="DB77" i="13"/>
  <c r="AO77" i="14" s="1"/>
  <c r="DC77" i="13"/>
  <c r="AP77" i="14" s="1"/>
  <c r="DA78" i="13"/>
  <c r="AN78" i="14" s="1"/>
  <c r="DB78" i="13"/>
  <c r="AO78" i="14" s="1"/>
  <c r="DC78" i="13"/>
  <c r="AP78" i="14" s="1"/>
  <c r="DA79" i="13"/>
  <c r="AN79" i="14" s="1"/>
  <c r="DB79" i="13"/>
  <c r="AO79" i="14" s="1"/>
  <c r="DC79" i="13"/>
  <c r="AP79" i="14" s="1"/>
  <c r="DA80" i="13"/>
  <c r="AN80" i="14" s="1"/>
  <c r="DB80" i="13"/>
  <c r="AO80" i="14" s="1"/>
  <c r="DC80" i="13"/>
  <c r="AP80" i="14" s="1"/>
  <c r="DA90" i="13"/>
  <c r="AN90" i="14" s="1"/>
  <c r="DB90" i="13"/>
  <c r="AO90" i="14" s="1"/>
  <c r="DC90" i="13"/>
  <c r="AP90" i="14" s="1"/>
  <c r="DA91" i="13"/>
  <c r="AN91" i="14" s="1"/>
  <c r="DB91" i="13"/>
  <c r="AO91" i="14" s="1"/>
  <c r="DC91" i="13"/>
  <c r="AP91" i="14" s="1"/>
  <c r="DA92" i="13"/>
  <c r="AN92" i="14" s="1"/>
  <c r="DB92" i="13"/>
  <c r="AO92" i="14" s="1"/>
  <c r="DC92" i="13"/>
  <c r="AP92" i="14" s="1"/>
  <c r="DA93" i="13"/>
  <c r="AN93" i="14" s="1"/>
  <c r="DB93" i="13"/>
  <c r="AO93" i="14" s="1"/>
  <c r="DC93" i="13"/>
  <c r="AP93" i="14" s="1"/>
  <c r="DA94" i="13"/>
  <c r="AN94" i="14" s="1"/>
  <c r="DB94" i="13"/>
  <c r="AO94" i="14" s="1"/>
  <c r="DC94" i="13"/>
  <c r="AP94" i="14" s="1"/>
  <c r="DA95" i="13"/>
  <c r="AN95" i="14" s="1"/>
  <c r="DB95" i="13"/>
  <c r="AO95" i="14" s="1"/>
  <c r="DC95" i="13"/>
  <c r="AP95" i="14" s="1"/>
  <c r="DA96" i="13"/>
  <c r="AN96" i="14" s="1"/>
  <c r="DB96" i="13"/>
  <c r="AO96" i="14" s="1"/>
  <c r="DC96" i="13"/>
  <c r="AP96" i="14" s="1"/>
  <c r="DA97" i="13"/>
  <c r="AN97" i="14" s="1"/>
  <c r="DB97" i="13"/>
  <c r="AO97" i="14" s="1"/>
  <c r="DC97" i="13"/>
  <c r="AP97" i="14" s="1"/>
  <c r="DA98" i="13"/>
  <c r="AN98" i="14" s="1"/>
  <c r="DB98" i="13"/>
  <c r="AO98" i="14" s="1"/>
  <c r="DC98" i="13"/>
  <c r="AP98" i="14" s="1"/>
  <c r="DA99" i="13"/>
  <c r="AN99" i="14" s="1"/>
  <c r="DB99" i="13"/>
  <c r="AO99" i="14" s="1"/>
  <c r="DC99" i="13"/>
  <c r="AP99" i="14" s="1"/>
  <c r="DA100" i="13"/>
  <c r="AN100" i="14" s="1"/>
  <c r="DB100" i="13"/>
  <c r="AO100" i="14" s="1"/>
  <c r="DC100" i="13"/>
  <c r="AP100" i="14" s="1"/>
  <c r="DA101" i="13"/>
  <c r="AN101" i="14" s="1"/>
  <c r="DB101" i="13"/>
  <c r="AO101" i="14" s="1"/>
  <c r="DC101" i="13"/>
  <c r="AP101" i="14" s="1"/>
  <c r="DA102" i="13"/>
  <c r="AN102" i="14" s="1"/>
  <c r="DB102" i="13"/>
  <c r="AO102" i="14" s="1"/>
  <c r="DC102" i="13"/>
  <c r="AP102" i="14" s="1"/>
  <c r="DA103" i="13"/>
  <c r="AN103" i="14" s="1"/>
  <c r="DB103" i="13"/>
  <c r="AO103" i="14" s="1"/>
  <c r="DC103" i="13"/>
  <c r="AP103" i="14" s="1"/>
  <c r="DA104" i="13"/>
  <c r="AN104" i="14" s="1"/>
  <c r="DB104" i="13"/>
  <c r="AO104" i="14" s="1"/>
  <c r="DC104" i="13"/>
  <c r="AP104" i="14" s="1"/>
  <c r="DA105" i="13"/>
  <c r="AN105" i="14" s="1"/>
  <c r="DB105" i="13"/>
  <c r="AO105" i="14" s="1"/>
  <c r="DC105" i="13"/>
  <c r="AP105" i="14" s="1"/>
  <c r="DA115" i="13"/>
  <c r="AN115" i="14" s="1"/>
  <c r="DB115" i="13"/>
  <c r="AO115" i="14" s="1"/>
  <c r="DC115" i="13"/>
  <c r="AP115" i="14" s="1"/>
  <c r="DA116" i="13"/>
  <c r="AN116" i="14" s="1"/>
  <c r="DB116" i="13"/>
  <c r="AO116" i="14" s="1"/>
  <c r="DC116" i="13"/>
  <c r="AP116" i="14" s="1"/>
  <c r="DA117" i="13"/>
  <c r="AN117" i="14" s="1"/>
  <c r="DB117" i="13"/>
  <c r="AO117" i="14" s="1"/>
  <c r="DC117" i="13"/>
  <c r="AP117" i="14" s="1"/>
  <c r="DA118" i="13"/>
  <c r="AN118" i="14" s="1"/>
  <c r="DB118" i="13"/>
  <c r="AO118" i="14" s="1"/>
  <c r="DC118" i="13"/>
  <c r="AP118" i="14" s="1"/>
  <c r="DA119" i="13"/>
  <c r="AN119" i="14" s="1"/>
  <c r="DB119" i="13"/>
  <c r="AO119" i="14" s="1"/>
  <c r="DC119" i="13"/>
  <c r="AP119" i="14" s="1"/>
  <c r="DA120" i="13"/>
  <c r="AN120" i="14" s="1"/>
  <c r="DB120" i="13"/>
  <c r="AO120" i="14" s="1"/>
  <c r="DC120" i="13"/>
  <c r="AP120" i="14" s="1"/>
  <c r="DA121" i="13"/>
  <c r="AN121" i="14" s="1"/>
  <c r="DB121" i="13"/>
  <c r="AO121" i="14" s="1"/>
  <c r="DC121" i="13"/>
  <c r="AP121" i="14" s="1"/>
  <c r="DA122" i="13"/>
  <c r="AN122" i="14" s="1"/>
  <c r="DB122" i="13"/>
  <c r="AO122" i="14" s="1"/>
  <c r="DC122" i="13"/>
  <c r="AP122" i="14" s="1"/>
  <c r="DA123" i="13"/>
  <c r="AN123" i="14" s="1"/>
  <c r="DB123" i="13"/>
  <c r="AO123" i="14" s="1"/>
  <c r="DC123" i="13"/>
  <c r="AP123" i="14" s="1"/>
  <c r="DA124" i="13"/>
  <c r="AN124" i="14" s="1"/>
  <c r="DB124" i="13"/>
  <c r="AO124" i="14" s="1"/>
  <c r="DC124" i="13"/>
  <c r="AP124" i="14" s="1"/>
  <c r="DA125" i="13"/>
  <c r="AN125" i="14" s="1"/>
  <c r="DB125" i="13"/>
  <c r="AO125" i="14" s="1"/>
  <c r="DC125" i="13"/>
  <c r="AP125" i="14" s="1"/>
  <c r="DA126" i="13"/>
  <c r="AN126" i="14" s="1"/>
  <c r="DB126" i="13"/>
  <c r="AO126" i="14" s="1"/>
  <c r="DC126" i="13"/>
  <c r="AP126" i="14" s="1"/>
  <c r="DA127" i="13"/>
  <c r="AN127" i="14" s="1"/>
  <c r="DB127" i="13"/>
  <c r="AO127" i="14" s="1"/>
  <c r="DC127" i="13"/>
  <c r="AP127" i="14" s="1"/>
  <c r="DA128" i="13"/>
  <c r="AN128" i="14" s="1"/>
  <c r="DB128" i="13"/>
  <c r="AO128" i="14" s="1"/>
  <c r="DC128" i="13"/>
  <c r="AP128" i="14" s="1"/>
  <c r="DA129" i="13"/>
  <c r="AN129" i="14" s="1"/>
  <c r="DB129" i="13"/>
  <c r="AO129" i="14" s="1"/>
  <c r="DC129" i="13"/>
  <c r="AP129" i="14" s="1"/>
  <c r="DA130" i="13"/>
  <c r="AN130" i="14" s="1"/>
  <c r="DB130" i="13"/>
  <c r="AO130" i="14" s="1"/>
  <c r="DC130" i="13"/>
  <c r="AP130" i="14" s="1"/>
  <c r="DA140" i="13"/>
  <c r="AN140" i="14" s="1"/>
  <c r="DB140" i="13"/>
  <c r="AO140" i="14" s="1"/>
  <c r="DC140" i="13"/>
  <c r="AP140" i="14" s="1"/>
  <c r="DA141" i="13"/>
  <c r="AN141" i="14" s="1"/>
  <c r="DB141" i="13"/>
  <c r="AO141" i="14" s="1"/>
  <c r="DC141" i="13"/>
  <c r="AP141" i="14" s="1"/>
  <c r="DA142" i="13"/>
  <c r="AN142" i="14" s="1"/>
  <c r="DB142" i="13"/>
  <c r="AO142" i="14" s="1"/>
  <c r="DC142" i="13"/>
  <c r="AP142" i="14" s="1"/>
  <c r="DA143" i="13"/>
  <c r="AN143" i="14" s="1"/>
  <c r="DB143" i="13"/>
  <c r="AO143" i="14" s="1"/>
  <c r="DC143" i="13"/>
  <c r="AP143" i="14" s="1"/>
  <c r="DA144" i="13"/>
  <c r="AN144" i="14" s="1"/>
  <c r="DB144" i="13"/>
  <c r="AO144" i="14" s="1"/>
  <c r="DC144" i="13"/>
  <c r="AP144" i="14" s="1"/>
  <c r="DA145" i="13"/>
  <c r="AN145" i="14" s="1"/>
  <c r="DB145" i="13"/>
  <c r="AO145" i="14" s="1"/>
  <c r="DC145" i="13"/>
  <c r="AP145" i="14" s="1"/>
  <c r="DA146" i="13"/>
  <c r="AN146" i="14" s="1"/>
  <c r="DB146" i="13"/>
  <c r="AO146" i="14" s="1"/>
  <c r="DC146" i="13"/>
  <c r="AP146" i="14" s="1"/>
  <c r="DA147" i="13"/>
  <c r="AN147" i="14" s="1"/>
  <c r="DB147" i="13"/>
  <c r="AO147" i="14" s="1"/>
  <c r="DC147" i="13"/>
  <c r="AP147" i="14" s="1"/>
  <c r="DA148" i="13"/>
  <c r="AN148" i="14" s="1"/>
  <c r="DB148" i="13"/>
  <c r="AO148" i="14" s="1"/>
  <c r="DC148" i="13"/>
  <c r="AP148" i="14" s="1"/>
  <c r="DA149" i="13"/>
  <c r="AN149" i="14" s="1"/>
  <c r="DB149" i="13"/>
  <c r="AO149" i="14" s="1"/>
  <c r="DC149" i="13"/>
  <c r="AP149" i="14" s="1"/>
  <c r="DA150" i="13"/>
  <c r="AN150" i="14" s="1"/>
  <c r="DB150" i="13"/>
  <c r="AO150" i="14" s="1"/>
  <c r="DC150" i="13"/>
  <c r="AP150" i="14" s="1"/>
  <c r="DA151" i="13"/>
  <c r="AN151" i="14" s="1"/>
  <c r="DB151" i="13"/>
  <c r="AO151" i="14" s="1"/>
  <c r="DC151" i="13"/>
  <c r="AP151" i="14" s="1"/>
  <c r="DA152" i="13"/>
  <c r="AN152" i="14" s="1"/>
  <c r="DB152" i="13"/>
  <c r="AO152" i="14" s="1"/>
  <c r="DC152" i="13"/>
  <c r="AP152" i="14" s="1"/>
  <c r="DA153" i="13"/>
  <c r="AN153" i="14" s="1"/>
  <c r="DB153" i="13"/>
  <c r="AO153" i="14" s="1"/>
  <c r="DC153" i="13"/>
  <c r="AP153" i="14" s="1"/>
  <c r="DA154" i="13"/>
  <c r="AN154" i="14" s="1"/>
  <c r="DB154" i="13"/>
  <c r="AO154" i="14" s="1"/>
  <c r="DC154" i="13"/>
  <c r="AP154" i="14" s="1"/>
  <c r="DA155" i="13"/>
  <c r="AN155" i="14" s="1"/>
  <c r="DB155" i="13"/>
  <c r="AO155" i="14" s="1"/>
  <c r="DC155" i="13"/>
  <c r="AP155" i="14" s="1"/>
  <c r="CO7" i="13"/>
  <c r="AK7" i="14" s="1"/>
  <c r="CP7" i="13"/>
  <c r="AL7" i="14" s="1"/>
  <c r="CQ7" i="13"/>
  <c r="AM7" i="14" s="1"/>
  <c r="CO15" i="13"/>
  <c r="AK15" i="14" s="1"/>
  <c r="CP15" i="13"/>
  <c r="AL15" i="14" s="1"/>
  <c r="CQ15" i="13"/>
  <c r="AM15" i="14" s="1"/>
  <c r="CO16" i="13"/>
  <c r="AK16" i="14" s="1"/>
  <c r="CP16" i="13"/>
  <c r="AL16" i="14" s="1"/>
  <c r="CQ16" i="13"/>
  <c r="AM16" i="14" s="1"/>
  <c r="CO17" i="13"/>
  <c r="AK17" i="14" s="1"/>
  <c r="CP17" i="13"/>
  <c r="AL17" i="14" s="1"/>
  <c r="CQ17" i="13"/>
  <c r="AM17" i="14" s="1"/>
  <c r="CO18" i="13"/>
  <c r="AK18" i="14" s="1"/>
  <c r="CP18" i="13"/>
  <c r="AL18" i="14" s="1"/>
  <c r="CQ18" i="13"/>
  <c r="AM18" i="14" s="1"/>
  <c r="CO19" i="13"/>
  <c r="AK19" i="14" s="1"/>
  <c r="CP19" i="13"/>
  <c r="AL19" i="14" s="1"/>
  <c r="CQ19" i="13"/>
  <c r="AM19" i="14" s="1"/>
  <c r="CO20" i="13"/>
  <c r="AK20" i="14" s="1"/>
  <c r="CP20" i="13"/>
  <c r="AL20" i="14" s="1"/>
  <c r="CQ20" i="13"/>
  <c r="AM20" i="14" s="1"/>
  <c r="CO21" i="13"/>
  <c r="AK21" i="14" s="1"/>
  <c r="CP21" i="13"/>
  <c r="AL21" i="14" s="1"/>
  <c r="CQ21" i="13"/>
  <c r="AM21" i="14" s="1"/>
  <c r="CO22" i="13"/>
  <c r="AK22" i="14" s="1"/>
  <c r="CP22" i="13"/>
  <c r="AL22" i="14" s="1"/>
  <c r="CQ22" i="13"/>
  <c r="AM22" i="14" s="1"/>
  <c r="CO23" i="13"/>
  <c r="AK23" i="14" s="1"/>
  <c r="CP23" i="13"/>
  <c r="AL23" i="14" s="1"/>
  <c r="CQ23" i="13"/>
  <c r="AM23" i="14" s="1"/>
  <c r="CO24" i="13"/>
  <c r="AK24" i="14" s="1"/>
  <c r="CP24" i="13"/>
  <c r="AL24" i="14" s="1"/>
  <c r="CQ24" i="13"/>
  <c r="AM24" i="14" s="1"/>
  <c r="CO25" i="13"/>
  <c r="AK25" i="14" s="1"/>
  <c r="CP25" i="13"/>
  <c r="AL25" i="14" s="1"/>
  <c r="CQ25" i="13"/>
  <c r="AM25" i="14" s="1"/>
  <c r="CO26" i="13"/>
  <c r="AK26" i="14" s="1"/>
  <c r="CP26" i="13"/>
  <c r="AL26" i="14" s="1"/>
  <c r="CQ26" i="13"/>
  <c r="AM26" i="14" s="1"/>
  <c r="CO27" i="13"/>
  <c r="AK27" i="14" s="1"/>
  <c r="CP27" i="13"/>
  <c r="AL27" i="14" s="1"/>
  <c r="CQ27" i="13"/>
  <c r="AM27" i="14" s="1"/>
  <c r="CO28" i="13"/>
  <c r="AK28" i="14" s="1"/>
  <c r="CP28" i="13"/>
  <c r="AL28" i="14" s="1"/>
  <c r="CQ28" i="13"/>
  <c r="AM28" i="14" s="1"/>
  <c r="CO29" i="13"/>
  <c r="AK29" i="14" s="1"/>
  <c r="CP29" i="13"/>
  <c r="AL29" i="14" s="1"/>
  <c r="CQ29" i="13"/>
  <c r="AM29" i="14" s="1"/>
  <c r="CO30" i="13"/>
  <c r="AK30" i="14" s="1"/>
  <c r="CP30" i="13"/>
  <c r="AL30" i="14" s="1"/>
  <c r="CQ30" i="13"/>
  <c r="AM30" i="14" s="1"/>
  <c r="CO40" i="13"/>
  <c r="AK40" i="14" s="1"/>
  <c r="CP40" i="13"/>
  <c r="AL40" i="14" s="1"/>
  <c r="CQ40" i="13"/>
  <c r="AM40" i="14" s="1"/>
  <c r="CO41" i="13"/>
  <c r="AK41" i="14" s="1"/>
  <c r="CP41" i="13"/>
  <c r="AL41" i="14" s="1"/>
  <c r="CQ41" i="13"/>
  <c r="AM41" i="14" s="1"/>
  <c r="CO42" i="13"/>
  <c r="AK42" i="14" s="1"/>
  <c r="CP42" i="13"/>
  <c r="AL42" i="14" s="1"/>
  <c r="CQ42" i="13"/>
  <c r="AM42" i="14" s="1"/>
  <c r="CO43" i="13"/>
  <c r="AK43" i="14" s="1"/>
  <c r="CP43" i="13"/>
  <c r="AL43" i="14" s="1"/>
  <c r="CQ43" i="13"/>
  <c r="AM43" i="14" s="1"/>
  <c r="CO44" i="13"/>
  <c r="AK44" i="14" s="1"/>
  <c r="CP44" i="13"/>
  <c r="AL44" i="14" s="1"/>
  <c r="CQ44" i="13"/>
  <c r="AM44" i="14" s="1"/>
  <c r="CO45" i="13"/>
  <c r="AK45" i="14" s="1"/>
  <c r="CP45" i="13"/>
  <c r="AL45" i="14" s="1"/>
  <c r="CQ45" i="13"/>
  <c r="AM45" i="14" s="1"/>
  <c r="CO46" i="13"/>
  <c r="AK46" i="14" s="1"/>
  <c r="CP46" i="13"/>
  <c r="AL46" i="14" s="1"/>
  <c r="CQ46" i="13"/>
  <c r="AM46" i="14" s="1"/>
  <c r="CO47" i="13"/>
  <c r="AK47" i="14" s="1"/>
  <c r="CP47" i="13"/>
  <c r="AL47" i="14" s="1"/>
  <c r="CQ47" i="13"/>
  <c r="AM47" i="14" s="1"/>
  <c r="CO48" i="13"/>
  <c r="AK48" i="14" s="1"/>
  <c r="CP48" i="13"/>
  <c r="AL48" i="14" s="1"/>
  <c r="CQ48" i="13"/>
  <c r="AM48" i="14" s="1"/>
  <c r="CO49" i="13"/>
  <c r="AK49" i="14" s="1"/>
  <c r="CP49" i="13"/>
  <c r="AL49" i="14" s="1"/>
  <c r="CQ49" i="13"/>
  <c r="AM49" i="14" s="1"/>
  <c r="CO50" i="13"/>
  <c r="AK50" i="14" s="1"/>
  <c r="CP50" i="13"/>
  <c r="AL50" i="14" s="1"/>
  <c r="CQ50" i="13"/>
  <c r="AM50" i="14" s="1"/>
  <c r="CO51" i="13"/>
  <c r="AK51" i="14" s="1"/>
  <c r="CP51" i="13"/>
  <c r="AL51" i="14" s="1"/>
  <c r="CQ51" i="13"/>
  <c r="AM51" i="14" s="1"/>
  <c r="CO52" i="13"/>
  <c r="AK52" i="14" s="1"/>
  <c r="CP52" i="13"/>
  <c r="AL52" i="14" s="1"/>
  <c r="CQ52" i="13"/>
  <c r="AM52" i="14" s="1"/>
  <c r="CO53" i="13"/>
  <c r="AK53" i="14" s="1"/>
  <c r="CP53" i="13"/>
  <c r="AL53" i="14" s="1"/>
  <c r="CQ53" i="13"/>
  <c r="AM53" i="14" s="1"/>
  <c r="CO54" i="13"/>
  <c r="AK54" i="14" s="1"/>
  <c r="CP54" i="13"/>
  <c r="AL54" i="14" s="1"/>
  <c r="CQ54" i="13"/>
  <c r="AM54" i="14" s="1"/>
  <c r="CO55" i="13"/>
  <c r="AK55" i="14" s="1"/>
  <c r="CP55" i="13"/>
  <c r="AL55" i="14" s="1"/>
  <c r="CQ55" i="13"/>
  <c r="AM55" i="14" s="1"/>
  <c r="CO65" i="13"/>
  <c r="AK65" i="14" s="1"/>
  <c r="CP65" i="13"/>
  <c r="AL65" i="14" s="1"/>
  <c r="CQ65" i="13"/>
  <c r="AM65" i="14" s="1"/>
  <c r="CO66" i="13"/>
  <c r="AK66" i="14" s="1"/>
  <c r="CP66" i="13"/>
  <c r="AL66" i="14" s="1"/>
  <c r="CQ66" i="13"/>
  <c r="AM66" i="14" s="1"/>
  <c r="CO67" i="13"/>
  <c r="AK67" i="14" s="1"/>
  <c r="CP67" i="13"/>
  <c r="AL67" i="14" s="1"/>
  <c r="CQ67" i="13"/>
  <c r="AM67" i="14" s="1"/>
  <c r="CO68" i="13"/>
  <c r="AK68" i="14" s="1"/>
  <c r="CP68" i="13"/>
  <c r="AL68" i="14" s="1"/>
  <c r="CQ68" i="13"/>
  <c r="AM68" i="14" s="1"/>
  <c r="CO69" i="13"/>
  <c r="AK69" i="14" s="1"/>
  <c r="CP69" i="13"/>
  <c r="AL69" i="14" s="1"/>
  <c r="CQ69" i="13"/>
  <c r="AM69" i="14" s="1"/>
  <c r="CO70" i="13"/>
  <c r="AK70" i="14" s="1"/>
  <c r="CP70" i="13"/>
  <c r="AL70" i="14" s="1"/>
  <c r="CQ70" i="13"/>
  <c r="AM70" i="14" s="1"/>
  <c r="CO71" i="13"/>
  <c r="AK71" i="14" s="1"/>
  <c r="CP71" i="13"/>
  <c r="AL71" i="14" s="1"/>
  <c r="CQ71" i="13"/>
  <c r="AM71" i="14" s="1"/>
  <c r="CO72" i="13"/>
  <c r="AK72" i="14" s="1"/>
  <c r="CP72" i="13"/>
  <c r="AL72" i="14" s="1"/>
  <c r="CQ72" i="13"/>
  <c r="AM72" i="14" s="1"/>
  <c r="CO73" i="13"/>
  <c r="AK73" i="14" s="1"/>
  <c r="CP73" i="13"/>
  <c r="AL73" i="14" s="1"/>
  <c r="CQ73" i="13"/>
  <c r="AM73" i="14" s="1"/>
  <c r="CO74" i="13"/>
  <c r="AK74" i="14" s="1"/>
  <c r="CP74" i="13"/>
  <c r="AL74" i="14" s="1"/>
  <c r="CQ74" i="13"/>
  <c r="AM74" i="14" s="1"/>
  <c r="CO75" i="13"/>
  <c r="AK75" i="14" s="1"/>
  <c r="CP75" i="13"/>
  <c r="AL75" i="14" s="1"/>
  <c r="CQ75" i="13"/>
  <c r="AM75" i="14" s="1"/>
  <c r="CO76" i="13"/>
  <c r="AK76" i="14" s="1"/>
  <c r="CP76" i="13"/>
  <c r="AL76" i="14" s="1"/>
  <c r="CQ76" i="13"/>
  <c r="AM76" i="14" s="1"/>
  <c r="CO77" i="13"/>
  <c r="AK77" i="14" s="1"/>
  <c r="CP77" i="13"/>
  <c r="AL77" i="14" s="1"/>
  <c r="CQ77" i="13"/>
  <c r="AM77" i="14" s="1"/>
  <c r="CO78" i="13"/>
  <c r="AK78" i="14" s="1"/>
  <c r="CP78" i="13"/>
  <c r="AL78" i="14" s="1"/>
  <c r="CQ78" i="13"/>
  <c r="AM78" i="14" s="1"/>
  <c r="CO79" i="13"/>
  <c r="AK79" i="14" s="1"/>
  <c r="CP79" i="13"/>
  <c r="AL79" i="14" s="1"/>
  <c r="CQ79" i="13"/>
  <c r="AM79" i="14" s="1"/>
  <c r="CO80" i="13"/>
  <c r="AK80" i="14" s="1"/>
  <c r="CP80" i="13"/>
  <c r="AL80" i="14" s="1"/>
  <c r="CQ80" i="13"/>
  <c r="AM80" i="14" s="1"/>
  <c r="CO90" i="13"/>
  <c r="AK90" i="14" s="1"/>
  <c r="CP90" i="13"/>
  <c r="AL90" i="14" s="1"/>
  <c r="CQ90" i="13"/>
  <c r="AM90" i="14" s="1"/>
  <c r="CO91" i="13"/>
  <c r="AK91" i="14" s="1"/>
  <c r="CP91" i="13"/>
  <c r="AL91" i="14" s="1"/>
  <c r="CQ91" i="13"/>
  <c r="AM91" i="14" s="1"/>
  <c r="CO92" i="13"/>
  <c r="AK92" i="14" s="1"/>
  <c r="CP92" i="13"/>
  <c r="AL92" i="14" s="1"/>
  <c r="CQ92" i="13"/>
  <c r="AM92" i="14" s="1"/>
  <c r="CO93" i="13"/>
  <c r="AK93" i="14" s="1"/>
  <c r="CP93" i="13"/>
  <c r="AL93" i="14" s="1"/>
  <c r="CQ93" i="13"/>
  <c r="AM93" i="14" s="1"/>
  <c r="CO94" i="13"/>
  <c r="AK94" i="14" s="1"/>
  <c r="CP94" i="13"/>
  <c r="AL94" i="14" s="1"/>
  <c r="CQ94" i="13"/>
  <c r="AM94" i="14" s="1"/>
  <c r="CO95" i="13"/>
  <c r="AK95" i="14" s="1"/>
  <c r="CP95" i="13"/>
  <c r="AL95" i="14" s="1"/>
  <c r="CQ95" i="13"/>
  <c r="AM95" i="14" s="1"/>
  <c r="CO96" i="13"/>
  <c r="AK96" i="14" s="1"/>
  <c r="CP96" i="13"/>
  <c r="AL96" i="14" s="1"/>
  <c r="CQ96" i="13"/>
  <c r="AM96" i="14" s="1"/>
  <c r="CO97" i="13"/>
  <c r="AK97" i="14" s="1"/>
  <c r="CP97" i="13"/>
  <c r="AL97" i="14" s="1"/>
  <c r="CQ97" i="13"/>
  <c r="AM97" i="14" s="1"/>
  <c r="CO98" i="13"/>
  <c r="AK98" i="14" s="1"/>
  <c r="CP98" i="13"/>
  <c r="AL98" i="14" s="1"/>
  <c r="CQ98" i="13"/>
  <c r="AM98" i="14" s="1"/>
  <c r="CO99" i="13"/>
  <c r="AK99" i="14" s="1"/>
  <c r="CP99" i="13"/>
  <c r="AL99" i="14" s="1"/>
  <c r="CQ99" i="13"/>
  <c r="AM99" i="14" s="1"/>
  <c r="CO100" i="13"/>
  <c r="AK100" i="14" s="1"/>
  <c r="CP100" i="13"/>
  <c r="AL100" i="14" s="1"/>
  <c r="CQ100" i="13"/>
  <c r="AM100" i="14" s="1"/>
  <c r="CO101" i="13"/>
  <c r="AK101" i="14" s="1"/>
  <c r="CP101" i="13"/>
  <c r="AL101" i="14" s="1"/>
  <c r="CQ101" i="13"/>
  <c r="AM101" i="14" s="1"/>
  <c r="CO102" i="13"/>
  <c r="AK102" i="14" s="1"/>
  <c r="CP102" i="13"/>
  <c r="AL102" i="14" s="1"/>
  <c r="CQ102" i="13"/>
  <c r="AM102" i="14" s="1"/>
  <c r="CO103" i="13"/>
  <c r="AK103" i="14" s="1"/>
  <c r="CP103" i="13"/>
  <c r="AL103" i="14" s="1"/>
  <c r="CQ103" i="13"/>
  <c r="AM103" i="14" s="1"/>
  <c r="CO104" i="13"/>
  <c r="AK104" i="14" s="1"/>
  <c r="CP104" i="13"/>
  <c r="AL104" i="14" s="1"/>
  <c r="CQ104" i="13"/>
  <c r="AM104" i="14" s="1"/>
  <c r="CO105" i="13"/>
  <c r="AK105" i="14" s="1"/>
  <c r="CP105" i="13"/>
  <c r="AL105" i="14" s="1"/>
  <c r="CQ105" i="13"/>
  <c r="AM105" i="14" s="1"/>
  <c r="CO115" i="13"/>
  <c r="AK115" i="14" s="1"/>
  <c r="CP115" i="13"/>
  <c r="AL115" i="14" s="1"/>
  <c r="CQ115" i="13"/>
  <c r="AM115" i="14" s="1"/>
  <c r="CO116" i="13"/>
  <c r="AK116" i="14" s="1"/>
  <c r="CP116" i="13"/>
  <c r="AL116" i="14" s="1"/>
  <c r="CQ116" i="13"/>
  <c r="AM116" i="14" s="1"/>
  <c r="CO117" i="13"/>
  <c r="AK117" i="14" s="1"/>
  <c r="CP117" i="13"/>
  <c r="AL117" i="14" s="1"/>
  <c r="CQ117" i="13"/>
  <c r="AM117" i="14" s="1"/>
  <c r="CO118" i="13"/>
  <c r="AK118" i="14" s="1"/>
  <c r="CP118" i="13"/>
  <c r="AL118" i="14" s="1"/>
  <c r="CQ118" i="13"/>
  <c r="AM118" i="14" s="1"/>
  <c r="CO119" i="13"/>
  <c r="AK119" i="14" s="1"/>
  <c r="CP119" i="13"/>
  <c r="AL119" i="14" s="1"/>
  <c r="CQ119" i="13"/>
  <c r="AM119" i="14" s="1"/>
  <c r="CO120" i="13"/>
  <c r="AK120" i="14" s="1"/>
  <c r="CP120" i="13"/>
  <c r="AL120" i="14" s="1"/>
  <c r="CQ120" i="13"/>
  <c r="AM120" i="14" s="1"/>
  <c r="CO121" i="13"/>
  <c r="AK121" i="14" s="1"/>
  <c r="CP121" i="13"/>
  <c r="AL121" i="14" s="1"/>
  <c r="CQ121" i="13"/>
  <c r="AM121" i="14" s="1"/>
  <c r="CO122" i="13"/>
  <c r="AK122" i="14" s="1"/>
  <c r="CP122" i="13"/>
  <c r="AL122" i="14" s="1"/>
  <c r="CQ122" i="13"/>
  <c r="AM122" i="14" s="1"/>
  <c r="CO123" i="13"/>
  <c r="AK123" i="14" s="1"/>
  <c r="CP123" i="13"/>
  <c r="AL123" i="14" s="1"/>
  <c r="CQ123" i="13"/>
  <c r="AM123" i="14" s="1"/>
  <c r="CO124" i="13"/>
  <c r="AK124" i="14" s="1"/>
  <c r="CP124" i="13"/>
  <c r="AL124" i="14" s="1"/>
  <c r="CQ124" i="13"/>
  <c r="AM124" i="14" s="1"/>
  <c r="CO125" i="13"/>
  <c r="AK125" i="14" s="1"/>
  <c r="CP125" i="13"/>
  <c r="AL125" i="14" s="1"/>
  <c r="CQ125" i="13"/>
  <c r="AM125" i="14" s="1"/>
  <c r="CO126" i="13"/>
  <c r="AK126" i="14" s="1"/>
  <c r="CP126" i="13"/>
  <c r="AL126" i="14" s="1"/>
  <c r="CQ126" i="13"/>
  <c r="AM126" i="14" s="1"/>
  <c r="CO127" i="13"/>
  <c r="AK127" i="14" s="1"/>
  <c r="CP127" i="13"/>
  <c r="AL127" i="14" s="1"/>
  <c r="CQ127" i="13"/>
  <c r="AM127" i="14" s="1"/>
  <c r="CO128" i="13"/>
  <c r="AK128" i="14" s="1"/>
  <c r="CP128" i="13"/>
  <c r="AL128" i="14" s="1"/>
  <c r="CQ128" i="13"/>
  <c r="AM128" i="14" s="1"/>
  <c r="CO129" i="13"/>
  <c r="AK129" i="14" s="1"/>
  <c r="CP129" i="13"/>
  <c r="AL129" i="14" s="1"/>
  <c r="CQ129" i="13"/>
  <c r="AM129" i="14" s="1"/>
  <c r="CO130" i="13"/>
  <c r="AK130" i="14" s="1"/>
  <c r="CP130" i="13"/>
  <c r="AL130" i="14" s="1"/>
  <c r="CQ130" i="13"/>
  <c r="AM130" i="14" s="1"/>
  <c r="CO140" i="13"/>
  <c r="AK140" i="14" s="1"/>
  <c r="CP140" i="13"/>
  <c r="AL140" i="14" s="1"/>
  <c r="CQ140" i="13"/>
  <c r="AM140" i="14" s="1"/>
  <c r="CO141" i="13"/>
  <c r="AK141" i="14" s="1"/>
  <c r="CP141" i="13"/>
  <c r="AL141" i="14" s="1"/>
  <c r="CQ141" i="13"/>
  <c r="AM141" i="14" s="1"/>
  <c r="CO142" i="13"/>
  <c r="AK142" i="14" s="1"/>
  <c r="CP142" i="13"/>
  <c r="AL142" i="14" s="1"/>
  <c r="CQ142" i="13"/>
  <c r="AM142" i="14" s="1"/>
  <c r="CO143" i="13"/>
  <c r="AK143" i="14" s="1"/>
  <c r="CP143" i="13"/>
  <c r="AL143" i="14" s="1"/>
  <c r="CQ143" i="13"/>
  <c r="AM143" i="14" s="1"/>
  <c r="CO144" i="13"/>
  <c r="AK144" i="14" s="1"/>
  <c r="CP144" i="13"/>
  <c r="AL144" i="14" s="1"/>
  <c r="CQ144" i="13"/>
  <c r="AM144" i="14" s="1"/>
  <c r="CO145" i="13"/>
  <c r="AK145" i="14" s="1"/>
  <c r="CP145" i="13"/>
  <c r="AL145" i="14" s="1"/>
  <c r="CQ145" i="13"/>
  <c r="AM145" i="14" s="1"/>
  <c r="CO146" i="13"/>
  <c r="AK146" i="14" s="1"/>
  <c r="CP146" i="13"/>
  <c r="AL146" i="14" s="1"/>
  <c r="CQ146" i="13"/>
  <c r="AM146" i="14" s="1"/>
  <c r="CO147" i="13"/>
  <c r="AK147" i="14" s="1"/>
  <c r="CP147" i="13"/>
  <c r="AL147" i="14" s="1"/>
  <c r="CQ147" i="13"/>
  <c r="AM147" i="14" s="1"/>
  <c r="CO148" i="13"/>
  <c r="AK148" i="14" s="1"/>
  <c r="CP148" i="13"/>
  <c r="AL148" i="14" s="1"/>
  <c r="CQ148" i="13"/>
  <c r="AM148" i="14" s="1"/>
  <c r="CO149" i="13"/>
  <c r="AK149" i="14" s="1"/>
  <c r="CP149" i="13"/>
  <c r="AL149" i="14" s="1"/>
  <c r="CQ149" i="13"/>
  <c r="AM149" i="14" s="1"/>
  <c r="CO150" i="13"/>
  <c r="AK150" i="14" s="1"/>
  <c r="CP150" i="13"/>
  <c r="AL150" i="14" s="1"/>
  <c r="CQ150" i="13"/>
  <c r="AM150" i="14" s="1"/>
  <c r="CO151" i="13"/>
  <c r="AK151" i="14" s="1"/>
  <c r="CP151" i="13"/>
  <c r="AL151" i="14" s="1"/>
  <c r="CQ151" i="13"/>
  <c r="AM151" i="14" s="1"/>
  <c r="CO152" i="13"/>
  <c r="AK152" i="14" s="1"/>
  <c r="CP152" i="13"/>
  <c r="AL152" i="14" s="1"/>
  <c r="CQ152" i="13"/>
  <c r="AM152" i="14" s="1"/>
  <c r="CO153" i="13"/>
  <c r="AK153" i="14" s="1"/>
  <c r="CP153" i="13"/>
  <c r="AL153" i="14" s="1"/>
  <c r="CQ153" i="13"/>
  <c r="AM153" i="14" s="1"/>
  <c r="CO154" i="13"/>
  <c r="AK154" i="14" s="1"/>
  <c r="CP154" i="13"/>
  <c r="AL154" i="14" s="1"/>
  <c r="CQ154" i="13"/>
  <c r="AM154" i="14" s="1"/>
  <c r="CO155" i="13"/>
  <c r="AK155" i="14" s="1"/>
  <c r="CP155" i="13"/>
  <c r="AL155" i="14" s="1"/>
  <c r="CQ155" i="13"/>
  <c r="AM155" i="14" s="1"/>
  <c r="CC7" i="13"/>
  <c r="AH7" i="14" s="1"/>
  <c r="CD7" i="13"/>
  <c r="AI7" i="14" s="1"/>
  <c r="CE7" i="13"/>
  <c r="AJ7" i="14" s="1"/>
  <c r="CC15" i="13"/>
  <c r="AH15" i="14" s="1"/>
  <c r="CD15" i="13"/>
  <c r="AI15" i="14" s="1"/>
  <c r="CE15" i="13"/>
  <c r="AJ15" i="14" s="1"/>
  <c r="CC16" i="13"/>
  <c r="AH16" i="14" s="1"/>
  <c r="CD16" i="13"/>
  <c r="AI16" i="14" s="1"/>
  <c r="CE16" i="13"/>
  <c r="AJ16" i="14" s="1"/>
  <c r="CC17" i="13"/>
  <c r="AH17" i="14" s="1"/>
  <c r="CD17" i="13"/>
  <c r="AI17" i="14" s="1"/>
  <c r="CE17" i="13"/>
  <c r="AJ17" i="14" s="1"/>
  <c r="CC18" i="13"/>
  <c r="AH18" i="14" s="1"/>
  <c r="CD18" i="13"/>
  <c r="AI18" i="14" s="1"/>
  <c r="CE18" i="13"/>
  <c r="AJ18" i="14" s="1"/>
  <c r="CC19" i="13"/>
  <c r="AH19" i="14" s="1"/>
  <c r="CD19" i="13"/>
  <c r="AI19" i="14" s="1"/>
  <c r="CE19" i="13"/>
  <c r="AJ19" i="14" s="1"/>
  <c r="CC20" i="13"/>
  <c r="AH20" i="14" s="1"/>
  <c r="CD20" i="13"/>
  <c r="AI20" i="14" s="1"/>
  <c r="CE20" i="13"/>
  <c r="AJ20" i="14" s="1"/>
  <c r="CC21" i="13"/>
  <c r="AH21" i="14" s="1"/>
  <c r="CD21" i="13"/>
  <c r="AI21" i="14" s="1"/>
  <c r="CE21" i="13"/>
  <c r="AJ21" i="14" s="1"/>
  <c r="CC22" i="13"/>
  <c r="AH22" i="14" s="1"/>
  <c r="CD22" i="13"/>
  <c r="AI22" i="14" s="1"/>
  <c r="CE22" i="13"/>
  <c r="AJ22" i="14" s="1"/>
  <c r="CC23" i="13"/>
  <c r="AH23" i="14" s="1"/>
  <c r="CD23" i="13"/>
  <c r="AI23" i="14" s="1"/>
  <c r="CE23" i="13"/>
  <c r="AJ23" i="14" s="1"/>
  <c r="CC24" i="13"/>
  <c r="AH24" i="14" s="1"/>
  <c r="CD24" i="13"/>
  <c r="AI24" i="14" s="1"/>
  <c r="CE24" i="13"/>
  <c r="AJ24" i="14" s="1"/>
  <c r="CC25" i="13"/>
  <c r="AH25" i="14" s="1"/>
  <c r="CD25" i="13"/>
  <c r="AI25" i="14" s="1"/>
  <c r="CE25" i="13"/>
  <c r="AJ25" i="14" s="1"/>
  <c r="CC26" i="13"/>
  <c r="AH26" i="14" s="1"/>
  <c r="CD26" i="13"/>
  <c r="AI26" i="14" s="1"/>
  <c r="CE26" i="13"/>
  <c r="AJ26" i="14" s="1"/>
  <c r="CC27" i="13"/>
  <c r="AH27" i="14" s="1"/>
  <c r="CD27" i="13"/>
  <c r="AI27" i="14" s="1"/>
  <c r="CE27" i="13"/>
  <c r="AJ27" i="14" s="1"/>
  <c r="CC28" i="13"/>
  <c r="AH28" i="14" s="1"/>
  <c r="CD28" i="13"/>
  <c r="AI28" i="14" s="1"/>
  <c r="CE28" i="13"/>
  <c r="AJ28" i="14" s="1"/>
  <c r="CC29" i="13"/>
  <c r="AH29" i="14" s="1"/>
  <c r="CD29" i="13"/>
  <c r="AI29" i="14" s="1"/>
  <c r="CE29" i="13"/>
  <c r="AJ29" i="14" s="1"/>
  <c r="CC30" i="13"/>
  <c r="AH30" i="14" s="1"/>
  <c r="CD30" i="13"/>
  <c r="AI30" i="14" s="1"/>
  <c r="CE30" i="13"/>
  <c r="AJ30" i="14" s="1"/>
  <c r="CC40" i="13"/>
  <c r="AH40" i="14" s="1"/>
  <c r="CD40" i="13"/>
  <c r="AI40" i="14" s="1"/>
  <c r="CE40" i="13"/>
  <c r="AJ40" i="14" s="1"/>
  <c r="CC41" i="13"/>
  <c r="AH41" i="14" s="1"/>
  <c r="CD41" i="13"/>
  <c r="AI41" i="14" s="1"/>
  <c r="CE41" i="13"/>
  <c r="AJ41" i="14" s="1"/>
  <c r="CC42" i="13"/>
  <c r="AH42" i="14" s="1"/>
  <c r="CD42" i="13"/>
  <c r="AI42" i="14" s="1"/>
  <c r="CE42" i="13"/>
  <c r="AJ42" i="14" s="1"/>
  <c r="CC43" i="13"/>
  <c r="AH43" i="14" s="1"/>
  <c r="CD43" i="13"/>
  <c r="AI43" i="14" s="1"/>
  <c r="CE43" i="13"/>
  <c r="AJ43" i="14" s="1"/>
  <c r="CC44" i="13"/>
  <c r="AH44" i="14" s="1"/>
  <c r="CD44" i="13"/>
  <c r="AI44" i="14" s="1"/>
  <c r="CE44" i="13"/>
  <c r="AJ44" i="14" s="1"/>
  <c r="CC45" i="13"/>
  <c r="AH45" i="14" s="1"/>
  <c r="CD45" i="13"/>
  <c r="AI45" i="14" s="1"/>
  <c r="CE45" i="13"/>
  <c r="AJ45" i="14" s="1"/>
  <c r="CC46" i="13"/>
  <c r="AH46" i="14" s="1"/>
  <c r="CD46" i="13"/>
  <c r="AI46" i="14" s="1"/>
  <c r="CE46" i="13"/>
  <c r="AJ46" i="14" s="1"/>
  <c r="CC47" i="13"/>
  <c r="AH47" i="14" s="1"/>
  <c r="CD47" i="13"/>
  <c r="AI47" i="14" s="1"/>
  <c r="CE47" i="13"/>
  <c r="AJ47" i="14" s="1"/>
  <c r="CC48" i="13"/>
  <c r="AH48" i="14" s="1"/>
  <c r="CD48" i="13"/>
  <c r="AI48" i="14" s="1"/>
  <c r="CE48" i="13"/>
  <c r="AJ48" i="14" s="1"/>
  <c r="CC49" i="13"/>
  <c r="AH49" i="14" s="1"/>
  <c r="CD49" i="13"/>
  <c r="AI49" i="14" s="1"/>
  <c r="CE49" i="13"/>
  <c r="AJ49" i="14" s="1"/>
  <c r="CC50" i="13"/>
  <c r="AH50" i="14" s="1"/>
  <c r="CD50" i="13"/>
  <c r="AI50" i="14" s="1"/>
  <c r="CE50" i="13"/>
  <c r="AJ50" i="14" s="1"/>
  <c r="CC51" i="13"/>
  <c r="AH51" i="14" s="1"/>
  <c r="CD51" i="13"/>
  <c r="AI51" i="14" s="1"/>
  <c r="CE51" i="13"/>
  <c r="AJ51" i="14" s="1"/>
  <c r="CC52" i="13"/>
  <c r="AH52" i="14" s="1"/>
  <c r="CD52" i="13"/>
  <c r="AI52" i="14" s="1"/>
  <c r="CE52" i="13"/>
  <c r="AJ52" i="14" s="1"/>
  <c r="CC53" i="13"/>
  <c r="AH53" i="14" s="1"/>
  <c r="CD53" i="13"/>
  <c r="AI53" i="14" s="1"/>
  <c r="CE53" i="13"/>
  <c r="AJ53" i="14" s="1"/>
  <c r="CC54" i="13"/>
  <c r="AH54" i="14" s="1"/>
  <c r="CD54" i="13"/>
  <c r="AI54" i="14" s="1"/>
  <c r="CE54" i="13"/>
  <c r="AJ54" i="14" s="1"/>
  <c r="CC55" i="13"/>
  <c r="AH55" i="14" s="1"/>
  <c r="CD55" i="13"/>
  <c r="AI55" i="14" s="1"/>
  <c r="CE55" i="13"/>
  <c r="AJ55" i="14" s="1"/>
  <c r="CC65" i="13"/>
  <c r="AH65" i="14" s="1"/>
  <c r="CD65" i="13"/>
  <c r="AI65" i="14" s="1"/>
  <c r="CE65" i="13"/>
  <c r="AJ65" i="14" s="1"/>
  <c r="CC66" i="13"/>
  <c r="AH66" i="14" s="1"/>
  <c r="CD66" i="13"/>
  <c r="AI66" i="14" s="1"/>
  <c r="CE66" i="13"/>
  <c r="AJ66" i="14" s="1"/>
  <c r="CC67" i="13"/>
  <c r="AH67" i="14" s="1"/>
  <c r="CD67" i="13"/>
  <c r="AI67" i="14" s="1"/>
  <c r="CE67" i="13"/>
  <c r="AJ67" i="14" s="1"/>
  <c r="CC68" i="13"/>
  <c r="AH68" i="14" s="1"/>
  <c r="CD68" i="13"/>
  <c r="AI68" i="14" s="1"/>
  <c r="CE68" i="13"/>
  <c r="AJ68" i="14" s="1"/>
  <c r="CC69" i="13"/>
  <c r="AH69" i="14" s="1"/>
  <c r="CD69" i="13"/>
  <c r="AI69" i="14" s="1"/>
  <c r="CE69" i="13"/>
  <c r="AJ69" i="14" s="1"/>
  <c r="CC70" i="13"/>
  <c r="AH70" i="14" s="1"/>
  <c r="CD70" i="13"/>
  <c r="AI70" i="14" s="1"/>
  <c r="CE70" i="13"/>
  <c r="AJ70" i="14" s="1"/>
  <c r="CC71" i="13"/>
  <c r="AH71" i="14" s="1"/>
  <c r="CD71" i="13"/>
  <c r="AI71" i="14" s="1"/>
  <c r="CE71" i="13"/>
  <c r="AJ71" i="14" s="1"/>
  <c r="CC72" i="13"/>
  <c r="AH72" i="14" s="1"/>
  <c r="CD72" i="13"/>
  <c r="AI72" i="14" s="1"/>
  <c r="CE72" i="13"/>
  <c r="AJ72" i="14" s="1"/>
  <c r="CC73" i="13"/>
  <c r="AH73" i="14" s="1"/>
  <c r="CD73" i="13"/>
  <c r="AI73" i="14" s="1"/>
  <c r="CE73" i="13"/>
  <c r="AJ73" i="14" s="1"/>
  <c r="CC74" i="13"/>
  <c r="AH74" i="14" s="1"/>
  <c r="CD74" i="13"/>
  <c r="AI74" i="14" s="1"/>
  <c r="CE74" i="13"/>
  <c r="AJ74" i="14" s="1"/>
  <c r="CC75" i="13"/>
  <c r="AH75" i="14" s="1"/>
  <c r="CD75" i="13"/>
  <c r="AI75" i="14" s="1"/>
  <c r="CE75" i="13"/>
  <c r="AJ75" i="14" s="1"/>
  <c r="CC76" i="13"/>
  <c r="AH76" i="14" s="1"/>
  <c r="CD76" i="13"/>
  <c r="AI76" i="14" s="1"/>
  <c r="CE76" i="13"/>
  <c r="AJ76" i="14" s="1"/>
  <c r="CC77" i="13"/>
  <c r="AH77" i="14" s="1"/>
  <c r="CD77" i="13"/>
  <c r="AI77" i="14" s="1"/>
  <c r="CE77" i="13"/>
  <c r="AJ77" i="14" s="1"/>
  <c r="CC78" i="13"/>
  <c r="AH78" i="14" s="1"/>
  <c r="CD78" i="13"/>
  <c r="AI78" i="14" s="1"/>
  <c r="CE78" i="13"/>
  <c r="AJ78" i="14" s="1"/>
  <c r="CC79" i="13"/>
  <c r="AH79" i="14" s="1"/>
  <c r="CD79" i="13"/>
  <c r="AI79" i="14" s="1"/>
  <c r="CE79" i="13"/>
  <c r="AJ79" i="14" s="1"/>
  <c r="CC80" i="13"/>
  <c r="AH80" i="14" s="1"/>
  <c r="CD80" i="13"/>
  <c r="AI80" i="14" s="1"/>
  <c r="CE80" i="13"/>
  <c r="AJ80" i="14" s="1"/>
  <c r="CC90" i="13"/>
  <c r="AH90" i="14" s="1"/>
  <c r="CD90" i="13"/>
  <c r="AI90" i="14" s="1"/>
  <c r="CE90" i="13"/>
  <c r="AJ90" i="14" s="1"/>
  <c r="CC91" i="13"/>
  <c r="AH91" i="14" s="1"/>
  <c r="CD91" i="13"/>
  <c r="AI91" i="14" s="1"/>
  <c r="CE91" i="13"/>
  <c r="AJ91" i="14" s="1"/>
  <c r="CC92" i="13"/>
  <c r="AH92" i="14" s="1"/>
  <c r="CD92" i="13"/>
  <c r="AI92" i="14" s="1"/>
  <c r="CE92" i="13"/>
  <c r="AJ92" i="14" s="1"/>
  <c r="CC93" i="13"/>
  <c r="AH93" i="14" s="1"/>
  <c r="CD93" i="13"/>
  <c r="AI93" i="14" s="1"/>
  <c r="CE93" i="13"/>
  <c r="AJ93" i="14" s="1"/>
  <c r="CC94" i="13"/>
  <c r="AH94" i="14" s="1"/>
  <c r="CD94" i="13"/>
  <c r="AI94" i="14" s="1"/>
  <c r="CE94" i="13"/>
  <c r="AJ94" i="14" s="1"/>
  <c r="CC95" i="13"/>
  <c r="AH95" i="14" s="1"/>
  <c r="CD95" i="13"/>
  <c r="AI95" i="14" s="1"/>
  <c r="CE95" i="13"/>
  <c r="AJ95" i="14" s="1"/>
  <c r="CC96" i="13"/>
  <c r="AH96" i="14" s="1"/>
  <c r="CD96" i="13"/>
  <c r="AI96" i="14" s="1"/>
  <c r="CE96" i="13"/>
  <c r="AJ96" i="14" s="1"/>
  <c r="CC97" i="13"/>
  <c r="AH97" i="14" s="1"/>
  <c r="CD97" i="13"/>
  <c r="AI97" i="14" s="1"/>
  <c r="CE97" i="13"/>
  <c r="AJ97" i="14" s="1"/>
  <c r="CC98" i="13"/>
  <c r="AH98" i="14" s="1"/>
  <c r="CD98" i="13"/>
  <c r="AI98" i="14" s="1"/>
  <c r="CE98" i="13"/>
  <c r="AJ98" i="14" s="1"/>
  <c r="CC99" i="13"/>
  <c r="AH99" i="14" s="1"/>
  <c r="CD99" i="13"/>
  <c r="AI99" i="14" s="1"/>
  <c r="CE99" i="13"/>
  <c r="AJ99" i="14" s="1"/>
  <c r="CC100" i="13"/>
  <c r="AH100" i="14" s="1"/>
  <c r="CD100" i="13"/>
  <c r="AI100" i="14" s="1"/>
  <c r="CE100" i="13"/>
  <c r="AJ100" i="14" s="1"/>
  <c r="CC101" i="13"/>
  <c r="AH101" i="14" s="1"/>
  <c r="CD101" i="13"/>
  <c r="AI101" i="14" s="1"/>
  <c r="CE101" i="13"/>
  <c r="AJ101" i="14" s="1"/>
  <c r="CC102" i="13"/>
  <c r="AH102" i="14" s="1"/>
  <c r="CD102" i="13"/>
  <c r="AI102" i="14" s="1"/>
  <c r="CE102" i="13"/>
  <c r="AJ102" i="14" s="1"/>
  <c r="CC103" i="13"/>
  <c r="AH103" i="14" s="1"/>
  <c r="CD103" i="13"/>
  <c r="AI103" i="14" s="1"/>
  <c r="CE103" i="13"/>
  <c r="AJ103" i="14" s="1"/>
  <c r="CC104" i="13"/>
  <c r="AH104" i="14" s="1"/>
  <c r="CD104" i="13"/>
  <c r="AI104" i="14" s="1"/>
  <c r="CE104" i="13"/>
  <c r="AJ104" i="14" s="1"/>
  <c r="CC105" i="13"/>
  <c r="AH105" i="14" s="1"/>
  <c r="CD105" i="13"/>
  <c r="AI105" i="14" s="1"/>
  <c r="CE105" i="13"/>
  <c r="AJ105" i="14" s="1"/>
  <c r="CC115" i="13"/>
  <c r="AH115" i="14" s="1"/>
  <c r="CD115" i="13"/>
  <c r="AI115" i="14" s="1"/>
  <c r="CE115" i="13"/>
  <c r="AJ115" i="14" s="1"/>
  <c r="CC116" i="13"/>
  <c r="AH116" i="14" s="1"/>
  <c r="CD116" i="13"/>
  <c r="AI116" i="14" s="1"/>
  <c r="CE116" i="13"/>
  <c r="AJ116" i="14" s="1"/>
  <c r="CC117" i="13"/>
  <c r="AH117" i="14" s="1"/>
  <c r="CD117" i="13"/>
  <c r="AI117" i="14" s="1"/>
  <c r="CE117" i="13"/>
  <c r="AJ117" i="14" s="1"/>
  <c r="CC118" i="13"/>
  <c r="AH118" i="14" s="1"/>
  <c r="CD118" i="13"/>
  <c r="AI118" i="14" s="1"/>
  <c r="CE118" i="13"/>
  <c r="AJ118" i="14" s="1"/>
  <c r="CC119" i="13"/>
  <c r="AH119" i="14" s="1"/>
  <c r="CD119" i="13"/>
  <c r="AI119" i="14" s="1"/>
  <c r="CE119" i="13"/>
  <c r="AJ119" i="14" s="1"/>
  <c r="CC120" i="13"/>
  <c r="AH120" i="14" s="1"/>
  <c r="CD120" i="13"/>
  <c r="AI120" i="14" s="1"/>
  <c r="CE120" i="13"/>
  <c r="AJ120" i="14" s="1"/>
  <c r="CC121" i="13"/>
  <c r="AH121" i="14" s="1"/>
  <c r="CD121" i="13"/>
  <c r="AI121" i="14" s="1"/>
  <c r="CE121" i="13"/>
  <c r="AJ121" i="14" s="1"/>
  <c r="CC122" i="13"/>
  <c r="AH122" i="14" s="1"/>
  <c r="CD122" i="13"/>
  <c r="AI122" i="14" s="1"/>
  <c r="CE122" i="13"/>
  <c r="AJ122" i="14" s="1"/>
  <c r="CC123" i="13"/>
  <c r="AH123" i="14" s="1"/>
  <c r="CD123" i="13"/>
  <c r="AI123" i="14" s="1"/>
  <c r="CE123" i="13"/>
  <c r="AJ123" i="14" s="1"/>
  <c r="CC124" i="13"/>
  <c r="AH124" i="14" s="1"/>
  <c r="CD124" i="13"/>
  <c r="AI124" i="14" s="1"/>
  <c r="CE124" i="13"/>
  <c r="AJ124" i="14" s="1"/>
  <c r="CC125" i="13"/>
  <c r="AH125" i="14" s="1"/>
  <c r="CD125" i="13"/>
  <c r="AI125" i="14" s="1"/>
  <c r="CE125" i="13"/>
  <c r="AJ125" i="14" s="1"/>
  <c r="CC126" i="13"/>
  <c r="AH126" i="14" s="1"/>
  <c r="CD126" i="13"/>
  <c r="AI126" i="14" s="1"/>
  <c r="CE126" i="13"/>
  <c r="AJ126" i="14" s="1"/>
  <c r="CC127" i="13"/>
  <c r="AH127" i="14" s="1"/>
  <c r="CD127" i="13"/>
  <c r="AI127" i="14" s="1"/>
  <c r="CE127" i="13"/>
  <c r="AJ127" i="14" s="1"/>
  <c r="CC128" i="13"/>
  <c r="AH128" i="14" s="1"/>
  <c r="CD128" i="13"/>
  <c r="AI128" i="14" s="1"/>
  <c r="CE128" i="13"/>
  <c r="AJ128" i="14" s="1"/>
  <c r="CC129" i="13"/>
  <c r="AH129" i="14" s="1"/>
  <c r="CD129" i="13"/>
  <c r="AI129" i="14" s="1"/>
  <c r="CE129" i="13"/>
  <c r="AJ129" i="14" s="1"/>
  <c r="CC130" i="13"/>
  <c r="AH130" i="14" s="1"/>
  <c r="CD130" i="13"/>
  <c r="AI130" i="14" s="1"/>
  <c r="CE130" i="13"/>
  <c r="AJ130" i="14" s="1"/>
  <c r="CC140" i="13"/>
  <c r="AH140" i="14" s="1"/>
  <c r="CD140" i="13"/>
  <c r="AI140" i="14" s="1"/>
  <c r="CE140" i="13"/>
  <c r="AJ140" i="14" s="1"/>
  <c r="CC141" i="13"/>
  <c r="AH141" i="14" s="1"/>
  <c r="CD141" i="13"/>
  <c r="AI141" i="14" s="1"/>
  <c r="CE141" i="13"/>
  <c r="AJ141" i="14" s="1"/>
  <c r="CC142" i="13"/>
  <c r="AH142" i="14" s="1"/>
  <c r="CD142" i="13"/>
  <c r="AI142" i="14" s="1"/>
  <c r="CE142" i="13"/>
  <c r="AJ142" i="14" s="1"/>
  <c r="CC143" i="13"/>
  <c r="AH143" i="14" s="1"/>
  <c r="CD143" i="13"/>
  <c r="AI143" i="14" s="1"/>
  <c r="CE143" i="13"/>
  <c r="AJ143" i="14" s="1"/>
  <c r="CC144" i="13"/>
  <c r="AH144" i="14" s="1"/>
  <c r="CD144" i="13"/>
  <c r="AI144" i="14" s="1"/>
  <c r="CE144" i="13"/>
  <c r="AJ144" i="14" s="1"/>
  <c r="CC145" i="13"/>
  <c r="AH145" i="14" s="1"/>
  <c r="CD145" i="13"/>
  <c r="AI145" i="14" s="1"/>
  <c r="CE145" i="13"/>
  <c r="AJ145" i="14" s="1"/>
  <c r="CC146" i="13"/>
  <c r="AH146" i="14" s="1"/>
  <c r="CD146" i="13"/>
  <c r="AI146" i="14" s="1"/>
  <c r="CE146" i="13"/>
  <c r="AJ146" i="14" s="1"/>
  <c r="CC147" i="13"/>
  <c r="AH147" i="14" s="1"/>
  <c r="CD147" i="13"/>
  <c r="AI147" i="14" s="1"/>
  <c r="CE147" i="13"/>
  <c r="AJ147" i="14" s="1"/>
  <c r="CC148" i="13"/>
  <c r="AH148" i="14" s="1"/>
  <c r="CD148" i="13"/>
  <c r="AI148" i="14" s="1"/>
  <c r="CE148" i="13"/>
  <c r="AJ148" i="14" s="1"/>
  <c r="CC149" i="13"/>
  <c r="AH149" i="14" s="1"/>
  <c r="CD149" i="13"/>
  <c r="AI149" i="14" s="1"/>
  <c r="CE149" i="13"/>
  <c r="AJ149" i="14" s="1"/>
  <c r="CC150" i="13"/>
  <c r="AH150" i="14" s="1"/>
  <c r="CD150" i="13"/>
  <c r="AI150" i="14" s="1"/>
  <c r="CE150" i="13"/>
  <c r="AJ150" i="14" s="1"/>
  <c r="CC151" i="13"/>
  <c r="AH151" i="14" s="1"/>
  <c r="CD151" i="13"/>
  <c r="AI151" i="14" s="1"/>
  <c r="CE151" i="13"/>
  <c r="AJ151" i="14" s="1"/>
  <c r="CC152" i="13"/>
  <c r="AH152" i="14" s="1"/>
  <c r="CD152" i="13"/>
  <c r="AI152" i="14" s="1"/>
  <c r="CE152" i="13"/>
  <c r="AJ152" i="14" s="1"/>
  <c r="CC153" i="13"/>
  <c r="AH153" i="14" s="1"/>
  <c r="CD153" i="13"/>
  <c r="AI153" i="14" s="1"/>
  <c r="CE153" i="13"/>
  <c r="AJ153" i="14" s="1"/>
  <c r="CC154" i="13"/>
  <c r="AH154" i="14" s="1"/>
  <c r="CD154" i="13"/>
  <c r="AI154" i="14" s="1"/>
  <c r="CE154" i="13"/>
  <c r="AJ154" i="14" s="1"/>
  <c r="CC155" i="13"/>
  <c r="AH155" i="14" s="1"/>
  <c r="CD155" i="13"/>
  <c r="AI155" i="14" s="1"/>
  <c r="CE155" i="13"/>
  <c r="AJ155" i="14" s="1"/>
  <c r="BQ7" i="13"/>
  <c r="AE7" i="14" s="1"/>
  <c r="BR7" i="13"/>
  <c r="AF7" i="14" s="1"/>
  <c r="BS7" i="13"/>
  <c r="AG7" i="14" s="1"/>
  <c r="BQ15" i="13"/>
  <c r="AE15" i="14" s="1"/>
  <c r="BR15" i="13"/>
  <c r="AF15" i="14" s="1"/>
  <c r="BS15" i="13"/>
  <c r="AG15" i="14" s="1"/>
  <c r="BQ16" i="13"/>
  <c r="AE16" i="14" s="1"/>
  <c r="BR16" i="13"/>
  <c r="AF16" i="14" s="1"/>
  <c r="BS16" i="13"/>
  <c r="AG16" i="14" s="1"/>
  <c r="BQ17" i="13"/>
  <c r="AE17" i="14" s="1"/>
  <c r="BR17" i="13"/>
  <c r="AF17" i="14" s="1"/>
  <c r="BS17" i="13"/>
  <c r="AG17" i="14" s="1"/>
  <c r="BQ18" i="13"/>
  <c r="AE18" i="14" s="1"/>
  <c r="BR18" i="13"/>
  <c r="AF18" i="14" s="1"/>
  <c r="BS18" i="13"/>
  <c r="AG18" i="14" s="1"/>
  <c r="BQ19" i="13"/>
  <c r="AE19" i="14" s="1"/>
  <c r="BR19" i="13"/>
  <c r="AF19" i="14" s="1"/>
  <c r="BS19" i="13"/>
  <c r="AG19" i="14" s="1"/>
  <c r="BQ20" i="13"/>
  <c r="AE20" i="14" s="1"/>
  <c r="BR20" i="13"/>
  <c r="AF20" i="14" s="1"/>
  <c r="BS20" i="13"/>
  <c r="AG20" i="14" s="1"/>
  <c r="BQ21" i="13"/>
  <c r="AE21" i="14" s="1"/>
  <c r="BR21" i="13"/>
  <c r="AF21" i="14" s="1"/>
  <c r="BS21" i="13"/>
  <c r="AG21" i="14" s="1"/>
  <c r="BQ22" i="13"/>
  <c r="AE22" i="14" s="1"/>
  <c r="BR22" i="13"/>
  <c r="AF22" i="14" s="1"/>
  <c r="BS22" i="13"/>
  <c r="AG22" i="14" s="1"/>
  <c r="BQ23" i="13"/>
  <c r="AE23" i="14" s="1"/>
  <c r="BR23" i="13"/>
  <c r="AF23" i="14" s="1"/>
  <c r="BS23" i="13"/>
  <c r="AG23" i="14" s="1"/>
  <c r="BQ24" i="13"/>
  <c r="AE24" i="14" s="1"/>
  <c r="BR24" i="13"/>
  <c r="AF24" i="14" s="1"/>
  <c r="BS24" i="13"/>
  <c r="AG24" i="14" s="1"/>
  <c r="BQ25" i="13"/>
  <c r="AE25" i="14" s="1"/>
  <c r="BR25" i="13"/>
  <c r="AF25" i="14" s="1"/>
  <c r="BS25" i="13"/>
  <c r="AG25" i="14" s="1"/>
  <c r="BQ26" i="13"/>
  <c r="AE26" i="14" s="1"/>
  <c r="BR26" i="13"/>
  <c r="AF26" i="14" s="1"/>
  <c r="BS26" i="13"/>
  <c r="AG26" i="14" s="1"/>
  <c r="BQ27" i="13"/>
  <c r="AE27" i="14" s="1"/>
  <c r="BR27" i="13"/>
  <c r="AF27" i="14" s="1"/>
  <c r="BS27" i="13"/>
  <c r="AG27" i="14" s="1"/>
  <c r="BQ28" i="13"/>
  <c r="AE28" i="14" s="1"/>
  <c r="BR28" i="13"/>
  <c r="AF28" i="14" s="1"/>
  <c r="BS28" i="13"/>
  <c r="AG28" i="14" s="1"/>
  <c r="BQ29" i="13"/>
  <c r="AE29" i="14" s="1"/>
  <c r="BR29" i="13"/>
  <c r="AF29" i="14" s="1"/>
  <c r="BS29" i="13"/>
  <c r="AG29" i="14" s="1"/>
  <c r="BQ30" i="13"/>
  <c r="AE30" i="14" s="1"/>
  <c r="BR30" i="13"/>
  <c r="AF30" i="14" s="1"/>
  <c r="BS30" i="13"/>
  <c r="AG30" i="14" s="1"/>
  <c r="BQ40" i="13"/>
  <c r="AE40" i="14" s="1"/>
  <c r="BR40" i="13"/>
  <c r="AF40" i="14" s="1"/>
  <c r="BS40" i="13"/>
  <c r="AG40" i="14" s="1"/>
  <c r="BQ41" i="13"/>
  <c r="AE41" i="14" s="1"/>
  <c r="BR41" i="13"/>
  <c r="AF41" i="14" s="1"/>
  <c r="BS41" i="13"/>
  <c r="AG41" i="14" s="1"/>
  <c r="BQ42" i="13"/>
  <c r="AE42" i="14" s="1"/>
  <c r="BR42" i="13"/>
  <c r="AF42" i="14" s="1"/>
  <c r="BS42" i="13"/>
  <c r="AG42" i="14" s="1"/>
  <c r="BQ43" i="13"/>
  <c r="AE43" i="14" s="1"/>
  <c r="BR43" i="13"/>
  <c r="AF43" i="14" s="1"/>
  <c r="BS43" i="13"/>
  <c r="AG43" i="14" s="1"/>
  <c r="BQ44" i="13"/>
  <c r="AE44" i="14" s="1"/>
  <c r="BR44" i="13"/>
  <c r="AF44" i="14" s="1"/>
  <c r="BS44" i="13"/>
  <c r="AG44" i="14" s="1"/>
  <c r="BQ45" i="13"/>
  <c r="AE45" i="14" s="1"/>
  <c r="BR45" i="13"/>
  <c r="AF45" i="14" s="1"/>
  <c r="BS45" i="13"/>
  <c r="AG45" i="14" s="1"/>
  <c r="BQ46" i="13"/>
  <c r="AE46" i="14" s="1"/>
  <c r="BR46" i="13"/>
  <c r="AF46" i="14" s="1"/>
  <c r="BS46" i="13"/>
  <c r="AG46" i="14" s="1"/>
  <c r="BQ47" i="13"/>
  <c r="AE47" i="14" s="1"/>
  <c r="BR47" i="13"/>
  <c r="AF47" i="14" s="1"/>
  <c r="BS47" i="13"/>
  <c r="AG47" i="14" s="1"/>
  <c r="BQ48" i="13"/>
  <c r="AE48" i="14" s="1"/>
  <c r="BR48" i="13"/>
  <c r="AF48" i="14" s="1"/>
  <c r="BS48" i="13"/>
  <c r="AG48" i="14" s="1"/>
  <c r="BQ49" i="13"/>
  <c r="AE49" i="14" s="1"/>
  <c r="BR49" i="13"/>
  <c r="AF49" i="14" s="1"/>
  <c r="BS49" i="13"/>
  <c r="AG49" i="14" s="1"/>
  <c r="BQ50" i="13"/>
  <c r="AE50" i="14" s="1"/>
  <c r="BR50" i="13"/>
  <c r="AF50" i="14" s="1"/>
  <c r="BS50" i="13"/>
  <c r="AG50" i="14" s="1"/>
  <c r="BQ51" i="13"/>
  <c r="AE51" i="14" s="1"/>
  <c r="BR51" i="13"/>
  <c r="AF51" i="14" s="1"/>
  <c r="BS51" i="13"/>
  <c r="AG51" i="14" s="1"/>
  <c r="BQ52" i="13"/>
  <c r="AE52" i="14" s="1"/>
  <c r="BR52" i="13"/>
  <c r="AF52" i="14" s="1"/>
  <c r="BS52" i="13"/>
  <c r="AG52" i="14" s="1"/>
  <c r="BQ53" i="13"/>
  <c r="AE53" i="14" s="1"/>
  <c r="BR53" i="13"/>
  <c r="AF53" i="14" s="1"/>
  <c r="BS53" i="13"/>
  <c r="AG53" i="14" s="1"/>
  <c r="BQ54" i="13"/>
  <c r="AE54" i="14" s="1"/>
  <c r="BR54" i="13"/>
  <c r="AF54" i="14" s="1"/>
  <c r="BS54" i="13"/>
  <c r="AG54" i="14" s="1"/>
  <c r="BQ55" i="13"/>
  <c r="AE55" i="14" s="1"/>
  <c r="BR55" i="13"/>
  <c r="AF55" i="14" s="1"/>
  <c r="BS55" i="13"/>
  <c r="AG55" i="14" s="1"/>
  <c r="BQ65" i="13"/>
  <c r="AE65" i="14" s="1"/>
  <c r="BR65" i="13"/>
  <c r="AF65" i="14" s="1"/>
  <c r="BS65" i="13"/>
  <c r="AG65" i="14" s="1"/>
  <c r="BQ66" i="13"/>
  <c r="AE66" i="14" s="1"/>
  <c r="BR66" i="13"/>
  <c r="AF66" i="14" s="1"/>
  <c r="BS66" i="13"/>
  <c r="AG66" i="14" s="1"/>
  <c r="BQ67" i="13"/>
  <c r="AE67" i="14" s="1"/>
  <c r="BR67" i="13"/>
  <c r="AF67" i="14" s="1"/>
  <c r="BS67" i="13"/>
  <c r="AG67" i="14" s="1"/>
  <c r="BQ68" i="13"/>
  <c r="AE68" i="14" s="1"/>
  <c r="BR68" i="13"/>
  <c r="AF68" i="14" s="1"/>
  <c r="BS68" i="13"/>
  <c r="AG68" i="14" s="1"/>
  <c r="BQ69" i="13"/>
  <c r="AE69" i="14" s="1"/>
  <c r="BR69" i="13"/>
  <c r="AF69" i="14" s="1"/>
  <c r="BS69" i="13"/>
  <c r="AG69" i="14" s="1"/>
  <c r="BQ70" i="13"/>
  <c r="AE70" i="14" s="1"/>
  <c r="BR70" i="13"/>
  <c r="AF70" i="14" s="1"/>
  <c r="BS70" i="13"/>
  <c r="AG70" i="14" s="1"/>
  <c r="BQ71" i="13"/>
  <c r="AE71" i="14" s="1"/>
  <c r="BR71" i="13"/>
  <c r="AF71" i="14" s="1"/>
  <c r="BS71" i="13"/>
  <c r="AG71" i="14" s="1"/>
  <c r="BQ72" i="13"/>
  <c r="AE72" i="14" s="1"/>
  <c r="BR72" i="13"/>
  <c r="AF72" i="14" s="1"/>
  <c r="BS72" i="13"/>
  <c r="AG72" i="14" s="1"/>
  <c r="BQ73" i="13"/>
  <c r="AE73" i="14" s="1"/>
  <c r="BR73" i="13"/>
  <c r="AF73" i="14" s="1"/>
  <c r="BS73" i="13"/>
  <c r="AG73" i="14" s="1"/>
  <c r="BQ74" i="13"/>
  <c r="AE74" i="14" s="1"/>
  <c r="BR74" i="13"/>
  <c r="AF74" i="14" s="1"/>
  <c r="BS74" i="13"/>
  <c r="AG74" i="14" s="1"/>
  <c r="BQ75" i="13"/>
  <c r="AE75" i="14" s="1"/>
  <c r="BR75" i="13"/>
  <c r="AF75" i="14" s="1"/>
  <c r="BS75" i="13"/>
  <c r="AG75" i="14" s="1"/>
  <c r="BQ76" i="13"/>
  <c r="AE76" i="14" s="1"/>
  <c r="BR76" i="13"/>
  <c r="AF76" i="14" s="1"/>
  <c r="BS76" i="13"/>
  <c r="AG76" i="14" s="1"/>
  <c r="BQ77" i="13"/>
  <c r="AE77" i="14" s="1"/>
  <c r="BR77" i="13"/>
  <c r="AF77" i="14" s="1"/>
  <c r="BS77" i="13"/>
  <c r="AG77" i="14" s="1"/>
  <c r="BQ78" i="13"/>
  <c r="AE78" i="14" s="1"/>
  <c r="BR78" i="13"/>
  <c r="AF78" i="14" s="1"/>
  <c r="BS78" i="13"/>
  <c r="AG78" i="14" s="1"/>
  <c r="BQ79" i="13"/>
  <c r="AE79" i="14" s="1"/>
  <c r="BR79" i="13"/>
  <c r="AF79" i="14" s="1"/>
  <c r="BS79" i="13"/>
  <c r="AG79" i="14" s="1"/>
  <c r="BQ80" i="13"/>
  <c r="AE80" i="14" s="1"/>
  <c r="BR80" i="13"/>
  <c r="AF80" i="14" s="1"/>
  <c r="BS80" i="13"/>
  <c r="AG80" i="14" s="1"/>
  <c r="BQ90" i="13"/>
  <c r="AE90" i="14" s="1"/>
  <c r="BR90" i="13"/>
  <c r="AF90" i="14" s="1"/>
  <c r="BS90" i="13"/>
  <c r="AG90" i="14" s="1"/>
  <c r="BQ91" i="13"/>
  <c r="AE91" i="14" s="1"/>
  <c r="BR91" i="13"/>
  <c r="AF91" i="14" s="1"/>
  <c r="BS91" i="13"/>
  <c r="AG91" i="14" s="1"/>
  <c r="BQ92" i="13"/>
  <c r="AE92" i="14" s="1"/>
  <c r="BR92" i="13"/>
  <c r="AF92" i="14" s="1"/>
  <c r="BS92" i="13"/>
  <c r="AG92" i="14" s="1"/>
  <c r="BQ93" i="13"/>
  <c r="AE93" i="14" s="1"/>
  <c r="BR93" i="13"/>
  <c r="AF93" i="14" s="1"/>
  <c r="BS93" i="13"/>
  <c r="AG93" i="14" s="1"/>
  <c r="BQ94" i="13"/>
  <c r="AE94" i="14" s="1"/>
  <c r="BR94" i="13"/>
  <c r="AF94" i="14" s="1"/>
  <c r="BS94" i="13"/>
  <c r="AG94" i="14" s="1"/>
  <c r="BQ95" i="13"/>
  <c r="AE95" i="14" s="1"/>
  <c r="BR95" i="13"/>
  <c r="AF95" i="14" s="1"/>
  <c r="BS95" i="13"/>
  <c r="AG95" i="14" s="1"/>
  <c r="BQ96" i="13"/>
  <c r="AE96" i="14" s="1"/>
  <c r="BR96" i="13"/>
  <c r="AF96" i="14" s="1"/>
  <c r="BS96" i="13"/>
  <c r="AG96" i="14" s="1"/>
  <c r="BQ97" i="13"/>
  <c r="AE97" i="14" s="1"/>
  <c r="BR97" i="13"/>
  <c r="AF97" i="14" s="1"/>
  <c r="BS97" i="13"/>
  <c r="AG97" i="14" s="1"/>
  <c r="BQ98" i="13"/>
  <c r="AE98" i="14" s="1"/>
  <c r="BR98" i="13"/>
  <c r="AF98" i="14" s="1"/>
  <c r="BS98" i="13"/>
  <c r="AG98" i="14" s="1"/>
  <c r="BQ99" i="13"/>
  <c r="AE99" i="14" s="1"/>
  <c r="BR99" i="13"/>
  <c r="AF99" i="14" s="1"/>
  <c r="BS99" i="13"/>
  <c r="AG99" i="14" s="1"/>
  <c r="BQ100" i="13"/>
  <c r="AE100" i="14" s="1"/>
  <c r="BR100" i="13"/>
  <c r="AF100" i="14" s="1"/>
  <c r="BS100" i="13"/>
  <c r="AG100" i="14" s="1"/>
  <c r="BQ101" i="13"/>
  <c r="AE101" i="14" s="1"/>
  <c r="BR101" i="13"/>
  <c r="AF101" i="14" s="1"/>
  <c r="BS101" i="13"/>
  <c r="AG101" i="14" s="1"/>
  <c r="BQ102" i="13"/>
  <c r="AE102" i="14" s="1"/>
  <c r="BR102" i="13"/>
  <c r="AF102" i="14" s="1"/>
  <c r="BS102" i="13"/>
  <c r="AG102" i="14" s="1"/>
  <c r="BQ103" i="13"/>
  <c r="AE103" i="14" s="1"/>
  <c r="BR103" i="13"/>
  <c r="AF103" i="14" s="1"/>
  <c r="BS103" i="13"/>
  <c r="AG103" i="14" s="1"/>
  <c r="BQ104" i="13"/>
  <c r="AE104" i="14" s="1"/>
  <c r="BR104" i="13"/>
  <c r="AF104" i="14" s="1"/>
  <c r="BS104" i="13"/>
  <c r="AG104" i="14" s="1"/>
  <c r="BQ105" i="13"/>
  <c r="AE105" i="14" s="1"/>
  <c r="BR105" i="13"/>
  <c r="AF105" i="14" s="1"/>
  <c r="BS105" i="13"/>
  <c r="AG105" i="14" s="1"/>
  <c r="BQ115" i="13"/>
  <c r="AE115" i="14" s="1"/>
  <c r="BR115" i="13"/>
  <c r="AF115" i="14" s="1"/>
  <c r="BS115" i="13"/>
  <c r="AG115" i="14" s="1"/>
  <c r="BQ116" i="13"/>
  <c r="AE116" i="14" s="1"/>
  <c r="BR116" i="13"/>
  <c r="AF116" i="14" s="1"/>
  <c r="BS116" i="13"/>
  <c r="AG116" i="14" s="1"/>
  <c r="BQ117" i="13"/>
  <c r="AE117" i="14" s="1"/>
  <c r="BR117" i="13"/>
  <c r="AF117" i="14" s="1"/>
  <c r="BS117" i="13"/>
  <c r="AG117" i="14" s="1"/>
  <c r="BQ118" i="13"/>
  <c r="AE118" i="14" s="1"/>
  <c r="BR118" i="13"/>
  <c r="AF118" i="14" s="1"/>
  <c r="BS118" i="13"/>
  <c r="AG118" i="14" s="1"/>
  <c r="BQ119" i="13"/>
  <c r="AE119" i="14" s="1"/>
  <c r="BR119" i="13"/>
  <c r="AF119" i="14" s="1"/>
  <c r="BS119" i="13"/>
  <c r="AG119" i="14" s="1"/>
  <c r="BQ120" i="13"/>
  <c r="AE120" i="14" s="1"/>
  <c r="BR120" i="13"/>
  <c r="AF120" i="14" s="1"/>
  <c r="BS120" i="13"/>
  <c r="AG120" i="14" s="1"/>
  <c r="BQ121" i="13"/>
  <c r="AE121" i="14" s="1"/>
  <c r="BR121" i="13"/>
  <c r="AF121" i="14" s="1"/>
  <c r="BS121" i="13"/>
  <c r="AG121" i="14" s="1"/>
  <c r="BQ122" i="13"/>
  <c r="AE122" i="14" s="1"/>
  <c r="BR122" i="13"/>
  <c r="AF122" i="14" s="1"/>
  <c r="BS122" i="13"/>
  <c r="AG122" i="14" s="1"/>
  <c r="BQ123" i="13"/>
  <c r="AE123" i="14" s="1"/>
  <c r="BR123" i="13"/>
  <c r="AF123" i="14" s="1"/>
  <c r="BS123" i="13"/>
  <c r="AG123" i="14" s="1"/>
  <c r="BQ124" i="13"/>
  <c r="AE124" i="14" s="1"/>
  <c r="BR124" i="13"/>
  <c r="AF124" i="14" s="1"/>
  <c r="BS124" i="13"/>
  <c r="AG124" i="14" s="1"/>
  <c r="BQ125" i="13"/>
  <c r="AE125" i="14" s="1"/>
  <c r="BR125" i="13"/>
  <c r="AF125" i="14" s="1"/>
  <c r="BS125" i="13"/>
  <c r="AG125" i="14" s="1"/>
  <c r="BQ126" i="13"/>
  <c r="AE126" i="14" s="1"/>
  <c r="BR126" i="13"/>
  <c r="AF126" i="14" s="1"/>
  <c r="BS126" i="13"/>
  <c r="AG126" i="14" s="1"/>
  <c r="BQ127" i="13"/>
  <c r="AE127" i="14" s="1"/>
  <c r="BR127" i="13"/>
  <c r="AF127" i="14" s="1"/>
  <c r="BS127" i="13"/>
  <c r="AG127" i="14" s="1"/>
  <c r="BQ128" i="13"/>
  <c r="AE128" i="14" s="1"/>
  <c r="BR128" i="13"/>
  <c r="AF128" i="14" s="1"/>
  <c r="BS128" i="13"/>
  <c r="AG128" i="14" s="1"/>
  <c r="BQ129" i="13"/>
  <c r="AE129" i="14" s="1"/>
  <c r="BR129" i="13"/>
  <c r="AF129" i="14" s="1"/>
  <c r="BS129" i="13"/>
  <c r="AG129" i="14" s="1"/>
  <c r="BQ130" i="13"/>
  <c r="AE130" i="14" s="1"/>
  <c r="BR130" i="13"/>
  <c r="AF130" i="14" s="1"/>
  <c r="BS130" i="13"/>
  <c r="AG130" i="14" s="1"/>
  <c r="BQ140" i="13"/>
  <c r="AE140" i="14" s="1"/>
  <c r="BR140" i="13"/>
  <c r="AF140" i="14" s="1"/>
  <c r="BS140" i="13"/>
  <c r="AG140" i="14" s="1"/>
  <c r="BQ141" i="13"/>
  <c r="AE141" i="14" s="1"/>
  <c r="BR141" i="13"/>
  <c r="AF141" i="14" s="1"/>
  <c r="BS141" i="13"/>
  <c r="AG141" i="14" s="1"/>
  <c r="BQ142" i="13"/>
  <c r="AE142" i="14" s="1"/>
  <c r="BR142" i="13"/>
  <c r="AF142" i="14" s="1"/>
  <c r="BS142" i="13"/>
  <c r="AG142" i="14" s="1"/>
  <c r="BQ143" i="13"/>
  <c r="AE143" i="14" s="1"/>
  <c r="BR143" i="13"/>
  <c r="AF143" i="14" s="1"/>
  <c r="BS143" i="13"/>
  <c r="AG143" i="14" s="1"/>
  <c r="BQ144" i="13"/>
  <c r="AE144" i="14" s="1"/>
  <c r="BR144" i="13"/>
  <c r="AF144" i="14" s="1"/>
  <c r="BS144" i="13"/>
  <c r="AG144" i="14" s="1"/>
  <c r="BQ145" i="13"/>
  <c r="AE145" i="14" s="1"/>
  <c r="BR145" i="13"/>
  <c r="AF145" i="14" s="1"/>
  <c r="BS145" i="13"/>
  <c r="AG145" i="14" s="1"/>
  <c r="BQ146" i="13"/>
  <c r="AE146" i="14" s="1"/>
  <c r="BR146" i="13"/>
  <c r="AF146" i="14" s="1"/>
  <c r="BS146" i="13"/>
  <c r="AG146" i="14" s="1"/>
  <c r="BQ147" i="13"/>
  <c r="AE147" i="14" s="1"/>
  <c r="BR147" i="13"/>
  <c r="AF147" i="14" s="1"/>
  <c r="BS147" i="13"/>
  <c r="AG147" i="14" s="1"/>
  <c r="BQ148" i="13"/>
  <c r="AE148" i="14" s="1"/>
  <c r="BR148" i="13"/>
  <c r="AF148" i="14" s="1"/>
  <c r="BS148" i="13"/>
  <c r="AG148" i="14" s="1"/>
  <c r="BQ149" i="13"/>
  <c r="AE149" i="14" s="1"/>
  <c r="BR149" i="13"/>
  <c r="AF149" i="14" s="1"/>
  <c r="BS149" i="13"/>
  <c r="AG149" i="14" s="1"/>
  <c r="BQ150" i="13"/>
  <c r="AE150" i="14" s="1"/>
  <c r="BR150" i="13"/>
  <c r="AF150" i="14" s="1"/>
  <c r="BS150" i="13"/>
  <c r="AG150" i="14" s="1"/>
  <c r="BQ151" i="13"/>
  <c r="AE151" i="14" s="1"/>
  <c r="BR151" i="13"/>
  <c r="AF151" i="14" s="1"/>
  <c r="BS151" i="13"/>
  <c r="AG151" i="14" s="1"/>
  <c r="BQ152" i="13"/>
  <c r="AE152" i="14" s="1"/>
  <c r="BR152" i="13"/>
  <c r="AF152" i="14" s="1"/>
  <c r="BS152" i="13"/>
  <c r="AG152" i="14" s="1"/>
  <c r="BQ153" i="13"/>
  <c r="AE153" i="14" s="1"/>
  <c r="BR153" i="13"/>
  <c r="AF153" i="14" s="1"/>
  <c r="BS153" i="13"/>
  <c r="AG153" i="14" s="1"/>
  <c r="BQ154" i="13"/>
  <c r="AE154" i="14" s="1"/>
  <c r="BR154" i="13"/>
  <c r="AF154" i="14" s="1"/>
  <c r="BS154" i="13"/>
  <c r="AG154" i="14" s="1"/>
  <c r="BQ155" i="13"/>
  <c r="AE155" i="14" s="1"/>
  <c r="BR155" i="13"/>
  <c r="AF155" i="14" s="1"/>
  <c r="BS155" i="13"/>
  <c r="AG155" i="14" s="1"/>
  <c r="BE7" i="13"/>
  <c r="AB7" i="14" s="1"/>
  <c r="BF7" i="13"/>
  <c r="AC7" i="14" s="1"/>
  <c r="BG7" i="13"/>
  <c r="AD7" i="14" s="1"/>
  <c r="BE15" i="13"/>
  <c r="AB15" i="14" s="1"/>
  <c r="BF15" i="13"/>
  <c r="AC15" i="14" s="1"/>
  <c r="BG15" i="13"/>
  <c r="AD15" i="14" s="1"/>
  <c r="BE16" i="13"/>
  <c r="AB16" i="14" s="1"/>
  <c r="BF16" i="13"/>
  <c r="AC16" i="14" s="1"/>
  <c r="BG16" i="13"/>
  <c r="AD16" i="14" s="1"/>
  <c r="BE17" i="13"/>
  <c r="AB17" i="14" s="1"/>
  <c r="BF17" i="13"/>
  <c r="AC17" i="14" s="1"/>
  <c r="BG17" i="13"/>
  <c r="AD17" i="14" s="1"/>
  <c r="BE18" i="13"/>
  <c r="AB18" i="14" s="1"/>
  <c r="BF18" i="13"/>
  <c r="AC18" i="14" s="1"/>
  <c r="BG18" i="13"/>
  <c r="AD18" i="14" s="1"/>
  <c r="BE19" i="13"/>
  <c r="AB19" i="14" s="1"/>
  <c r="BF19" i="13"/>
  <c r="AC19" i="14" s="1"/>
  <c r="BG19" i="13"/>
  <c r="AD19" i="14" s="1"/>
  <c r="BE20" i="13"/>
  <c r="AB20" i="14" s="1"/>
  <c r="BF20" i="13"/>
  <c r="AC20" i="14" s="1"/>
  <c r="BG20" i="13"/>
  <c r="AD20" i="14" s="1"/>
  <c r="BE21" i="13"/>
  <c r="AB21" i="14" s="1"/>
  <c r="BF21" i="13"/>
  <c r="AC21" i="14" s="1"/>
  <c r="BG21" i="13"/>
  <c r="AD21" i="14" s="1"/>
  <c r="BE22" i="13"/>
  <c r="AB22" i="14" s="1"/>
  <c r="BF22" i="13"/>
  <c r="AC22" i="14" s="1"/>
  <c r="BG22" i="13"/>
  <c r="AD22" i="14" s="1"/>
  <c r="BE23" i="13"/>
  <c r="AB23" i="14" s="1"/>
  <c r="BF23" i="13"/>
  <c r="AC23" i="14" s="1"/>
  <c r="BG23" i="13"/>
  <c r="AD23" i="14" s="1"/>
  <c r="BE24" i="13"/>
  <c r="AB24" i="14" s="1"/>
  <c r="BF24" i="13"/>
  <c r="AC24" i="14" s="1"/>
  <c r="BG24" i="13"/>
  <c r="AD24" i="14" s="1"/>
  <c r="BE25" i="13"/>
  <c r="AB25" i="14" s="1"/>
  <c r="BF25" i="13"/>
  <c r="AC25" i="14" s="1"/>
  <c r="BG25" i="13"/>
  <c r="AD25" i="14" s="1"/>
  <c r="BE26" i="13"/>
  <c r="AB26" i="14" s="1"/>
  <c r="BF26" i="13"/>
  <c r="AC26" i="14" s="1"/>
  <c r="BG26" i="13"/>
  <c r="AD26" i="14" s="1"/>
  <c r="BE27" i="13"/>
  <c r="AB27" i="14" s="1"/>
  <c r="BF27" i="13"/>
  <c r="AC27" i="14" s="1"/>
  <c r="BG27" i="13"/>
  <c r="AD27" i="14" s="1"/>
  <c r="BE28" i="13"/>
  <c r="AB28" i="14" s="1"/>
  <c r="BF28" i="13"/>
  <c r="AC28" i="14" s="1"/>
  <c r="BG28" i="13"/>
  <c r="AD28" i="14" s="1"/>
  <c r="BE29" i="13"/>
  <c r="AB29" i="14" s="1"/>
  <c r="BF29" i="13"/>
  <c r="AC29" i="14" s="1"/>
  <c r="BG29" i="13"/>
  <c r="AD29" i="14" s="1"/>
  <c r="BE30" i="13"/>
  <c r="AB30" i="14" s="1"/>
  <c r="BF30" i="13"/>
  <c r="AC30" i="14" s="1"/>
  <c r="BG30" i="13"/>
  <c r="AD30" i="14" s="1"/>
  <c r="BE40" i="13"/>
  <c r="AB40" i="14" s="1"/>
  <c r="BF40" i="13"/>
  <c r="AC40" i="14" s="1"/>
  <c r="BG40" i="13"/>
  <c r="AD40" i="14" s="1"/>
  <c r="BE41" i="13"/>
  <c r="AB41" i="14" s="1"/>
  <c r="BF41" i="13"/>
  <c r="AC41" i="14" s="1"/>
  <c r="BG41" i="13"/>
  <c r="AD41" i="14" s="1"/>
  <c r="BE42" i="13"/>
  <c r="AB42" i="14" s="1"/>
  <c r="BF42" i="13"/>
  <c r="AC42" i="14" s="1"/>
  <c r="BG42" i="13"/>
  <c r="AD42" i="14" s="1"/>
  <c r="BE43" i="13"/>
  <c r="AB43" i="14" s="1"/>
  <c r="BF43" i="13"/>
  <c r="AC43" i="14" s="1"/>
  <c r="BG43" i="13"/>
  <c r="AD43" i="14" s="1"/>
  <c r="BE44" i="13"/>
  <c r="AB44" i="14" s="1"/>
  <c r="BF44" i="13"/>
  <c r="AC44" i="14" s="1"/>
  <c r="BG44" i="13"/>
  <c r="AD44" i="14" s="1"/>
  <c r="BE45" i="13"/>
  <c r="AB45" i="14" s="1"/>
  <c r="BF45" i="13"/>
  <c r="AC45" i="14" s="1"/>
  <c r="BG45" i="13"/>
  <c r="AD45" i="14" s="1"/>
  <c r="BE46" i="13"/>
  <c r="AB46" i="14" s="1"/>
  <c r="BF46" i="13"/>
  <c r="AC46" i="14" s="1"/>
  <c r="BG46" i="13"/>
  <c r="AD46" i="14" s="1"/>
  <c r="BE47" i="13"/>
  <c r="AB47" i="14" s="1"/>
  <c r="BF47" i="13"/>
  <c r="AC47" i="14" s="1"/>
  <c r="BG47" i="13"/>
  <c r="AD47" i="14" s="1"/>
  <c r="BE48" i="13"/>
  <c r="AB48" i="14" s="1"/>
  <c r="BF48" i="13"/>
  <c r="AC48" i="14" s="1"/>
  <c r="BG48" i="13"/>
  <c r="AD48" i="14" s="1"/>
  <c r="BE49" i="13"/>
  <c r="AB49" i="14" s="1"/>
  <c r="BF49" i="13"/>
  <c r="AC49" i="14" s="1"/>
  <c r="BG49" i="13"/>
  <c r="AD49" i="14" s="1"/>
  <c r="BE50" i="13"/>
  <c r="AB50" i="14" s="1"/>
  <c r="BF50" i="13"/>
  <c r="AC50" i="14" s="1"/>
  <c r="BG50" i="13"/>
  <c r="AD50" i="14" s="1"/>
  <c r="BE51" i="13"/>
  <c r="AB51" i="14" s="1"/>
  <c r="BF51" i="13"/>
  <c r="AC51" i="14" s="1"/>
  <c r="BG51" i="13"/>
  <c r="AD51" i="14" s="1"/>
  <c r="BE52" i="13"/>
  <c r="AB52" i="14" s="1"/>
  <c r="BF52" i="13"/>
  <c r="AC52" i="14" s="1"/>
  <c r="BG52" i="13"/>
  <c r="AD52" i="14" s="1"/>
  <c r="BE53" i="13"/>
  <c r="AB53" i="14" s="1"/>
  <c r="BF53" i="13"/>
  <c r="AC53" i="14" s="1"/>
  <c r="BG53" i="13"/>
  <c r="AD53" i="14" s="1"/>
  <c r="BE54" i="13"/>
  <c r="AB54" i="14" s="1"/>
  <c r="BF54" i="13"/>
  <c r="AC54" i="14" s="1"/>
  <c r="BG54" i="13"/>
  <c r="AD54" i="14" s="1"/>
  <c r="BE55" i="13"/>
  <c r="AB55" i="14" s="1"/>
  <c r="BF55" i="13"/>
  <c r="AC55" i="14" s="1"/>
  <c r="BG55" i="13"/>
  <c r="AD55" i="14" s="1"/>
  <c r="BE65" i="13"/>
  <c r="AB65" i="14" s="1"/>
  <c r="BF65" i="13"/>
  <c r="AC65" i="14" s="1"/>
  <c r="BG65" i="13"/>
  <c r="AD65" i="14" s="1"/>
  <c r="BE66" i="13"/>
  <c r="AB66" i="14" s="1"/>
  <c r="BF66" i="13"/>
  <c r="AC66" i="14" s="1"/>
  <c r="BG66" i="13"/>
  <c r="AD66" i="14" s="1"/>
  <c r="BE67" i="13"/>
  <c r="AB67" i="14" s="1"/>
  <c r="BF67" i="13"/>
  <c r="AC67" i="14" s="1"/>
  <c r="BG67" i="13"/>
  <c r="AD67" i="14" s="1"/>
  <c r="BE68" i="13"/>
  <c r="AB68" i="14" s="1"/>
  <c r="BF68" i="13"/>
  <c r="AC68" i="14" s="1"/>
  <c r="BG68" i="13"/>
  <c r="AD68" i="14" s="1"/>
  <c r="BE69" i="13"/>
  <c r="AB69" i="14" s="1"/>
  <c r="BF69" i="13"/>
  <c r="AC69" i="14" s="1"/>
  <c r="BG69" i="13"/>
  <c r="AD69" i="14" s="1"/>
  <c r="BE70" i="13"/>
  <c r="AB70" i="14" s="1"/>
  <c r="BF70" i="13"/>
  <c r="AC70" i="14" s="1"/>
  <c r="BG70" i="13"/>
  <c r="AD70" i="14" s="1"/>
  <c r="BE71" i="13"/>
  <c r="AB71" i="14" s="1"/>
  <c r="BF71" i="13"/>
  <c r="AC71" i="14" s="1"/>
  <c r="BG71" i="13"/>
  <c r="AD71" i="14" s="1"/>
  <c r="BE72" i="13"/>
  <c r="AB72" i="14" s="1"/>
  <c r="BF72" i="13"/>
  <c r="AC72" i="14" s="1"/>
  <c r="BG72" i="13"/>
  <c r="AD72" i="14" s="1"/>
  <c r="BE73" i="13"/>
  <c r="AB73" i="14" s="1"/>
  <c r="BF73" i="13"/>
  <c r="AC73" i="14" s="1"/>
  <c r="BG73" i="13"/>
  <c r="AD73" i="14" s="1"/>
  <c r="BE74" i="13"/>
  <c r="AB74" i="14" s="1"/>
  <c r="BF74" i="13"/>
  <c r="AC74" i="14" s="1"/>
  <c r="BG74" i="13"/>
  <c r="AD74" i="14" s="1"/>
  <c r="BE75" i="13"/>
  <c r="AB75" i="14" s="1"/>
  <c r="BF75" i="13"/>
  <c r="AC75" i="14" s="1"/>
  <c r="BG75" i="13"/>
  <c r="AD75" i="14" s="1"/>
  <c r="BE76" i="13"/>
  <c r="AB76" i="14" s="1"/>
  <c r="BF76" i="13"/>
  <c r="AC76" i="14" s="1"/>
  <c r="BG76" i="13"/>
  <c r="AD76" i="14" s="1"/>
  <c r="BE77" i="13"/>
  <c r="AB77" i="14" s="1"/>
  <c r="BF77" i="13"/>
  <c r="AC77" i="14" s="1"/>
  <c r="BG77" i="13"/>
  <c r="AD77" i="14" s="1"/>
  <c r="BE78" i="13"/>
  <c r="AB78" i="14" s="1"/>
  <c r="BF78" i="13"/>
  <c r="AC78" i="14" s="1"/>
  <c r="BG78" i="13"/>
  <c r="AD78" i="14" s="1"/>
  <c r="BE79" i="13"/>
  <c r="AB79" i="14" s="1"/>
  <c r="BF79" i="13"/>
  <c r="AC79" i="14" s="1"/>
  <c r="BG79" i="13"/>
  <c r="AD79" i="14" s="1"/>
  <c r="BE80" i="13"/>
  <c r="AB80" i="14" s="1"/>
  <c r="BF80" i="13"/>
  <c r="AC80" i="14" s="1"/>
  <c r="BG80" i="13"/>
  <c r="AD80" i="14" s="1"/>
  <c r="BE90" i="13"/>
  <c r="AB90" i="14" s="1"/>
  <c r="BF90" i="13"/>
  <c r="AC90" i="14" s="1"/>
  <c r="BG90" i="13"/>
  <c r="AD90" i="14" s="1"/>
  <c r="BE91" i="13"/>
  <c r="AB91" i="14" s="1"/>
  <c r="BF91" i="13"/>
  <c r="AC91" i="14" s="1"/>
  <c r="BG91" i="13"/>
  <c r="AD91" i="14" s="1"/>
  <c r="BE92" i="13"/>
  <c r="AB92" i="14" s="1"/>
  <c r="BF92" i="13"/>
  <c r="AC92" i="14" s="1"/>
  <c r="BG92" i="13"/>
  <c r="AD92" i="14" s="1"/>
  <c r="BE93" i="13"/>
  <c r="AB93" i="14" s="1"/>
  <c r="BF93" i="13"/>
  <c r="AC93" i="14" s="1"/>
  <c r="BG93" i="13"/>
  <c r="AD93" i="14" s="1"/>
  <c r="BE94" i="13"/>
  <c r="AB94" i="14" s="1"/>
  <c r="BF94" i="13"/>
  <c r="AC94" i="14" s="1"/>
  <c r="BG94" i="13"/>
  <c r="AD94" i="14" s="1"/>
  <c r="BE95" i="13"/>
  <c r="AB95" i="14" s="1"/>
  <c r="BF95" i="13"/>
  <c r="AC95" i="14" s="1"/>
  <c r="BG95" i="13"/>
  <c r="AD95" i="14" s="1"/>
  <c r="BE96" i="13"/>
  <c r="AB96" i="14" s="1"/>
  <c r="BF96" i="13"/>
  <c r="AC96" i="14" s="1"/>
  <c r="BG96" i="13"/>
  <c r="AD96" i="14" s="1"/>
  <c r="BE97" i="13"/>
  <c r="AB97" i="14" s="1"/>
  <c r="BF97" i="13"/>
  <c r="AC97" i="14" s="1"/>
  <c r="BG97" i="13"/>
  <c r="AD97" i="14" s="1"/>
  <c r="BE98" i="13"/>
  <c r="AB98" i="14" s="1"/>
  <c r="BF98" i="13"/>
  <c r="AC98" i="14" s="1"/>
  <c r="BG98" i="13"/>
  <c r="AD98" i="14" s="1"/>
  <c r="BE99" i="13"/>
  <c r="AB99" i="14" s="1"/>
  <c r="BF99" i="13"/>
  <c r="AC99" i="14" s="1"/>
  <c r="BG99" i="13"/>
  <c r="AD99" i="14" s="1"/>
  <c r="BE100" i="13"/>
  <c r="AB100" i="14" s="1"/>
  <c r="BF100" i="13"/>
  <c r="AC100" i="14" s="1"/>
  <c r="BG100" i="13"/>
  <c r="AD100" i="14" s="1"/>
  <c r="BE101" i="13"/>
  <c r="AB101" i="14" s="1"/>
  <c r="BF101" i="13"/>
  <c r="AC101" i="14" s="1"/>
  <c r="BG101" i="13"/>
  <c r="AD101" i="14" s="1"/>
  <c r="BE102" i="13"/>
  <c r="AB102" i="14" s="1"/>
  <c r="BF102" i="13"/>
  <c r="AC102" i="14" s="1"/>
  <c r="BG102" i="13"/>
  <c r="AD102" i="14" s="1"/>
  <c r="BE103" i="13"/>
  <c r="AB103" i="14" s="1"/>
  <c r="BF103" i="13"/>
  <c r="AC103" i="14" s="1"/>
  <c r="BG103" i="13"/>
  <c r="AD103" i="14" s="1"/>
  <c r="BE104" i="13"/>
  <c r="AB104" i="14" s="1"/>
  <c r="BF104" i="13"/>
  <c r="AC104" i="14" s="1"/>
  <c r="BG104" i="13"/>
  <c r="AD104" i="14" s="1"/>
  <c r="BE105" i="13"/>
  <c r="AB105" i="14" s="1"/>
  <c r="BF105" i="13"/>
  <c r="AC105" i="14" s="1"/>
  <c r="BG105" i="13"/>
  <c r="AD105" i="14" s="1"/>
  <c r="BE115" i="13"/>
  <c r="AB115" i="14" s="1"/>
  <c r="BF115" i="13"/>
  <c r="AC115" i="14" s="1"/>
  <c r="BG115" i="13"/>
  <c r="AD115" i="14" s="1"/>
  <c r="BE116" i="13"/>
  <c r="AB116" i="14" s="1"/>
  <c r="BF116" i="13"/>
  <c r="AC116" i="14" s="1"/>
  <c r="BG116" i="13"/>
  <c r="AD116" i="14" s="1"/>
  <c r="BE117" i="13"/>
  <c r="AB117" i="14" s="1"/>
  <c r="BF117" i="13"/>
  <c r="AC117" i="14" s="1"/>
  <c r="BG117" i="13"/>
  <c r="AD117" i="14" s="1"/>
  <c r="BE118" i="13"/>
  <c r="AB118" i="14" s="1"/>
  <c r="BF118" i="13"/>
  <c r="AC118" i="14" s="1"/>
  <c r="BG118" i="13"/>
  <c r="AD118" i="14" s="1"/>
  <c r="BE119" i="13"/>
  <c r="AB119" i="14" s="1"/>
  <c r="BF119" i="13"/>
  <c r="AC119" i="14" s="1"/>
  <c r="BG119" i="13"/>
  <c r="AD119" i="14" s="1"/>
  <c r="BE120" i="13"/>
  <c r="AB120" i="14" s="1"/>
  <c r="BF120" i="13"/>
  <c r="AC120" i="14" s="1"/>
  <c r="BG120" i="13"/>
  <c r="AD120" i="14" s="1"/>
  <c r="BE121" i="13"/>
  <c r="AB121" i="14" s="1"/>
  <c r="BF121" i="13"/>
  <c r="AC121" i="14" s="1"/>
  <c r="BG121" i="13"/>
  <c r="AD121" i="14" s="1"/>
  <c r="BE122" i="13"/>
  <c r="AB122" i="14" s="1"/>
  <c r="BF122" i="13"/>
  <c r="AC122" i="14" s="1"/>
  <c r="BG122" i="13"/>
  <c r="AD122" i="14" s="1"/>
  <c r="BE123" i="13"/>
  <c r="AB123" i="14" s="1"/>
  <c r="BF123" i="13"/>
  <c r="AC123" i="14" s="1"/>
  <c r="BG123" i="13"/>
  <c r="AD123" i="14" s="1"/>
  <c r="BE124" i="13"/>
  <c r="AB124" i="14" s="1"/>
  <c r="BF124" i="13"/>
  <c r="AC124" i="14" s="1"/>
  <c r="BG124" i="13"/>
  <c r="AD124" i="14" s="1"/>
  <c r="BE125" i="13"/>
  <c r="AB125" i="14" s="1"/>
  <c r="BF125" i="13"/>
  <c r="AC125" i="14" s="1"/>
  <c r="BG125" i="13"/>
  <c r="AD125" i="14" s="1"/>
  <c r="BE126" i="13"/>
  <c r="AB126" i="14" s="1"/>
  <c r="BF126" i="13"/>
  <c r="AC126" i="14" s="1"/>
  <c r="BG126" i="13"/>
  <c r="AD126" i="14" s="1"/>
  <c r="BE127" i="13"/>
  <c r="AB127" i="14" s="1"/>
  <c r="BF127" i="13"/>
  <c r="AC127" i="14" s="1"/>
  <c r="BG127" i="13"/>
  <c r="AD127" i="14" s="1"/>
  <c r="BE128" i="13"/>
  <c r="AB128" i="14" s="1"/>
  <c r="BF128" i="13"/>
  <c r="AC128" i="14" s="1"/>
  <c r="BG128" i="13"/>
  <c r="AD128" i="14" s="1"/>
  <c r="BE129" i="13"/>
  <c r="AB129" i="14" s="1"/>
  <c r="BF129" i="13"/>
  <c r="AC129" i="14" s="1"/>
  <c r="BG129" i="13"/>
  <c r="AD129" i="14" s="1"/>
  <c r="BE130" i="13"/>
  <c r="AB130" i="14" s="1"/>
  <c r="BF130" i="13"/>
  <c r="AC130" i="14" s="1"/>
  <c r="BG130" i="13"/>
  <c r="AD130" i="14" s="1"/>
  <c r="BE140" i="13"/>
  <c r="AB140" i="14" s="1"/>
  <c r="BF140" i="13"/>
  <c r="AC140" i="14" s="1"/>
  <c r="BG140" i="13"/>
  <c r="AD140" i="14" s="1"/>
  <c r="BE141" i="13"/>
  <c r="AB141" i="14" s="1"/>
  <c r="BF141" i="13"/>
  <c r="AC141" i="14" s="1"/>
  <c r="BG141" i="13"/>
  <c r="AD141" i="14" s="1"/>
  <c r="BE142" i="13"/>
  <c r="AB142" i="14" s="1"/>
  <c r="BF142" i="13"/>
  <c r="AC142" i="14" s="1"/>
  <c r="BG142" i="13"/>
  <c r="AD142" i="14" s="1"/>
  <c r="BE143" i="13"/>
  <c r="AB143" i="14" s="1"/>
  <c r="BF143" i="13"/>
  <c r="AC143" i="14" s="1"/>
  <c r="BG143" i="13"/>
  <c r="AD143" i="14" s="1"/>
  <c r="BE144" i="13"/>
  <c r="AB144" i="14" s="1"/>
  <c r="BF144" i="13"/>
  <c r="AC144" i="14" s="1"/>
  <c r="BG144" i="13"/>
  <c r="AD144" i="14" s="1"/>
  <c r="BE145" i="13"/>
  <c r="AB145" i="14" s="1"/>
  <c r="BF145" i="13"/>
  <c r="AC145" i="14" s="1"/>
  <c r="BG145" i="13"/>
  <c r="AD145" i="14" s="1"/>
  <c r="BE146" i="13"/>
  <c r="AB146" i="14" s="1"/>
  <c r="BF146" i="13"/>
  <c r="AC146" i="14" s="1"/>
  <c r="BG146" i="13"/>
  <c r="AD146" i="14" s="1"/>
  <c r="BE147" i="13"/>
  <c r="AB147" i="14" s="1"/>
  <c r="BF147" i="13"/>
  <c r="AC147" i="14" s="1"/>
  <c r="BG147" i="13"/>
  <c r="AD147" i="14" s="1"/>
  <c r="BE148" i="13"/>
  <c r="AB148" i="14" s="1"/>
  <c r="BF148" i="13"/>
  <c r="AC148" i="14" s="1"/>
  <c r="BG148" i="13"/>
  <c r="AD148" i="14" s="1"/>
  <c r="BE149" i="13"/>
  <c r="AB149" i="14" s="1"/>
  <c r="BF149" i="13"/>
  <c r="AC149" i="14" s="1"/>
  <c r="BG149" i="13"/>
  <c r="AD149" i="14" s="1"/>
  <c r="BE150" i="13"/>
  <c r="AB150" i="14" s="1"/>
  <c r="BF150" i="13"/>
  <c r="AC150" i="14" s="1"/>
  <c r="BG150" i="13"/>
  <c r="AD150" i="14" s="1"/>
  <c r="BE151" i="13"/>
  <c r="AB151" i="14" s="1"/>
  <c r="BF151" i="13"/>
  <c r="AC151" i="14" s="1"/>
  <c r="BG151" i="13"/>
  <c r="AD151" i="14" s="1"/>
  <c r="BE152" i="13"/>
  <c r="AB152" i="14" s="1"/>
  <c r="BF152" i="13"/>
  <c r="AC152" i="14" s="1"/>
  <c r="BG152" i="13"/>
  <c r="AD152" i="14" s="1"/>
  <c r="BE153" i="13"/>
  <c r="AB153" i="14" s="1"/>
  <c r="BF153" i="13"/>
  <c r="AC153" i="14" s="1"/>
  <c r="BG153" i="13"/>
  <c r="AD153" i="14" s="1"/>
  <c r="BE154" i="13"/>
  <c r="AB154" i="14" s="1"/>
  <c r="BF154" i="13"/>
  <c r="AC154" i="14" s="1"/>
  <c r="BG154" i="13"/>
  <c r="AD154" i="14" s="1"/>
  <c r="BE155" i="13"/>
  <c r="AB155" i="14" s="1"/>
  <c r="BF155" i="13"/>
  <c r="AC155" i="14" s="1"/>
  <c r="BG155" i="13"/>
  <c r="AD155" i="14" s="1"/>
  <c r="AS7" i="13"/>
  <c r="Y7" i="14" s="1"/>
  <c r="AT7" i="13"/>
  <c r="Z7" i="14" s="1"/>
  <c r="AU7" i="13"/>
  <c r="AA7" i="14" s="1"/>
  <c r="AS15" i="13"/>
  <c r="Y15" i="14" s="1"/>
  <c r="AT15" i="13"/>
  <c r="Z15" i="14" s="1"/>
  <c r="AU15" i="13"/>
  <c r="AA15" i="14" s="1"/>
  <c r="AS16" i="13"/>
  <c r="Y16" i="14" s="1"/>
  <c r="AT16" i="13"/>
  <c r="Z16" i="14" s="1"/>
  <c r="AU16" i="13"/>
  <c r="AA16" i="14" s="1"/>
  <c r="AS17" i="13"/>
  <c r="Y17" i="14" s="1"/>
  <c r="AT17" i="13"/>
  <c r="Z17" i="14" s="1"/>
  <c r="AU17" i="13"/>
  <c r="AA17" i="14" s="1"/>
  <c r="AS18" i="13"/>
  <c r="Y18" i="14" s="1"/>
  <c r="AT18" i="13"/>
  <c r="Z18" i="14" s="1"/>
  <c r="AU18" i="13"/>
  <c r="AA18" i="14" s="1"/>
  <c r="AS19" i="13"/>
  <c r="Y19" i="14" s="1"/>
  <c r="AT19" i="13"/>
  <c r="Z19" i="14" s="1"/>
  <c r="AU19" i="13"/>
  <c r="AA19" i="14" s="1"/>
  <c r="AS20" i="13"/>
  <c r="Y20" i="14" s="1"/>
  <c r="AT20" i="13"/>
  <c r="Z20" i="14" s="1"/>
  <c r="AU20" i="13"/>
  <c r="AA20" i="14" s="1"/>
  <c r="AS21" i="13"/>
  <c r="Y21" i="14" s="1"/>
  <c r="AT21" i="13"/>
  <c r="Z21" i="14" s="1"/>
  <c r="AU21" i="13"/>
  <c r="AA21" i="14" s="1"/>
  <c r="AS22" i="13"/>
  <c r="Y22" i="14" s="1"/>
  <c r="AT22" i="13"/>
  <c r="Z22" i="14" s="1"/>
  <c r="AU22" i="13"/>
  <c r="AA22" i="14" s="1"/>
  <c r="AS23" i="13"/>
  <c r="Y23" i="14" s="1"/>
  <c r="AT23" i="13"/>
  <c r="Z23" i="14" s="1"/>
  <c r="AU23" i="13"/>
  <c r="AA23" i="14" s="1"/>
  <c r="AS24" i="13"/>
  <c r="Y24" i="14" s="1"/>
  <c r="AT24" i="13"/>
  <c r="Z24" i="14" s="1"/>
  <c r="AU24" i="13"/>
  <c r="AA24" i="14" s="1"/>
  <c r="AS25" i="13"/>
  <c r="Y25" i="14" s="1"/>
  <c r="AT25" i="13"/>
  <c r="Z25" i="14" s="1"/>
  <c r="AU25" i="13"/>
  <c r="AA25" i="14" s="1"/>
  <c r="AS26" i="13"/>
  <c r="Y26" i="14" s="1"/>
  <c r="AT26" i="13"/>
  <c r="Z26" i="14" s="1"/>
  <c r="AU26" i="13"/>
  <c r="AA26" i="14" s="1"/>
  <c r="AS27" i="13"/>
  <c r="Y27" i="14" s="1"/>
  <c r="AT27" i="13"/>
  <c r="Z27" i="14" s="1"/>
  <c r="AU27" i="13"/>
  <c r="AA27" i="14" s="1"/>
  <c r="AS28" i="13"/>
  <c r="Y28" i="14" s="1"/>
  <c r="AT28" i="13"/>
  <c r="Z28" i="14" s="1"/>
  <c r="AU28" i="13"/>
  <c r="AA28" i="14" s="1"/>
  <c r="AS29" i="13"/>
  <c r="Y29" i="14" s="1"/>
  <c r="AT29" i="13"/>
  <c r="Z29" i="14" s="1"/>
  <c r="AU29" i="13"/>
  <c r="AA29" i="14" s="1"/>
  <c r="AS30" i="13"/>
  <c r="Y30" i="14" s="1"/>
  <c r="AT30" i="13"/>
  <c r="Z30" i="14" s="1"/>
  <c r="AU30" i="13"/>
  <c r="AA30" i="14" s="1"/>
  <c r="AS40" i="13"/>
  <c r="Y40" i="14" s="1"/>
  <c r="AT40" i="13"/>
  <c r="Z40" i="14" s="1"/>
  <c r="AU40" i="13"/>
  <c r="AA40" i="14" s="1"/>
  <c r="AS41" i="13"/>
  <c r="Y41" i="14" s="1"/>
  <c r="AT41" i="13"/>
  <c r="Z41" i="14" s="1"/>
  <c r="AU41" i="13"/>
  <c r="AA41" i="14" s="1"/>
  <c r="AS42" i="13"/>
  <c r="Y42" i="14" s="1"/>
  <c r="AT42" i="13"/>
  <c r="Z42" i="14" s="1"/>
  <c r="AU42" i="13"/>
  <c r="AA42" i="14" s="1"/>
  <c r="AS43" i="13"/>
  <c r="Y43" i="14" s="1"/>
  <c r="AT43" i="13"/>
  <c r="Z43" i="14" s="1"/>
  <c r="AU43" i="13"/>
  <c r="AA43" i="14" s="1"/>
  <c r="AS44" i="13"/>
  <c r="Y44" i="14" s="1"/>
  <c r="AT44" i="13"/>
  <c r="Z44" i="14" s="1"/>
  <c r="AU44" i="13"/>
  <c r="AA44" i="14" s="1"/>
  <c r="AS45" i="13"/>
  <c r="Y45" i="14" s="1"/>
  <c r="AT45" i="13"/>
  <c r="Z45" i="14" s="1"/>
  <c r="AU45" i="13"/>
  <c r="AA45" i="14" s="1"/>
  <c r="AS46" i="13"/>
  <c r="Y46" i="14" s="1"/>
  <c r="AT46" i="13"/>
  <c r="Z46" i="14" s="1"/>
  <c r="AU46" i="13"/>
  <c r="AA46" i="14" s="1"/>
  <c r="AS47" i="13"/>
  <c r="Y47" i="14" s="1"/>
  <c r="AT47" i="13"/>
  <c r="Z47" i="14" s="1"/>
  <c r="AU47" i="13"/>
  <c r="AA47" i="14" s="1"/>
  <c r="AS48" i="13"/>
  <c r="Y48" i="14" s="1"/>
  <c r="AT48" i="13"/>
  <c r="Z48" i="14" s="1"/>
  <c r="AU48" i="13"/>
  <c r="AA48" i="14" s="1"/>
  <c r="AS49" i="13"/>
  <c r="Y49" i="14" s="1"/>
  <c r="AT49" i="13"/>
  <c r="Z49" i="14" s="1"/>
  <c r="AU49" i="13"/>
  <c r="AA49" i="14" s="1"/>
  <c r="AS50" i="13"/>
  <c r="Y50" i="14" s="1"/>
  <c r="AT50" i="13"/>
  <c r="Z50" i="14" s="1"/>
  <c r="AU50" i="13"/>
  <c r="AA50" i="14" s="1"/>
  <c r="AS51" i="13"/>
  <c r="Y51" i="14" s="1"/>
  <c r="AT51" i="13"/>
  <c r="Z51" i="14" s="1"/>
  <c r="AU51" i="13"/>
  <c r="AA51" i="14" s="1"/>
  <c r="AS52" i="13"/>
  <c r="Y52" i="14" s="1"/>
  <c r="AT52" i="13"/>
  <c r="Z52" i="14" s="1"/>
  <c r="AU52" i="13"/>
  <c r="AA52" i="14" s="1"/>
  <c r="AS53" i="13"/>
  <c r="Y53" i="14" s="1"/>
  <c r="AT53" i="13"/>
  <c r="Z53" i="14" s="1"/>
  <c r="AU53" i="13"/>
  <c r="AA53" i="14" s="1"/>
  <c r="AS54" i="13"/>
  <c r="Y54" i="14" s="1"/>
  <c r="AT54" i="13"/>
  <c r="Z54" i="14" s="1"/>
  <c r="AU54" i="13"/>
  <c r="AA54" i="14" s="1"/>
  <c r="AS55" i="13"/>
  <c r="Y55" i="14" s="1"/>
  <c r="AT55" i="13"/>
  <c r="Z55" i="14" s="1"/>
  <c r="AU55" i="13"/>
  <c r="AA55" i="14" s="1"/>
  <c r="AS65" i="13"/>
  <c r="Y65" i="14" s="1"/>
  <c r="AT65" i="13"/>
  <c r="Z65" i="14" s="1"/>
  <c r="AU65" i="13"/>
  <c r="AA65" i="14" s="1"/>
  <c r="AS66" i="13"/>
  <c r="Y66" i="14" s="1"/>
  <c r="AT66" i="13"/>
  <c r="Z66" i="14" s="1"/>
  <c r="AU66" i="13"/>
  <c r="AA66" i="14" s="1"/>
  <c r="AS67" i="13"/>
  <c r="Y67" i="14" s="1"/>
  <c r="AT67" i="13"/>
  <c r="Z67" i="14" s="1"/>
  <c r="AU67" i="13"/>
  <c r="AA67" i="14" s="1"/>
  <c r="AS68" i="13"/>
  <c r="Y68" i="14" s="1"/>
  <c r="AT68" i="13"/>
  <c r="Z68" i="14" s="1"/>
  <c r="AU68" i="13"/>
  <c r="AA68" i="14" s="1"/>
  <c r="AS69" i="13"/>
  <c r="Y69" i="14" s="1"/>
  <c r="AT69" i="13"/>
  <c r="Z69" i="14" s="1"/>
  <c r="AU69" i="13"/>
  <c r="AA69" i="14" s="1"/>
  <c r="AS70" i="13"/>
  <c r="Y70" i="14" s="1"/>
  <c r="AT70" i="13"/>
  <c r="Z70" i="14" s="1"/>
  <c r="AU70" i="13"/>
  <c r="AA70" i="14" s="1"/>
  <c r="AS71" i="13"/>
  <c r="Y71" i="14" s="1"/>
  <c r="AT71" i="13"/>
  <c r="Z71" i="14" s="1"/>
  <c r="AU71" i="13"/>
  <c r="AA71" i="14" s="1"/>
  <c r="AS72" i="13"/>
  <c r="Y72" i="14" s="1"/>
  <c r="AT72" i="13"/>
  <c r="Z72" i="14" s="1"/>
  <c r="AU72" i="13"/>
  <c r="AA72" i="14" s="1"/>
  <c r="AS73" i="13"/>
  <c r="Y73" i="14" s="1"/>
  <c r="AT73" i="13"/>
  <c r="Z73" i="14" s="1"/>
  <c r="AU73" i="13"/>
  <c r="AA73" i="14" s="1"/>
  <c r="AS74" i="13"/>
  <c r="Y74" i="14" s="1"/>
  <c r="AT74" i="13"/>
  <c r="Z74" i="14" s="1"/>
  <c r="AU74" i="13"/>
  <c r="AA74" i="14" s="1"/>
  <c r="AS75" i="13"/>
  <c r="Y75" i="14" s="1"/>
  <c r="AT75" i="13"/>
  <c r="Z75" i="14" s="1"/>
  <c r="AU75" i="13"/>
  <c r="AA75" i="14" s="1"/>
  <c r="AS76" i="13"/>
  <c r="Y76" i="14" s="1"/>
  <c r="AT76" i="13"/>
  <c r="Z76" i="14" s="1"/>
  <c r="AU76" i="13"/>
  <c r="AA76" i="14" s="1"/>
  <c r="AS77" i="13"/>
  <c r="Y77" i="14" s="1"/>
  <c r="AT77" i="13"/>
  <c r="Z77" i="14" s="1"/>
  <c r="AU77" i="13"/>
  <c r="AA77" i="14" s="1"/>
  <c r="AS78" i="13"/>
  <c r="Y78" i="14" s="1"/>
  <c r="AT78" i="13"/>
  <c r="Z78" i="14" s="1"/>
  <c r="AU78" i="13"/>
  <c r="AA78" i="14" s="1"/>
  <c r="AS79" i="13"/>
  <c r="Y79" i="14" s="1"/>
  <c r="AT79" i="13"/>
  <c r="Z79" i="14" s="1"/>
  <c r="AU79" i="13"/>
  <c r="AA79" i="14" s="1"/>
  <c r="AS80" i="13"/>
  <c r="Y80" i="14" s="1"/>
  <c r="AT80" i="13"/>
  <c r="Z80" i="14" s="1"/>
  <c r="AU80" i="13"/>
  <c r="AA80" i="14" s="1"/>
  <c r="AS90" i="13"/>
  <c r="Y90" i="14" s="1"/>
  <c r="AT90" i="13"/>
  <c r="Z90" i="14" s="1"/>
  <c r="AU90" i="13"/>
  <c r="AA90" i="14" s="1"/>
  <c r="AS91" i="13"/>
  <c r="Y91" i="14" s="1"/>
  <c r="AT91" i="13"/>
  <c r="Z91" i="14" s="1"/>
  <c r="AU91" i="13"/>
  <c r="AA91" i="14" s="1"/>
  <c r="AS92" i="13"/>
  <c r="Y92" i="14" s="1"/>
  <c r="AT92" i="13"/>
  <c r="Z92" i="14" s="1"/>
  <c r="AU92" i="13"/>
  <c r="AA92" i="14" s="1"/>
  <c r="AS93" i="13"/>
  <c r="Y93" i="14" s="1"/>
  <c r="AT93" i="13"/>
  <c r="Z93" i="14" s="1"/>
  <c r="AU93" i="13"/>
  <c r="AA93" i="14" s="1"/>
  <c r="AS94" i="13"/>
  <c r="Y94" i="14" s="1"/>
  <c r="AT94" i="13"/>
  <c r="Z94" i="14" s="1"/>
  <c r="AU94" i="13"/>
  <c r="AA94" i="14" s="1"/>
  <c r="AS95" i="13"/>
  <c r="Y95" i="14" s="1"/>
  <c r="AT95" i="13"/>
  <c r="Z95" i="14" s="1"/>
  <c r="AU95" i="13"/>
  <c r="AA95" i="14" s="1"/>
  <c r="AS96" i="13"/>
  <c r="Y96" i="14" s="1"/>
  <c r="AT96" i="13"/>
  <c r="Z96" i="14" s="1"/>
  <c r="AU96" i="13"/>
  <c r="AA96" i="14" s="1"/>
  <c r="AS97" i="13"/>
  <c r="Y97" i="14" s="1"/>
  <c r="AT97" i="13"/>
  <c r="Z97" i="14" s="1"/>
  <c r="AU97" i="13"/>
  <c r="AA97" i="14" s="1"/>
  <c r="AS98" i="13"/>
  <c r="Y98" i="14" s="1"/>
  <c r="AT98" i="13"/>
  <c r="Z98" i="14" s="1"/>
  <c r="AU98" i="13"/>
  <c r="AA98" i="14" s="1"/>
  <c r="AS99" i="13"/>
  <c r="Y99" i="14" s="1"/>
  <c r="AT99" i="13"/>
  <c r="Z99" i="14" s="1"/>
  <c r="AU99" i="13"/>
  <c r="AA99" i="14" s="1"/>
  <c r="AS100" i="13"/>
  <c r="Y100" i="14" s="1"/>
  <c r="AT100" i="13"/>
  <c r="Z100" i="14" s="1"/>
  <c r="AU100" i="13"/>
  <c r="AA100" i="14" s="1"/>
  <c r="AS101" i="13"/>
  <c r="Y101" i="14" s="1"/>
  <c r="AT101" i="13"/>
  <c r="Z101" i="14" s="1"/>
  <c r="AU101" i="13"/>
  <c r="AA101" i="14" s="1"/>
  <c r="AS102" i="13"/>
  <c r="Y102" i="14" s="1"/>
  <c r="AT102" i="13"/>
  <c r="Z102" i="14" s="1"/>
  <c r="AU102" i="13"/>
  <c r="AA102" i="14" s="1"/>
  <c r="AS103" i="13"/>
  <c r="Y103" i="14" s="1"/>
  <c r="AT103" i="13"/>
  <c r="Z103" i="14" s="1"/>
  <c r="AU103" i="13"/>
  <c r="AA103" i="14" s="1"/>
  <c r="AS104" i="13"/>
  <c r="Y104" i="14" s="1"/>
  <c r="AT104" i="13"/>
  <c r="Z104" i="14" s="1"/>
  <c r="AU104" i="13"/>
  <c r="AA104" i="14" s="1"/>
  <c r="AS105" i="13"/>
  <c r="Y105" i="14" s="1"/>
  <c r="AT105" i="13"/>
  <c r="Z105" i="14" s="1"/>
  <c r="AU105" i="13"/>
  <c r="AA105" i="14" s="1"/>
  <c r="AS115" i="13"/>
  <c r="Y115" i="14" s="1"/>
  <c r="AT115" i="13"/>
  <c r="Z115" i="14" s="1"/>
  <c r="AU115" i="13"/>
  <c r="AA115" i="14" s="1"/>
  <c r="AS116" i="13"/>
  <c r="Y116" i="14" s="1"/>
  <c r="AT116" i="13"/>
  <c r="Z116" i="14" s="1"/>
  <c r="AU116" i="13"/>
  <c r="AA116" i="14" s="1"/>
  <c r="AS117" i="13"/>
  <c r="Y117" i="14" s="1"/>
  <c r="AT117" i="13"/>
  <c r="Z117" i="14" s="1"/>
  <c r="AU117" i="13"/>
  <c r="AA117" i="14" s="1"/>
  <c r="AS118" i="13"/>
  <c r="Y118" i="14" s="1"/>
  <c r="AT118" i="13"/>
  <c r="Z118" i="14" s="1"/>
  <c r="AU118" i="13"/>
  <c r="AA118" i="14" s="1"/>
  <c r="AS119" i="13"/>
  <c r="Y119" i="14" s="1"/>
  <c r="AT119" i="13"/>
  <c r="Z119" i="14" s="1"/>
  <c r="AU119" i="13"/>
  <c r="AA119" i="14" s="1"/>
  <c r="AS120" i="13"/>
  <c r="Y120" i="14" s="1"/>
  <c r="AT120" i="13"/>
  <c r="Z120" i="14" s="1"/>
  <c r="AU120" i="13"/>
  <c r="AA120" i="14" s="1"/>
  <c r="AS121" i="13"/>
  <c r="Y121" i="14" s="1"/>
  <c r="AT121" i="13"/>
  <c r="Z121" i="14" s="1"/>
  <c r="AU121" i="13"/>
  <c r="AA121" i="14" s="1"/>
  <c r="AS122" i="13"/>
  <c r="Y122" i="14" s="1"/>
  <c r="AT122" i="13"/>
  <c r="Z122" i="14" s="1"/>
  <c r="AU122" i="13"/>
  <c r="AA122" i="14" s="1"/>
  <c r="AS123" i="13"/>
  <c r="Y123" i="14" s="1"/>
  <c r="AT123" i="13"/>
  <c r="Z123" i="14" s="1"/>
  <c r="AU123" i="13"/>
  <c r="AA123" i="14" s="1"/>
  <c r="AS124" i="13"/>
  <c r="Y124" i="14" s="1"/>
  <c r="AT124" i="13"/>
  <c r="Z124" i="14" s="1"/>
  <c r="AU124" i="13"/>
  <c r="AA124" i="14" s="1"/>
  <c r="AS125" i="13"/>
  <c r="Y125" i="14" s="1"/>
  <c r="AT125" i="13"/>
  <c r="Z125" i="14" s="1"/>
  <c r="AU125" i="13"/>
  <c r="AA125" i="14" s="1"/>
  <c r="AS126" i="13"/>
  <c r="Y126" i="14" s="1"/>
  <c r="AT126" i="13"/>
  <c r="Z126" i="14" s="1"/>
  <c r="AU126" i="13"/>
  <c r="AA126" i="14" s="1"/>
  <c r="AS127" i="13"/>
  <c r="Y127" i="14" s="1"/>
  <c r="AT127" i="13"/>
  <c r="Z127" i="14" s="1"/>
  <c r="AU127" i="13"/>
  <c r="AA127" i="14" s="1"/>
  <c r="AS128" i="13"/>
  <c r="Y128" i="14" s="1"/>
  <c r="AT128" i="13"/>
  <c r="Z128" i="14" s="1"/>
  <c r="AU128" i="13"/>
  <c r="AA128" i="14" s="1"/>
  <c r="AS129" i="13"/>
  <c r="Y129" i="14" s="1"/>
  <c r="AT129" i="13"/>
  <c r="Z129" i="14" s="1"/>
  <c r="AU129" i="13"/>
  <c r="AA129" i="14" s="1"/>
  <c r="AS130" i="13"/>
  <c r="Y130" i="14" s="1"/>
  <c r="AT130" i="13"/>
  <c r="Z130" i="14" s="1"/>
  <c r="AU130" i="13"/>
  <c r="AA130" i="14" s="1"/>
  <c r="AS140" i="13"/>
  <c r="Y140" i="14" s="1"/>
  <c r="AT140" i="13"/>
  <c r="Z140" i="14" s="1"/>
  <c r="AU140" i="13"/>
  <c r="AA140" i="14" s="1"/>
  <c r="AS141" i="13"/>
  <c r="Y141" i="14" s="1"/>
  <c r="AT141" i="13"/>
  <c r="Z141" i="14" s="1"/>
  <c r="AU141" i="13"/>
  <c r="AA141" i="14" s="1"/>
  <c r="AS142" i="13"/>
  <c r="Y142" i="14" s="1"/>
  <c r="AT142" i="13"/>
  <c r="Z142" i="14" s="1"/>
  <c r="AU142" i="13"/>
  <c r="AA142" i="14" s="1"/>
  <c r="AS143" i="13"/>
  <c r="Y143" i="14" s="1"/>
  <c r="AT143" i="13"/>
  <c r="Z143" i="14" s="1"/>
  <c r="AU143" i="13"/>
  <c r="AA143" i="14" s="1"/>
  <c r="AS144" i="13"/>
  <c r="Y144" i="14" s="1"/>
  <c r="AT144" i="13"/>
  <c r="Z144" i="14" s="1"/>
  <c r="AU144" i="13"/>
  <c r="AA144" i="14" s="1"/>
  <c r="AS145" i="13"/>
  <c r="Y145" i="14" s="1"/>
  <c r="AT145" i="13"/>
  <c r="Z145" i="14" s="1"/>
  <c r="AU145" i="13"/>
  <c r="AA145" i="14" s="1"/>
  <c r="AS146" i="13"/>
  <c r="Y146" i="14" s="1"/>
  <c r="AT146" i="13"/>
  <c r="Z146" i="14" s="1"/>
  <c r="AU146" i="13"/>
  <c r="AA146" i="14" s="1"/>
  <c r="AS147" i="13"/>
  <c r="Y147" i="14" s="1"/>
  <c r="AT147" i="13"/>
  <c r="Z147" i="14" s="1"/>
  <c r="AU147" i="13"/>
  <c r="AA147" i="14" s="1"/>
  <c r="AS148" i="13"/>
  <c r="Y148" i="14" s="1"/>
  <c r="AT148" i="13"/>
  <c r="Z148" i="14" s="1"/>
  <c r="AU148" i="13"/>
  <c r="AA148" i="14" s="1"/>
  <c r="AS149" i="13"/>
  <c r="Y149" i="14" s="1"/>
  <c r="AT149" i="13"/>
  <c r="Z149" i="14" s="1"/>
  <c r="AU149" i="13"/>
  <c r="AA149" i="14" s="1"/>
  <c r="AS150" i="13"/>
  <c r="Y150" i="14" s="1"/>
  <c r="AT150" i="13"/>
  <c r="Z150" i="14" s="1"/>
  <c r="AU150" i="13"/>
  <c r="AA150" i="14" s="1"/>
  <c r="AS151" i="13"/>
  <c r="Y151" i="14" s="1"/>
  <c r="AT151" i="13"/>
  <c r="Z151" i="14" s="1"/>
  <c r="AU151" i="13"/>
  <c r="AA151" i="14" s="1"/>
  <c r="AS152" i="13"/>
  <c r="Y152" i="14" s="1"/>
  <c r="AT152" i="13"/>
  <c r="Z152" i="14" s="1"/>
  <c r="AU152" i="13"/>
  <c r="AA152" i="14" s="1"/>
  <c r="AS153" i="13"/>
  <c r="Y153" i="14" s="1"/>
  <c r="AT153" i="13"/>
  <c r="Z153" i="14" s="1"/>
  <c r="AU153" i="13"/>
  <c r="AA153" i="14" s="1"/>
  <c r="AS154" i="13"/>
  <c r="Y154" i="14" s="1"/>
  <c r="AT154" i="13"/>
  <c r="Z154" i="14" s="1"/>
  <c r="AU154" i="13"/>
  <c r="AA154" i="14" s="1"/>
  <c r="AS155" i="13"/>
  <c r="Y155" i="14" s="1"/>
  <c r="AT155" i="13"/>
  <c r="Z155" i="14" s="1"/>
  <c r="AU155" i="13"/>
  <c r="AA155" i="14" s="1"/>
  <c r="AG7" i="13"/>
  <c r="V7" i="14" s="1"/>
  <c r="AH7" i="13"/>
  <c r="W7" i="14" s="1"/>
  <c r="AI7" i="13"/>
  <c r="X7" i="14" s="1"/>
  <c r="AG15" i="13"/>
  <c r="V15" i="14" s="1"/>
  <c r="AH15" i="13"/>
  <c r="W15" i="14" s="1"/>
  <c r="AI15" i="13"/>
  <c r="X15" i="14" s="1"/>
  <c r="AG16" i="13"/>
  <c r="V16" i="14" s="1"/>
  <c r="AH16" i="13"/>
  <c r="W16" i="14" s="1"/>
  <c r="AI16" i="13"/>
  <c r="X16" i="14" s="1"/>
  <c r="AG17" i="13"/>
  <c r="V17" i="14" s="1"/>
  <c r="AH17" i="13"/>
  <c r="W17" i="14" s="1"/>
  <c r="AI17" i="13"/>
  <c r="X17" i="14" s="1"/>
  <c r="AG18" i="13"/>
  <c r="V18" i="14" s="1"/>
  <c r="AH18" i="13"/>
  <c r="W18" i="14" s="1"/>
  <c r="AI18" i="13"/>
  <c r="X18" i="14" s="1"/>
  <c r="AG19" i="13"/>
  <c r="V19" i="14" s="1"/>
  <c r="AH19" i="13"/>
  <c r="W19" i="14" s="1"/>
  <c r="AI19" i="13"/>
  <c r="X19" i="14" s="1"/>
  <c r="AG20" i="13"/>
  <c r="V20" i="14" s="1"/>
  <c r="AH20" i="13"/>
  <c r="W20" i="14" s="1"/>
  <c r="AI20" i="13"/>
  <c r="X20" i="14" s="1"/>
  <c r="AG21" i="13"/>
  <c r="V21" i="14" s="1"/>
  <c r="AH21" i="13"/>
  <c r="W21" i="14" s="1"/>
  <c r="AI21" i="13"/>
  <c r="X21" i="14" s="1"/>
  <c r="AG22" i="13"/>
  <c r="V22" i="14" s="1"/>
  <c r="AH22" i="13"/>
  <c r="W22" i="14" s="1"/>
  <c r="AI22" i="13"/>
  <c r="X22" i="14" s="1"/>
  <c r="AG23" i="13"/>
  <c r="V23" i="14" s="1"/>
  <c r="AH23" i="13"/>
  <c r="W23" i="14" s="1"/>
  <c r="AI23" i="13"/>
  <c r="X23" i="14" s="1"/>
  <c r="AG24" i="13"/>
  <c r="V24" i="14" s="1"/>
  <c r="AH24" i="13"/>
  <c r="W24" i="14" s="1"/>
  <c r="AI24" i="13"/>
  <c r="X24" i="14" s="1"/>
  <c r="AG25" i="13"/>
  <c r="V25" i="14" s="1"/>
  <c r="AH25" i="13"/>
  <c r="W25" i="14" s="1"/>
  <c r="AI25" i="13"/>
  <c r="X25" i="14" s="1"/>
  <c r="AG26" i="13"/>
  <c r="V26" i="14" s="1"/>
  <c r="AH26" i="13"/>
  <c r="W26" i="14" s="1"/>
  <c r="AI26" i="13"/>
  <c r="X26" i="14" s="1"/>
  <c r="AG27" i="13"/>
  <c r="V27" i="14" s="1"/>
  <c r="AH27" i="13"/>
  <c r="W27" i="14" s="1"/>
  <c r="AI27" i="13"/>
  <c r="X27" i="14" s="1"/>
  <c r="AG28" i="13"/>
  <c r="V28" i="14" s="1"/>
  <c r="AH28" i="13"/>
  <c r="W28" i="14" s="1"/>
  <c r="AI28" i="13"/>
  <c r="X28" i="14" s="1"/>
  <c r="AG29" i="13"/>
  <c r="V29" i="14" s="1"/>
  <c r="AH29" i="13"/>
  <c r="W29" i="14" s="1"/>
  <c r="AI29" i="13"/>
  <c r="X29" i="14" s="1"/>
  <c r="AG30" i="13"/>
  <c r="V30" i="14" s="1"/>
  <c r="AH30" i="13"/>
  <c r="W30" i="14" s="1"/>
  <c r="AI30" i="13"/>
  <c r="X30" i="14" s="1"/>
  <c r="AG40" i="13"/>
  <c r="V40" i="14" s="1"/>
  <c r="AH40" i="13"/>
  <c r="W40" i="14" s="1"/>
  <c r="AI40" i="13"/>
  <c r="X40" i="14" s="1"/>
  <c r="AG41" i="13"/>
  <c r="V41" i="14" s="1"/>
  <c r="AH41" i="13"/>
  <c r="W41" i="14" s="1"/>
  <c r="AI41" i="13"/>
  <c r="X41" i="14" s="1"/>
  <c r="AG42" i="13"/>
  <c r="V42" i="14" s="1"/>
  <c r="AH42" i="13"/>
  <c r="W42" i="14" s="1"/>
  <c r="AI42" i="13"/>
  <c r="X42" i="14" s="1"/>
  <c r="AG43" i="13"/>
  <c r="V43" i="14" s="1"/>
  <c r="AH43" i="13"/>
  <c r="W43" i="14" s="1"/>
  <c r="AI43" i="13"/>
  <c r="X43" i="14" s="1"/>
  <c r="AG44" i="13"/>
  <c r="V44" i="14" s="1"/>
  <c r="AH44" i="13"/>
  <c r="W44" i="14" s="1"/>
  <c r="AI44" i="13"/>
  <c r="X44" i="14" s="1"/>
  <c r="AG45" i="13"/>
  <c r="V45" i="14" s="1"/>
  <c r="AH45" i="13"/>
  <c r="W45" i="14" s="1"/>
  <c r="AI45" i="13"/>
  <c r="X45" i="14" s="1"/>
  <c r="AG46" i="13"/>
  <c r="V46" i="14" s="1"/>
  <c r="AH46" i="13"/>
  <c r="W46" i="14" s="1"/>
  <c r="AI46" i="13"/>
  <c r="X46" i="14" s="1"/>
  <c r="AG47" i="13"/>
  <c r="V47" i="14" s="1"/>
  <c r="AH47" i="13"/>
  <c r="W47" i="14" s="1"/>
  <c r="AI47" i="13"/>
  <c r="X47" i="14" s="1"/>
  <c r="AG48" i="13"/>
  <c r="V48" i="14" s="1"/>
  <c r="AH48" i="13"/>
  <c r="W48" i="14" s="1"/>
  <c r="AI48" i="13"/>
  <c r="X48" i="14" s="1"/>
  <c r="AG49" i="13"/>
  <c r="V49" i="14" s="1"/>
  <c r="AH49" i="13"/>
  <c r="W49" i="14" s="1"/>
  <c r="AI49" i="13"/>
  <c r="X49" i="14" s="1"/>
  <c r="AG50" i="13"/>
  <c r="V50" i="14" s="1"/>
  <c r="AH50" i="13"/>
  <c r="W50" i="14" s="1"/>
  <c r="AI50" i="13"/>
  <c r="X50" i="14" s="1"/>
  <c r="AG51" i="13"/>
  <c r="V51" i="14" s="1"/>
  <c r="AH51" i="13"/>
  <c r="W51" i="14" s="1"/>
  <c r="AI51" i="13"/>
  <c r="X51" i="14" s="1"/>
  <c r="AG52" i="13"/>
  <c r="V52" i="14" s="1"/>
  <c r="AH52" i="13"/>
  <c r="W52" i="14" s="1"/>
  <c r="AI52" i="13"/>
  <c r="X52" i="14" s="1"/>
  <c r="AG53" i="13"/>
  <c r="V53" i="14" s="1"/>
  <c r="AH53" i="13"/>
  <c r="W53" i="14" s="1"/>
  <c r="AI53" i="13"/>
  <c r="X53" i="14" s="1"/>
  <c r="AG54" i="13"/>
  <c r="V54" i="14" s="1"/>
  <c r="AH54" i="13"/>
  <c r="W54" i="14" s="1"/>
  <c r="AI54" i="13"/>
  <c r="X54" i="14" s="1"/>
  <c r="AG55" i="13"/>
  <c r="V55" i="14" s="1"/>
  <c r="AH55" i="13"/>
  <c r="W55" i="14" s="1"/>
  <c r="AI55" i="13"/>
  <c r="X55" i="14" s="1"/>
  <c r="AG65" i="13"/>
  <c r="V65" i="14" s="1"/>
  <c r="AH65" i="13"/>
  <c r="W65" i="14" s="1"/>
  <c r="AI65" i="13"/>
  <c r="X65" i="14" s="1"/>
  <c r="AG66" i="13"/>
  <c r="V66" i="14" s="1"/>
  <c r="AH66" i="13"/>
  <c r="W66" i="14" s="1"/>
  <c r="AI66" i="13"/>
  <c r="X66" i="14" s="1"/>
  <c r="AG67" i="13"/>
  <c r="V67" i="14" s="1"/>
  <c r="AH67" i="13"/>
  <c r="W67" i="14" s="1"/>
  <c r="AI67" i="13"/>
  <c r="X67" i="14" s="1"/>
  <c r="AG68" i="13"/>
  <c r="V68" i="14" s="1"/>
  <c r="AH68" i="13"/>
  <c r="W68" i="14" s="1"/>
  <c r="AI68" i="13"/>
  <c r="X68" i="14" s="1"/>
  <c r="AG69" i="13"/>
  <c r="V69" i="14" s="1"/>
  <c r="AH69" i="13"/>
  <c r="W69" i="14" s="1"/>
  <c r="AI69" i="13"/>
  <c r="X69" i="14" s="1"/>
  <c r="AG70" i="13"/>
  <c r="V70" i="14" s="1"/>
  <c r="AH70" i="13"/>
  <c r="W70" i="14" s="1"/>
  <c r="AI70" i="13"/>
  <c r="X70" i="14" s="1"/>
  <c r="AG71" i="13"/>
  <c r="V71" i="14" s="1"/>
  <c r="AH71" i="13"/>
  <c r="W71" i="14" s="1"/>
  <c r="AI71" i="13"/>
  <c r="X71" i="14" s="1"/>
  <c r="AG72" i="13"/>
  <c r="V72" i="14" s="1"/>
  <c r="AH72" i="13"/>
  <c r="W72" i="14" s="1"/>
  <c r="AI72" i="13"/>
  <c r="X72" i="14" s="1"/>
  <c r="AG73" i="13"/>
  <c r="V73" i="14" s="1"/>
  <c r="AH73" i="13"/>
  <c r="W73" i="14" s="1"/>
  <c r="AI73" i="13"/>
  <c r="X73" i="14" s="1"/>
  <c r="AG74" i="13"/>
  <c r="V74" i="14" s="1"/>
  <c r="AH74" i="13"/>
  <c r="W74" i="14" s="1"/>
  <c r="AI74" i="13"/>
  <c r="X74" i="14" s="1"/>
  <c r="AG75" i="13"/>
  <c r="V75" i="14" s="1"/>
  <c r="AH75" i="13"/>
  <c r="W75" i="14" s="1"/>
  <c r="AI75" i="13"/>
  <c r="X75" i="14" s="1"/>
  <c r="AG76" i="13"/>
  <c r="V76" i="14" s="1"/>
  <c r="AH76" i="13"/>
  <c r="W76" i="14" s="1"/>
  <c r="AI76" i="13"/>
  <c r="X76" i="14" s="1"/>
  <c r="AG77" i="13"/>
  <c r="V77" i="14" s="1"/>
  <c r="AH77" i="13"/>
  <c r="W77" i="14" s="1"/>
  <c r="AI77" i="13"/>
  <c r="X77" i="14" s="1"/>
  <c r="AG78" i="13"/>
  <c r="V78" i="14" s="1"/>
  <c r="AH78" i="13"/>
  <c r="W78" i="14" s="1"/>
  <c r="AI78" i="13"/>
  <c r="X78" i="14" s="1"/>
  <c r="AG79" i="13"/>
  <c r="V79" i="14" s="1"/>
  <c r="AH79" i="13"/>
  <c r="W79" i="14" s="1"/>
  <c r="AI79" i="13"/>
  <c r="X79" i="14" s="1"/>
  <c r="AG80" i="13"/>
  <c r="V80" i="14" s="1"/>
  <c r="AH80" i="13"/>
  <c r="W80" i="14" s="1"/>
  <c r="AI80" i="13"/>
  <c r="X80" i="14" s="1"/>
  <c r="AG90" i="13"/>
  <c r="V90" i="14" s="1"/>
  <c r="AH90" i="13"/>
  <c r="W90" i="14" s="1"/>
  <c r="AI90" i="13"/>
  <c r="X90" i="14" s="1"/>
  <c r="AG91" i="13"/>
  <c r="V91" i="14" s="1"/>
  <c r="AH91" i="13"/>
  <c r="W91" i="14" s="1"/>
  <c r="AI91" i="13"/>
  <c r="X91" i="14" s="1"/>
  <c r="AG92" i="13"/>
  <c r="V92" i="14" s="1"/>
  <c r="AH92" i="13"/>
  <c r="W92" i="14" s="1"/>
  <c r="AI92" i="13"/>
  <c r="X92" i="14" s="1"/>
  <c r="AG93" i="13"/>
  <c r="V93" i="14" s="1"/>
  <c r="AH93" i="13"/>
  <c r="W93" i="14" s="1"/>
  <c r="AI93" i="13"/>
  <c r="X93" i="14" s="1"/>
  <c r="AG94" i="13"/>
  <c r="V94" i="14" s="1"/>
  <c r="AH94" i="13"/>
  <c r="W94" i="14" s="1"/>
  <c r="AI94" i="13"/>
  <c r="X94" i="14" s="1"/>
  <c r="AG95" i="13"/>
  <c r="V95" i="14" s="1"/>
  <c r="AH95" i="13"/>
  <c r="W95" i="14" s="1"/>
  <c r="AI95" i="13"/>
  <c r="X95" i="14" s="1"/>
  <c r="AG96" i="13"/>
  <c r="V96" i="14" s="1"/>
  <c r="AH96" i="13"/>
  <c r="W96" i="14" s="1"/>
  <c r="AI96" i="13"/>
  <c r="X96" i="14" s="1"/>
  <c r="AG97" i="13"/>
  <c r="V97" i="14" s="1"/>
  <c r="AH97" i="13"/>
  <c r="W97" i="14" s="1"/>
  <c r="AI97" i="13"/>
  <c r="X97" i="14" s="1"/>
  <c r="AG98" i="13"/>
  <c r="V98" i="14" s="1"/>
  <c r="AH98" i="13"/>
  <c r="W98" i="14" s="1"/>
  <c r="AI98" i="13"/>
  <c r="X98" i="14" s="1"/>
  <c r="AG99" i="13"/>
  <c r="V99" i="14" s="1"/>
  <c r="AH99" i="13"/>
  <c r="W99" i="14" s="1"/>
  <c r="AI99" i="13"/>
  <c r="X99" i="14" s="1"/>
  <c r="AG100" i="13"/>
  <c r="V100" i="14" s="1"/>
  <c r="AH100" i="13"/>
  <c r="W100" i="14" s="1"/>
  <c r="AI100" i="13"/>
  <c r="X100" i="14" s="1"/>
  <c r="AG101" i="13"/>
  <c r="V101" i="14" s="1"/>
  <c r="AH101" i="13"/>
  <c r="W101" i="14" s="1"/>
  <c r="AI101" i="13"/>
  <c r="X101" i="14" s="1"/>
  <c r="AG102" i="13"/>
  <c r="V102" i="14" s="1"/>
  <c r="AH102" i="13"/>
  <c r="W102" i="14" s="1"/>
  <c r="AI102" i="13"/>
  <c r="X102" i="14" s="1"/>
  <c r="AG103" i="13"/>
  <c r="V103" i="14" s="1"/>
  <c r="AH103" i="13"/>
  <c r="W103" i="14" s="1"/>
  <c r="AI103" i="13"/>
  <c r="X103" i="14" s="1"/>
  <c r="AG104" i="13"/>
  <c r="V104" i="14" s="1"/>
  <c r="AH104" i="13"/>
  <c r="W104" i="14" s="1"/>
  <c r="AI104" i="13"/>
  <c r="X104" i="14" s="1"/>
  <c r="AG105" i="13"/>
  <c r="V105" i="14" s="1"/>
  <c r="AH105" i="13"/>
  <c r="W105" i="14" s="1"/>
  <c r="AI105" i="13"/>
  <c r="X105" i="14" s="1"/>
  <c r="AG115" i="13"/>
  <c r="V115" i="14" s="1"/>
  <c r="AH115" i="13"/>
  <c r="W115" i="14" s="1"/>
  <c r="AI115" i="13"/>
  <c r="X115" i="14" s="1"/>
  <c r="AG116" i="13"/>
  <c r="V116" i="14" s="1"/>
  <c r="AH116" i="13"/>
  <c r="W116" i="14" s="1"/>
  <c r="AI116" i="13"/>
  <c r="X116" i="14" s="1"/>
  <c r="AG117" i="13"/>
  <c r="V117" i="14" s="1"/>
  <c r="AH117" i="13"/>
  <c r="W117" i="14" s="1"/>
  <c r="AI117" i="13"/>
  <c r="X117" i="14" s="1"/>
  <c r="AG118" i="13"/>
  <c r="V118" i="14" s="1"/>
  <c r="AH118" i="13"/>
  <c r="W118" i="14" s="1"/>
  <c r="AI118" i="13"/>
  <c r="X118" i="14" s="1"/>
  <c r="AG119" i="13"/>
  <c r="V119" i="14" s="1"/>
  <c r="AH119" i="13"/>
  <c r="W119" i="14" s="1"/>
  <c r="AI119" i="13"/>
  <c r="X119" i="14" s="1"/>
  <c r="AG120" i="13"/>
  <c r="V120" i="14" s="1"/>
  <c r="AH120" i="13"/>
  <c r="W120" i="14" s="1"/>
  <c r="AI120" i="13"/>
  <c r="X120" i="14" s="1"/>
  <c r="AG121" i="13"/>
  <c r="V121" i="14" s="1"/>
  <c r="AH121" i="13"/>
  <c r="W121" i="14" s="1"/>
  <c r="AI121" i="13"/>
  <c r="X121" i="14" s="1"/>
  <c r="AG122" i="13"/>
  <c r="V122" i="14" s="1"/>
  <c r="AH122" i="13"/>
  <c r="W122" i="14" s="1"/>
  <c r="AI122" i="13"/>
  <c r="X122" i="14" s="1"/>
  <c r="AG123" i="13"/>
  <c r="V123" i="14" s="1"/>
  <c r="AH123" i="13"/>
  <c r="W123" i="14" s="1"/>
  <c r="AI123" i="13"/>
  <c r="X123" i="14" s="1"/>
  <c r="AG124" i="13"/>
  <c r="V124" i="14" s="1"/>
  <c r="AH124" i="13"/>
  <c r="W124" i="14" s="1"/>
  <c r="AI124" i="13"/>
  <c r="X124" i="14" s="1"/>
  <c r="AG125" i="13"/>
  <c r="V125" i="14" s="1"/>
  <c r="AH125" i="13"/>
  <c r="W125" i="14" s="1"/>
  <c r="AI125" i="13"/>
  <c r="X125" i="14" s="1"/>
  <c r="AG126" i="13"/>
  <c r="V126" i="14" s="1"/>
  <c r="AH126" i="13"/>
  <c r="W126" i="14" s="1"/>
  <c r="AI126" i="13"/>
  <c r="X126" i="14" s="1"/>
  <c r="AG127" i="13"/>
  <c r="V127" i="14" s="1"/>
  <c r="AH127" i="13"/>
  <c r="W127" i="14" s="1"/>
  <c r="AI127" i="13"/>
  <c r="X127" i="14" s="1"/>
  <c r="AG128" i="13"/>
  <c r="V128" i="14" s="1"/>
  <c r="AH128" i="13"/>
  <c r="W128" i="14" s="1"/>
  <c r="AI128" i="13"/>
  <c r="X128" i="14" s="1"/>
  <c r="AG129" i="13"/>
  <c r="V129" i="14" s="1"/>
  <c r="AH129" i="13"/>
  <c r="W129" i="14" s="1"/>
  <c r="AI129" i="13"/>
  <c r="X129" i="14" s="1"/>
  <c r="AG130" i="13"/>
  <c r="V130" i="14" s="1"/>
  <c r="AH130" i="13"/>
  <c r="W130" i="14" s="1"/>
  <c r="AI130" i="13"/>
  <c r="X130" i="14" s="1"/>
  <c r="AG140" i="13"/>
  <c r="V140" i="14" s="1"/>
  <c r="AH140" i="13"/>
  <c r="W140" i="14" s="1"/>
  <c r="AI140" i="13"/>
  <c r="X140" i="14" s="1"/>
  <c r="AG141" i="13"/>
  <c r="V141" i="14" s="1"/>
  <c r="AH141" i="13"/>
  <c r="W141" i="14" s="1"/>
  <c r="AI141" i="13"/>
  <c r="X141" i="14" s="1"/>
  <c r="AG142" i="13"/>
  <c r="V142" i="14" s="1"/>
  <c r="AH142" i="13"/>
  <c r="W142" i="14" s="1"/>
  <c r="AI142" i="13"/>
  <c r="X142" i="14" s="1"/>
  <c r="AG143" i="13"/>
  <c r="V143" i="14" s="1"/>
  <c r="AH143" i="13"/>
  <c r="W143" i="14" s="1"/>
  <c r="AI143" i="13"/>
  <c r="X143" i="14" s="1"/>
  <c r="AG144" i="13"/>
  <c r="V144" i="14" s="1"/>
  <c r="AH144" i="13"/>
  <c r="W144" i="14" s="1"/>
  <c r="AI144" i="13"/>
  <c r="X144" i="14" s="1"/>
  <c r="AG145" i="13"/>
  <c r="V145" i="14" s="1"/>
  <c r="AH145" i="13"/>
  <c r="W145" i="14" s="1"/>
  <c r="AI145" i="13"/>
  <c r="X145" i="14" s="1"/>
  <c r="AG146" i="13"/>
  <c r="V146" i="14" s="1"/>
  <c r="AH146" i="13"/>
  <c r="W146" i="14" s="1"/>
  <c r="AI146" i="13"/>
  <c r="X146" i="14" s="1"/>
  <c r="AG147" i="13"/>
  <c r="V147" i="14" s="1"/>
  <c r="AH147" i="13"/>
  <c r="W147" i="14" s="1"/>
  <c r="AI147" i="13"/>
  <c r="X147" i="14" s="1"/>
  <c r="AG148" i="13"/>
  <c r="V148" i="14" s="1"/>
  <c r="AH148" i="13"/>
  <c r="W148" i="14" s="1"/>
  <c r="AI148" i="13"/>
  <c r="X148" i="14" s="1"/>
  <c r="AG149" i="13"/>
  <c r="V149" i="14" s="1"/>
  <c r="AH149" i="13"/>
  <c r="W149" i="14" s="1"/>
  <c r="AI149" i="13"/>
  <c r="X149" i="14" s="1"/>
  <c r="AG150" i="13"/>
  <c r="V150" i="14" s="1"/>
  <c r="AH150" i="13"/>
  <c r="W150" i="14" s="1"/>
  <c r="AI150" i="13"/>
  <c r="X150" i="14" s="1"/>
  <c r="AG151" i="13"/>
  <c r="V151" i="14" s="1"/>
  <c r="AH151" i="13"/>
  <c r="W151" i="14" s="1"/>
  <c r="AI151" i="13"/>
  <c r="X151" i="14" s="1"/>
  <c r="AG152" i="13"/>
  <c r="V152" i="14" s="1"/>
  <c r="AH152" i="13"/>
  <c r="W152" i="14" s="1"/>
  <c r="AI152" i="13"/>
  <c r="X152" i="14" s="1"/>
  <c r="AG153" i="13"/>
  <c r="V153" i="14" s="1"/>
  <c r="AH153" i="13"/>
  <c r="W153" i="14" s="1"/>
  <c r="AI153" i="13"/>
  <c r="X153" i="14" s="1"/>
  <c r="AG154" i="13"/>
  <c r="V154" i="14" s="1"/>
  <c r="AH154" i="13"/>
  <c r="W154" i="14" s="1"/>
  <c r="AI154" i="13"/>
  <c r="X154" i="14" s="1"/>
  <c r="AG155" i="13"/>
  <c r="V155" i="14" s="1"/>
  <c r="AH155" i="13"/>
  <c r="W155" i="14" s="1"/>
  <c r="AI155" i="13"/>
  <c r="X155" i="14" s="1"/>
  <c r="U40" i="13"/>
  <c r="S40" i="14" s="1"/>
  <c r="V40" i="13"/>
  <c r="T40" i="14" s="1"/>
  <c r="W40" i="13"/>
  <c r="U40" i="14" s="1"/>
  <c r="U41" i="13"/>
  <c r="S41" i="14" s="1"/>
  <c r="V41" i="13"/>
  <c r="T41" i="14" s="1"/>
  <c r="W41" i="13"/>
  <c r="U41" i="14" s="1"/>
  <c r="U42" i="13"/>
  <c r="S42" i="14" s="1"/>
  <c r="V42" i="13"/>
  <c r="T42" i="14" s="1"/>
  <c r="W42" i="13"/>
  <c r="U42" i="14" s="1"/>
  <c r="U43" i="13"/>
  <c r="S43" i="14" s="1"/>
  <c r="V43" i="13"/>
  <c r="T43" i="14" s="1"/>
  <c r="W43" i="13"/>
  <c r="U43" i="14" s="1"/>
  <c r="U44" i="13"/>
  <c r="S44" i="14" s="1"/>
  <c r="V44" i="13"/>
  <c r="T44" i="14" s="1"/>
  <c r="W44" i="13"/>
  <c r="U44" i="14" s="1"/>
  <c r="U45" i="13"/>
  <c r="S45" i="14" s="1"/>
  <c r="V45" i="13"/>
  <c r="T45" i="14" s="1"/>
  <c r="W45" i="13"/>
  <c r="U45" i="14" s="1"/>
  <c r="U46" i="13"/>
  <c r="S46" i="14" s="1"/>
  <c r="V46" i="13"/>
  <c r="T46" i="14" s="1"/>
  <c r="W46" i="13"/>
  <c r="U46" i="14" s="1"/>
  <c r="U47" i="13"/>
  <c r="S47" i="14" s="1"/>
  <c r="V47" i="13"/>
  <c r="T47" i="14" s="1"/>
  <c r="W47" i="13"/>
  <c r="U47" i="14" s="1"/>
  <c r="U48" i="13"/>
  <c r="S48" i="14" s="1"/>
  <c r="V48" i="13"/>
  <c r="T48" i="14" s="1"/>
  <c r="W48" i="13"/>
  <c r="U48" i="14" s="1"/>
  <c r="U49" i="13"/>
  <c r="S49" i="14" s="1"/>
  <c r="V49" i="13"/>
  <c r="T49" i="14" s="1"/>
  <c r="W49" i="13"/>
  <c r="U49" i="14" s="1"/>
  <c r="U50" i="13"/>
  <c r="S50" i="14" s="1"/>
  <c r="V50" i="13"/>
  <c r="T50" i="14" s="1"/>
  <c r="W50" i="13"/>
  <c r="U50" i="14" s="1"/>
  <c r="U51" i="13"/>
  <c r="S51" i="14" s="1"/>
  <c r="V51" i="13"/>
  <c r="T51" i="14" s="1"/>
  <c r="W51" i="13"/>
  <c r="U51" i="14" s="1"/>
  <c r="U52" i="13"/>
  <c r="S52" i="14" s="1"/>
  <c r="V52" i="13"/>
  <c r="T52" i="14" s="1"/>
  <c r="W52" i="13"/>
  <c r="U52" i="14" s="1"/>
  <c r="U53" i="13"/>
  <c r="S53" i="14" s="1"/>
  <c r="V53" i="13"/>
  <c r="T53" i="14" s="1"/>
  <c r="W53" i="13"/>
  <c r="U53" i="14" s="1"/>
  <c r="U54" i="13"/>
  <c r="S54" i="14" s="1"/>
  <c r="V54" i="13"/>
  <c r="T54" i="14" s="1"/>
  <c r="W54" i="13"/>
  <c r="U54" i="14" s="1"/>
  <c r="U55" i="13"/>
  <c r="S55" i="14" s="1"/>
  <c r="V55" i="13"/>
  <c r="T55" i="14" s="1"/>
  <c r="W55" i="13"/>
  <c r="U55" i="14" s="1"/>
  <c r="U65" i="13"/>
  <c r="S65" i="14" s="1"/>
  <c r="V65" i="13"/>
  <c r="T65" i="14" s="1"/>
  <c r="W65" i="13"/>
  <c r="U65" i="14" s="1"/>
  <c r="U66" i="13"/>
  <c r="S66" i="14" s="1"/>
  <c r="V66" i="13"/>
  <c r="T66" i="14" s="1"/>
  <c r="W66" i="13"/>
  <c r="U66" i="14" s="1"/>
  <c r="U67" i="13"/>
  <c r="S67" i="14" s="1"/>
  <c r="V67" i="13"/>
  <c r="T67" i="14" s="1"/>
  <c r="W67" i="13"/>
  <c r="U67" i="14" s="1"/>
  <c r="U68" i="13"/>
  <c r="S68" i="14" s="1"/>
  <c r="V68" i="13"/>
  <c r="T68" i="14" s="1"/>
  <c r="W68" i="13"/>
  <c r="U68" i="14" s="1"/>
  <c r="U69" i="13"/>
  <c r="S69" i="14" s="1"/>
  <c r="V69" i="13"/>
  <c r="T69" i="14" s="1"/>
  <c r="W69" i="13"/>
  <c r="U69" i="14" s="1"/>
  <c r="U70" i="13"/>
  <c r="S70" i="14" s="1"/>
  <c r="V70" i="13"/>
  <c r="T70" i="14" s="1"/>
  <c r="W70" i="13"/>
  <c r="U70" i="14" s="1"/>
  <c r="U71" i="13"/>
  <c r="S71" i="14" s="1"/>
  <c r="V71" i="13"/>
  <c r="T71" i="14" s="1"/>
  <c r="W71" i="13"/>
  <c r="U71" i="14" s="1"/>
  <c r="U72" i="13"/>
  <c r="S72" i="14" s="1"/>
  <c r="V72" i="13"/>
  <c r="T72" i="14" s="1"/>
  <c r="W72" i="13"/>
  <c r="U72" i="14" s="1"/>
  <c r="U73" i="13"/>
  <c r="S73" i="14" s="1"/>
  <c r="V73" i="13"/>
  <c r="T73" i="14" s="1"/>
  <c r="W73" i="13"/>
  <c r="U73" i="14" s="1"/>
  <c r="U74" i="13"/>
  <c r="S74" i="14" s="1"/>
  <c r="V74" i="13"/>
  <c r="T74" i="14" s="1"/>
  <c r="W74" i="13"/>
  <c r="U74" i="14" s="1"/>
  <c r="U75" i="13"/>
  <c r="S75" i="14" s="1"/>
  <c r="V75" i="13"/>
  <c r="T75" i="14" s="1"/>
  <c r="W75" i="13"/>
  <c r="U75" i="14" s="1"/>
  <c r="U76" i="13"/>
  <c r="S76" i="14" s="1"/>
  <c r="V76" i="13"/>
  <c r="T76" i="14" s="1"/>
  <c r="W76" i="13"/>
  <c r="U76" i="14" s="1"/>
  <c r="U77" i="13"/>
  <c r="S77" i="14" s="1"/>
  <c r="V77" i="13"/>
  <c r="T77" i="14" s="1"/>
  <c r="W77" i="13"/>
  <c r="U77" i="14" s="1"/>
  <c r="U78" i="13"/>
  <c r="S78" i="14" s="1"/>
  <c r="V78" i="13"/>
  <c r="T78" i="14" s="1"/>
  <c r="W78" i="13"/>
  <c r="U78" i="14" s="1"/>
  <c r="U79" i="13"/>
  <c r="S79" i="14" s="1"/>
  <c r="V79" i="13"/>
  <c r="T79" i="14" s="1"/>
  <c r="W79" i="13"/>
  <c r="U79" i="14" s="1"/>
  <c r="U80" i="13"/>
  <c r="S80" i="14" s="1"/>
  <c r="V80" i="13"/>
  <c r="T80" i="14" s="1"/>
  <c r="W80" i="13"/>
  <c r="U80" i="14" s="1"/>
  <c r="U90" i="13"/>
  <c r="S90" i="14" s="1"/>
  <c r="V90" i="13"/>
  <c r="T90" i="14" s="1"/>
  <c r="W90" i="13"/>
  <c r="U90" i="14" s="1"/>
  <c r="U91" i="13"/>
  <c r="S91" i="14" s="1"/>
  <c r="V91" i="13"/>
  <c r="T91" i="14" s="1"/>
  <c r="W91" i="13"/>
  <c r="U91" i="14" s="1"/>
  <c r="U92" i="13"/>
  <c r="S92" i="14" s="1"/>
  <c r="V92" i="13"/>
  <c r="T92" i="14" s="1"/>
  <c r="W92" i="13"/>
  <c r="U92" i="14" s="1"/>
  <c r="U93" i="13"/>
  <c r="S93" i="14" s="1"/>
  <c r="V93" i="13"/>
  <c r="T93" i="14" s="1"/>
  <c r="W93" i="13"/>
  <c r="U93" i="14" s="1"/>
  <c r="U94" i="13"/>
  <c r="S94" i="14" s="1"/>
  <c r="V94" i="13"/>
  <c r="T94" i="14" s="1"/>
  <c r="W94" i="13"/>
  <c r="U94" i="14" s="1"/>
  <c r="U95" i="13"/>
  <c r="S95" i="14" s="1"/>
  <c r="V95" i="13"/>
  <c r="T95" i="14" s="1"/>
  <c r="W95" i="13"/>
  <c r="U95" i="14" s="1"/>
  <c r="U96" i="13"/>
  <c r="S96" i="14" s="1"/>
  <c r="V96" i="13"/>
  <c r="T96" i="14" s="1"/>
  <c r="W96" i="13"/>
  <c r="U96" i="14" s="1"/>
  <c r="U97" i="13"/>
  <c r="S97" i="14" s="1"/>
  <c r="V97" i="13"/>
  <c r="T97" i="14" s="1"/>
  <c r="W97" i="13"/>
  <c r="U97" i="14" s="1"/>
  <c r="U98" i="13"/>
  <c r="S98" i="14" s="1"/>
  <c r="V98" i="13"/>
  <c r="T98" i="14" s="1"/>
  <c r="W98" i="13"/>
  <c r="U98" i="14" s="1"/>
  <c r="U99" i="13"/>
  <c r="S99" i="14" s="1"/>
  <c r="V99" i="13"/>
  <c r="T99" i="14" s="1"/>
  <c r="W99" i="13"/>
  <c r="U99" i="14" s="1"/>
  <c r="U100" i="13"/>
  <c r="S100" i="14" s="1"/>
  <c r="V100" i="13"/>
  <c r="T100" i="14" s="1"/>
  <c r="W100" i="13"/>
  <c r="U100" i="14" s="1"/>
  <c r="U101" i="13"/>
  <c r="S101" i="14" s="1"/>
  <c r="V101" i="13"/>
  <c r="T101" i="14" s="1"/>
  <c r="W101" i="13"/>
  <c r="U101" i="14" s="1"/>
  <c r="U102" i="13"/>
  <c r="S102" i="14" s="1"/>
  <c r="V102" i="13"/>
  <c r="T102" i="14" s="1"/>
  <c r="W102" i="13"/>
  <c r="U102" i="14" s="1"/>
  <c r="U103" i="13"/>
  <c r="S103" i="14" s="1"/>
  <c r="V103" i="13"/>
  <c r="T103" i="14" s="1"/>
  <c r="W103" i="13"/>
  <c r="U103" i="14" s="1"/>
  <c r="U104" i="13"/>
  <c r="S104" i="14" s="1"/>
  <c r="V104" i="13"/>
  <c r="T104" i="14" s="1"/>
  <c r="W104" i="13"/>
  <c r="U104" i="14" s="1"/>
  <c r="U105" i="13"/>
  <c r="S105" i="14" s="1"/>
  <c r="V105" i="13"/>
  <c r="T105" i="14" s="1"/>
  <c r="W105" i="13"/>
  <c r="U105" i="14" s="1"/>
  <c r="U115" i="13"/>
  <c r="S115" i="14" s="1"/>
  <c r="V115" i="13"/>
  <c r="T115" i="14" s="1"/>
  <c r="W115" i="13"/>
  <c r="U115" i="14" s="1"/>
  <c r="U116" i="13"/>
  <c r="S116" i="14" s="1"/>
  <c r="V116" i="13"/>
  <c r="T116" i="14" s="1"/>
  <c r="W116" i="13"/>
  <c r="U116" i="14" s="1"/>
  <c r="U117" i="13"/>
  <c r="S117" i="14" s="1"/>
  <c r="V117" i="13"/>
  <c r="T117" i="14" s="1"/>
  <c r="W117" i="13"/>
  <c r="U117" i="14" s="1"/>
  <c r="U118" i="13"/>
  <c r="S118" i="14" s="1"/>
  <c r="V118" i="13"/>
  <c r="T118" i="14" s="1"/>
  <c r="W118" i="13"/>
  <c r="U118" i="14" s="1"/>
  <c r="U119" i="13"/>
  <c r="S119" i="14" s="1"/>
  <c r="V119" i="13"/>
  <c r="T119" i="14" s="1"/>
  <c r="W119" i="13"/>
  <c r="U119" i="14" s="1"/>
  <c r="U120" i="13"/>
  <c r="S120" i="14" s="1"/>
  <c r="V120" i="13"/>
  <c r="T120" i="14" s="1"/>
  <c r="W120" i="13"/>
  <c r="U120" i="14" s="1"/>
  <c r="U121" i="13"/>
  <c r="S121" i="14" s="1"/>
  <c r="V121" i="13"/>
  <c r="T121" i="14" s="1"/>
  <c r="W121" i="13"/>
  <c r="U121" i="14" s="1"/>
  <c r="U122" i="13"/>
  <c r="S122" i="14" s="1"/>
  <c r="V122" i="13"/>
  <c r="T122" i="14" s="1"/>
  <c r="W122" i="13"/>
  <c r="U122" i="14" s="1"/>
  <c r="U123" i="13"/>
  <c r="S123" i="14" s="1"/>
  <c r="V123" i="13"/>
  <c r="T123" i="14" s="1"/>
  <c r="W123" i="13"/>
  <c r="U123" i="14" s="1"/>
  <c r="U124" i="13"/>
  <c r="S124" i="14" s="1"/>
  <c r="V124" i="13"/>
  <c r="T124" i="14" s="1"/>
  <c r="W124" i="13"/>
  <c r="U124" i="14" s="1"/>
  <c r="U125" i="13"/>
  <c r="S125" i="14" s="1"/>
  <c r="V125" i="13"/>
  <c r="T125" i="14" s="1"/>
  <c r="W125" i="13"/>
  <c r="U125" i="14" s="1"/>
  <c r="U126" i="13"/>
  <c r="S126" i="14" s="1"/>
  <c r="V126" i="13"/>
  <c r="T126" i="14" s="1"/>
  <c r="W126" i="13"/>
  <c r="U126" i="14" s="1"/>
  <c r="U127" i="13"/>
  <c r="S127" i="14" s="1"/>
  <c r="V127" i="13"/>
  <c r="T127" i="14" s="1"/>
  <c r="W127" i="13"/>
  <c r="U127" i="14" s="1"/>
  <c r="U128" i="13"/>
  <c r="S128" i="14" s="1"/>
  <c r="V128" i="13"/>
  <c r="T128" i="14" s="1"/>
  <c r="W128" i="13"/>
  <c r="U128" i="14" s="1"/>
  <c r="U129" i="13"/>
  <c r="S129" i="14" s="1"/>
  <c r="V129" i="13"/>
  <c r="T129" i="14" s="1"/>
  <c r="W129" i="13"/>
  <c r="U129" i="14" s="1"/>
  <c r="U130" i="13"/>
  <c r="S130" i="14" s="1"/>
  <c r="V130" i="13"/>
  <c r="T130" i="14" s="1"/>
  <c r="W130" i="13"/>
  <c r="U130" i="14" s="1"/>
  <c r="U140" i="13"/>
  <c r="S140" i="14" s="1"/>
  <c r="V140" i="13"/>
  <c r="T140" i="14" s="1"/>
  <c r="W140" i="13"/>
  <c r="U140" i="14" s="1"/>
  <c r="U141" i="13"/>
  <c r="S141" i="14" s="1"/>
  <c r="V141" i="13"/>
  <c r="T141" i="14" s="1"/>
  <c r="W141" i="13"/>
  <c r="U141" i="14" s="1"/>
  <c r="U142" i="13"/>
  <c r="S142" i="14" s="1"/>
  <c r="V142" i="13"/>
  <c r="T142" i="14" s="1"/>
  <c r="W142" i="13"/>
  <c r="U142" i="14" s="1"/>
  <c r="U143" i="13"/>
  <c r="S143" i="14" s="1"/>
  <c r="V143" i="13"/>
  <c r="T143" i="14" s="1"/>
  <c r="W143" i="13"/>
  <c r="U143" i="14" s="1"/>
  <c r="U144" i="13"/>
  <c r="S144" i="14" s="1"/>
  <c r="V144" i="13"/>
  <c r="T144" i="14" s="1"/>
  <c r="W144" i="13"/>
  <c r="U144" i="14" s="1"/>
  <c r="U145" i="13"/>
  <c r="S145" i="14" s="1"/>
  <c r="V145" i="13"/>
  <c r="T145" i="14" s="1"/>
  <c r="W145" i="13"/>
  <c r="U145" i="14" s="1"/>
  <c r="U146" i="13"/>
  <c r="S146" i="14" s="1"/>
  <c r="V146" i="13"/>
  <c r="T146" i="14" s="1"/>
  <c r="W146" i="13"/>
  <c r="U146" i="14" s="1"/>
  <c r="U147" i="13"/>
  <c r="S147" i="14" s="1"/>
  <c r="V147" i="13"/>
  <c r="T147" i="14" s="1"/>
  <c r="W147" i="13"/>
  <c r="U147" i="14" s="1"/>
  <c r="U148" i="13"/>
  <c r="S148" i="14" s="1"/>
  <c r="V148" i="13"/>
  <c r="T148" i="14" s="1"/>
  <c r="W148" i="13"/>
  <c r="U148" i="14" s="1"/>
  <c r="U149" i="13"/>
  <c r="S149" i="14" s="1"/>
  <c r="V149" i="13"/>
  <c r="T149" i="14" s="1"/>
  <c r="W149" i="13"/>
  <c r="U149" i="14" s="1"/>
  <c r="U150" i="13"/>
  <c r="S150" i="14" s="1"/>
  <c r="V150" i="13"/>
  <c r="T150" i="14" s="1"/>
  <c r="W150" i="13"/>
  <c r="U150" i="14" s="1"/>
  <c r="U151" i="13"/>
  <c r="S151" i="14" s="1"/>
  <c r="V151" i="13"/>
  <c r="T151" i="14" s="1"/>
  <c r="W151" i="13"/>
  <c r="U151" i="14" s="1"/>
  <c r="U152" i="13"/>
  <c r="S152" i="14" s="1"/>
  <c r="V152" i="13"/>
  <c r="T152" i="14" s="1"/>
  <c r="W152" i="13"/>
  <c r="U152" i="14" s="1"/>
  <c r="U153" i="13"/>
  <c r="S153" i="14" s="1"/>
  <c r="V153" i="13"/>
  <c r="T153" i="14" s="1"/>
  <c r="W153" i="13"/>
  <c r="U153" i="14" s="1"/>
  <c r="U154" i="13"/>
  <c r="S154" i="14" s="1"/>
  <c r="V154" i="13"/>
  <c r="T154" i="14" s="1"/>
  <c r="W154" i="13"/>
  <c r="U154" i="14" s="1"/>
  <c r="U155" i="13"/>
  <c r="S155" i="14" s="1"/>
  <c r="V155" i="13"/>
  <c r="T155" i="14" s="1"/>
  <c r="W155" i="13"/>
  <c r="U155" i="14" s="1"/>
  <c r="AO62" i="16"/>
  <c r="AN4" i="14"/>
  <c r="AK4" i="14"/>
  <c r="AH4" i="14"/>
  <c r="AE4" i="14"/>
  <c r="AB4" i="14"/>
  <c r="Y4" i="14"/>
  <c r="V4" i="14"/>
  <c r="B132" i="14"/>
  <c r="B107" i="14"/>
  <c r="B82" i="14"/>
  <c r="B57" i="14"/>
  <c r="B32" i="14"/>
  <c r="B7" i="14"/>
  <c r="J4" i="8"/>
  <c r="B2" i="9"/>
  <c r="B132" i="13"/>
  <c r="B107" i="13"/>
  <c r="B82" i="13"/>
  <c r="B57" i="13"/>
  <c r="B32" i="13"/>
  <c r="W30" i="13"/>
  <c r="U30" i="14" s="1"/>
  <c r="V30" i="13"/>
  <c r="T30" i="14" s="1"/>
  <c r="U30" i="13"/>
  <c r="S30" i="14" s="1"/>
  <c r="W29" i="13"/>
  <c r="U29" i="14" s="1"/>
  <c r="V29" i="13"/>
  <c r="T29" i="14" s="1"/>
  <c r="U29" i="13"/>
  <c r="S29" i="14" s="1"/>
  <c r="W28" i="13"/>
  <c r="U28" i="14" s="1"/>
  <c r="V28" i="13"/>
  <c r="T28" i="14" s="1"/>
  <c r="U28" i="13"/>
  <c r="S28" i="14" s="1"/>
  <c r="W27" i="13"/>
  <c r="U27" i="14" s="1"/>
  <c r="V27" i="13"/>
  <c r="T27" i="14" s="1"/>
  <c r="U27" i="13"/>
  <c r="S27" i="14" s="1"/>
  <c r="W26" i="13"/>
  <c r="U26" i="14" s="1"/>
  <c r="V26" i="13"/>
  <c r="T26" i="14" s="1"/>
  <c r="U26" i="13"/>
  <c r="S26" i="14" s="1"/>
  <c r="W25" i="13"/>
  <c r="U25" i="14" s="1"/>
  <c r="V25" i="13"/>
  <c r="T25" i="14" s="1"/>
  <c r="U25" i="13"/>
  <c r="S25" i="14" s="1"/>
  <c r="W24" i="13"/>
  <c r="U24" i="14" s="1"/>
  <c r="V24" i="13"/>
  <c r="T24" i="14" s="1"/>
  <c r="U24" i="13"/>
  <c r="S24" i="14" s="1"/>
  <c r="W23" i="13"/>
  <c r="U23" i="14" s="1"/>
  <c r="V23" i="13"/>
  <c r="T23" i="14" s="1"/>
  <c r="U23" i="13"/>
  <c r="S23" i="14" s="1"/>
  <c r="W22" i="13"/>
  <c r="U22" i="14" s="1"/>
  <c r="V22" i="13"/>
  <c r="T22" i="14" s="1"/>
  <c r="U22" i="13"/>
  <c r="S22" i="14" s="1"/>
  <c r="W21" i="13"/>
  <c r="U21" i="14" s="1"/>
  <c r="V21" i="13"/>
  <c r="T21" i="14" s="1"/>
  <c r="U21" i="13"/>
  <c r="S21" i="14" s="1"/>
  <c r="W20" i="13"/>
  <c r="U20" i="14" s="1"/>
  <c r="V20" i="13"/>
  <c r="T20" i="14" s="1"/>
  <c r="U20" i="13"/>
  <c r="S20" i="14" s="1"/>
  <c r="W19" i="13"/>
  <c r="U19" i="14" s="1"/>
  <c r="V19" i="13"/>
  <c r="T19" i="14" s="1"/>
  <c r="U19" i="13"/>
  <c r="S19" i="14" s="1"/>
  <c r="W18" i="13"/>
  <c r="U18" i="14" s="1"/>
  <c r="V18" i="13"/>
  <c r="T18" i="14" s="1"/>
  <c r="U18" i="13"/>
  <c r="S18" i="14" s="1"/>
  <c r="W17" i="13"/>
  <c r="U17" i="14" s="1"/>
  <c r="V17" i="13"/>
  <c r="T17" i="14" s="1"/>
  <c r="U17" i="13"/>
  <c r="S17" i="14" s="1"/>
  <c r="W16" i="13"/>
  <c r="U16" i="14" s="1"/>
  <c r="V16" i="13"/>
  <c r="T16" i="14" s="1"/>
  <c r="U16" i="13"/>
  <c r="S16" i="14" s="1"/>
  <c r="W15" i="13"/>
  <c r="U15" i="14" s="1"/>
  <c r="V15" i="13"/>
  <c r="T15" i="14" s="1"/>
  <c r="U15" i="13"/>
  <c r="S15" i="14" s="1"/>
  <c r="W7" i="13"/>
  <c r="U7" i="14" s="1"/>
  <c r="V7" i="13"/>
  <c r="T7" i="14" s="1"/>
  <c r="U7" i="13"/>
  <c r="S7" i="14" s="1"/>
  <c r="B7" i="13"/>
  <c r="B132" i="12"/>
  <c r="B107" i="12"/>
  <c r="B82" i="12"/>
  <c r="B57" i="12"/>
  <c r="B32" i="12"/>
  <c r="B7" i="12"/>
  <c r="AO399" i="16"/>
  <c r="V111" i="15"/>
  <c r="X109" i="15"/>
  <c r="W108" i="15"/>
  <c r="X105" i="15"/>
  <c r="W105" i="15"/>
  <c r="V105" i="15"/>
  <c r="W104" i="15"/>
  <c r="V104" i="15"/>
  <c r="V103" i="15"/>
  <c r="X102" i="15"/>
  <c r="W102" i="15"/>
  <c r="V101" i="15"/>
  <c r="W100" i="15"/>
  <c r="V100" i="15"/>
  <c r="X99" i="15"/>
  <c r="V99" i="15"/>
  <c r="X98" i="15"/>
  <c r="X97" i="15"/>
  <c r="W97" i="15"/>
  <c r="V97" i="15"/>
  <c r="X95" i="15"/>
  <c r="V95" i="15"/>
  <c r="X94" i="15"/>
  <c r="W94" i="15"/>
  <c r="X93" i="15"/>
  <c r="W93" i="15"/>
  <c r="W92" i="15"/>
  <c r="X91" i="15"/>
  <c r="W90" i="15"/>
  <c r="X89" i="15"/>
  <c r="W89" i="15"/>
  <c r="V89" i="15"/>
  <c r="W88" i="15"/>
  <c r="V88" i="15"/>
  <c r="V87" i="15"/>
  <c r="X86" i="15"/>
  <c r="W86" i="15"/>
  <c r="V85" i="15"/>
  <c r="W84" i="15"/>
  <c r="V84" i="15"/>
  <c r="X83" i="15"/>
  <c r="V83" i="15"/>
  <c r="X82" i="15"/>
  <c r="W79" i="15"/>
  <c r="X76" i="15"/>
  <c r="V74" i="15"/>
  <c r="W71" i="15"/>
  <c r="AO210" i="16"/>
  <c r="AO65" i="16"/>
  <c r="AO352" i="16"/>
  <c r="X64" i="15"/>
  <c r="AO206" i="16"/>
  <c r="W63" i="15"/>
  <c r="AO203" i="16"/>
  <c r="X60" i="15"/>
  <c r="W59" i="15"/>
  <c r="AO57" i="16"/>
  <c r="V58" i="15"/>
  <c r="W44" i="15"/>
  <c r="X33" i="15"/>
  <c r="U11" i="12"/>
  <c r="V11" i="12"/>
  <c r="P11" i="14" s="1"/>
  <c r="W11" i="12"/>
  <c r="Q11" i="14" s="1"/>
  <c r="AL10" i="15" s="1"/>
  <c r="AB7" i="15" s="1"/>
  <c r="U15" i="12"/>
  <c r="O15" i="14" s="1"/>
  <c r="V15" i="12"/>
  <c r="W15" i="12"/>
  <c r="X15" i="15" s="1"/>
  <c r="U16" i="12"/>
  <c r="O16" i="14" s="1"/>
  <c r="V16" i="12"/>
  <c r="W16" i="12"/>
  <c r="U17" i="12"/>
  <c r="O17" i="14" s="1"/>
  <c r="V17" i="12"/>
  <c r="W17" i="15"/>
  <c r="W17" i="12"/>
  <c r="U18" i="12"/>
  <c r="O18" i="14" s="1"/>
  <c r="AM17" i="15" s="1"/>
  <c r="AH18" i="15" s="1"/>
  <c r="V18" i="12"/>
  <c r="P18" i="14"/>
  <c r="W18" i="12"/>
  <c r="X18" i="15"/>
  <c r="U19" i="12"/>
  <c r="O19" i="14"/>
  <c r="AO19" i="16" s="1"/>
  <c r="V19" i="12"/>
  <c r="W19" i="12"/>
  <c r="U20" i="12"/>
  <c r="V20" i="12"/>
  <c r="W20" i="15" s="1"/>
  <c r="W20" i="12"/>
  <c r="U21" i="12"/>
  <c r="O21" i="14"/>
  <c r="AO21" i="16" s="1"/>
  <c r="V21" i="12"/>
  <c r="P21" i="14"/>
  <c r="AO165" i="16" s="1"/>
  <c r="W21" i="12"/>
  <c r="X21" i="15" s="1"/>
  <c r="U22" i="12"/>
  <c r="V22" i="12"/>
  <c r="P22" i="14"/>
  <c r="AK21" i="15" s="1"/>
  <c r="W22" i="12"/>
  <c r="X22" i="15"/>
  <c r="U23" i="12"/>
  <c r="V23" i="12"/>
  <c r="W23" i="12"/>
  <c r="X23" i="15" s="1"/>
  <c r="U24" i="12"/>
  <c r="V24" i="12"/>
  <c r="P24" i="14" s="1"/>
  <c r="AK23" i="15" s="1"/>
  <c r="AF10" i="15" s="1"/>
  <c r="W24" i="12"/>
  <c r="X24" i="15"/>
  <c r="U25" i="12"/>
  <c r="V25" i="12"/>
  <c r="W25" i="12"/>
  <c r="U26" i="12"/>
  <c r="O26" i="14" s="1"/>
  <c r="V26" i="12"/>
  <c r="W26" i="12"/>
  <c r="Q26" i="14" s="1"/>
  <c r="U27" i="12"/>
  <c r="V27" i="12"/>
  <c r="W27" i="15" s="1"/>
  <c r="W27" i="12"/>
  <c r="U28" i="12"/>
  <c r="O28" i="14" s="1"/>
  <c r="AM27" i="15" s="1"/>
  <c r="V28" i="12"/>
  <c r="P28" i="14" s="1"/>
  <c r="W28" i="12"/>
  <c r="U29" i="12"/>
  <c r="V29" i="12"/>
  <c r="W29" i="12"/>
  <c r="U30" i="12"/>
  <c r="V30" i="12"/>
  <c r="W30" i="12"/>
  <c r="X30" i="15"/>
  <c r="W7" i="12"/>
  <c r="Q7" i="14"/>
  <c r="AO295" i="16" s="1"/>
  <c r="V7" i="12"/>
  <c r="P7" i="14"/>
  <c r="U7" i="12"/>
  <c r="V7" i="15"/>
  <c r="AU57" i="16"/>
  <c r="BM210" i="16"/>
  <c r="BA210" i="16"/>
  <c r="AU203" i="16"/>
  <c r="BS65" i="16"/>
  <c r="BM65" i="16"/>
  <c r="BG65" i="16"/>
  <c r="BA65" i="16"/>
  <c r="AU65" i="16"/>
  <c r="BG399" i="16"/>
  <c r="BS93" i="16"/>
  <c r="AU93" i="16"/>
  <c r="AO230" i="16"/>
  <c r="W85" i="15"/>
  <c r="X90" i="15"/>
  <c r="V96" i="15"/>
  <c r="W101" i="15"/>
  <c r="AO234" i="16"/>
  <c r="AO387" i="16"/>
  <c r="X135" i="15"/>
  <c r="V137" i="15"/>
  <c r="W142" i="15"/>
  <c r="V153" i="15"/>
  <c r="AO431" i="16"/>
  <c r="BS431" i="16"/>
  <c r="V136" i="15"/>
  <c r="X138" i="15"/>
  <c r="W141" i="15"/>
  <c r="X142" i="15"/>
  <c r="V144" i="15"/>
  <c r="W145" i="15"/>
  <c r="X146" i="15"/>
  <c r="V148" i="15"/>
  <c r="W149" i="15"/>
  <c r="X150" i="15"/>
  <c r="V152" i="15"/>
  <c r="W153" i="15"/>
  <c r="X154" i="15"/>
  <c r="AO283" i="16"/>
  <c r="AO134" i="16"/>
  <c r="BM134" i="16"/>
  <c r="AO130" i="16"/>
  <c r="BS130" i="16"/>
  <c r="AO416" i="16"/>
  <c r="BG416" i="16"/>
  <c r="W132" i="15"/>
  <c r="X133" i="15"/>
  <c r="V135" i="15"/>
  <c r="W136" i="15"/>
  <c r="X137" i="15"/>
  <c r="V139" i="15"/>
  <c r="W140" i="15"/>
  <c r="W144" i="15"/>
  <c r="X149" i="15"/>
  <c r="AO437" i="16"/>
  <c r="AO147" i="16"/>
  <c r="AO433" i="16"/>
  <c r="AO288" i="16"/>
  <c r="AO143" i="16"/>
  <c r="AO429" i="16"/>
  <c r="AO284" i="16"/>
  <c r="AO139" i="16"/>
  <c r="BS139" i="16"/>
  <c r="AO280" i="16"/>
  <c r="AO272" i="16"/>
  <c r="BM272" i="16"/>
  <c r="W135" i="15"/>
  <c r="X140" i="15"/>
  <c r="W143" i="15"/>
  <c r="X148" i="15"/>
  <c r="V154" i="15"/>
  <c r="AO252" i="16"/>
  <c r="AO103" i="16"/>
  <c r="AO248" i="16"/>
  <c r="AO393" i="16"/>
  <c r="AO107" i="16"/>
  <c r="BS107" i="16"/>
  <c r="X113" i="15"/>
  <c r="AO397" i="16"/>
  <c r="W116" i="15"/>
  <c r="AO256" i="16"/>
  <c r="X117" i="15"/>
  <c r="AO401" i="16"/>
  <c r="V119" i="15"/>
  <c r="AO115" i="16"/>
  <c r="BS115" i="16"/>
  <c r="W120" i="15"/>
  <c r="AO260" i="16"/>
  <c r="X121" i="15"/>
  <c r="AO405" i="16"/>
  <c r="V123" i="15"/>
  <c r="X125" i="15"/>
  <c r="AO409" i="16"/>
  <c r="V127" i="15"/>
  <c r="AO123" i="16"/>
  <c r="X129" i="15"/>
  <c r="AO413" i="16"/>
  <c r="BS413" i="16"/>
  <c r="V107" i="15"/>
  <c r="W112" i="15"/>
  <c r="X107" i="15"/>
  <c r="V109" i="15"/>
  <c r="W110" i="15"/>
  <c r="X111" i="15"/>
  <c r="V113" i="15"/>
  <c r="W114" i="15"/>
  <c r="X115" i="15"/>
  <c r="V117" i="15"/>
  <c r="X119" i="15"/>
  <c r="V125" i="15"/>
  <c r="W130" i="15"/>
  <c r="AO126" i="16"/>
  <c r="AO412" i="16"/>
  <c r="AO267" i="16"/>
  <c r="AO122" i="16"/>
  <c r="AO408" i="16"/>
  <c r="AO263" i="16"/>
  <c r="AO118" i="16"/>
  <c r="AO404" i="16"/>
  <c r="AO259" i="16"/>
  <c r="AO114" i="16"/>
  <c r="AO255" i="16"/>
  <c r="AO110" i="16"/>
  <c r="AO396" i="16"/>
  <c r="BG396" i="16"/>
  <c r="AO251" i="16"/>
  <c r="AO106" i="16"/>
  <c r="AO392" i="16"/>
  <c r="AO247" i="16"/>
  <c r="W107" i="15"/>
  <c r="X108" i="15"/>
  <c r="V110" i="15"/>
  <c r="W111" i="15"/>
  <c r="X112" i="15"/>
  <c r="V114" i="15"/>
  <c r="W115" i="15"/>
  <c r="V118" i="15"/>
  <c r="W119" i="15"/>
  <c r="X120" i="15"/>
  <c r="V122" i="15"/>
  <c r="W123" i="15"/>
  <c r="X124" i="15"/>
  <c r="V126" i="15"/>
  <c r="W127" i="15"/>
  <c r="X128" i="15"/>
  <c r="V130" i="15"/>
  <c r="AO414" i="16"/>
  <c r="AO124" i="16"/>
  <c r="AO410" i="16"/>
  <c r="BM410" i="16"/>
  <c r="AO265" i="16"/>
  <c r="AO120" i="16"/>
  <c r="AO406" i="16"/>
  <c r="AO261" i="16"/>
  <c r="AO402" i="16"/>
  <c r="AO398" i="16"/>
  <c r="AO253" i="16"/>
  <c r="AO108" i="16"/>
  <c r="AO394" i="16"/>
  <c r="AO249" i="16"/>
  <c r="AO104" i="16"/>
  <c r="BS104" i="16"/>
  <c r="V108" i="15"/>
  <c r="W109" i="15"/>
  <c r="X110" i="15"/>
  <c r="V112" i="15"/>
  <c r="W113" i="15"/>
  <c r="X114" i="15"/>
  <c r="X118" i="15"/>
  <c r="V120" i="15"/>
  <c r="W121" i="15"/>
  <c r="X122" i="15"/>
  <c r="V124" i="15"/>
  <c r="W125" i="15"/>
  <c r="X126" i="15"/>
  <c r="V128" i="15"/>
  <c r="W129" i="15"/>
  <c r="X130" i="15"/>
  <c r="AO388" i="16"/>
  <c r="AO98" i="16"/>
  <c r="BG98" i="16"/>
  <c r="AO239" i="16"/>
  <c r="AO380" i="16"/>
  <c r="AO90" i="16"/>
  <c r="AO231" i="16"/>
  <c r="BM231" i="16"/>
  <c r="AO372" i="16"/>
  <c r="AO82" i="16"/>
  <c r="AO223" i="16"/>
  <c r="AO244" i="16"/>
  <c r="BA244" i="16"/>
  <c r="AO99" i="16"/>
  <c r="AO385" i="16"/>
  <c r="AO240" i="16"/>
  <c r="AO95" i="16"/>
  <c r="BS95" i="16"/>
  <c r="AO381" i="16"/>
  <c r="AO236" i="16"/>
  <c r="AO91" i="16"/>
  <c r="AO377" i="16"/>
  <c r="BM377" i="16"/>
  <c r="AO232" i="16"/>
  <c r="AO373" i="16"/>
  <c r="AO228" i="16"/>
  <c r="BG228" i="16"/>
  <c r="AO83" i="16"/>
  <c r="AO369" i="16"/>
  <c r="AO224" i="16"/>
  <c r="AO79" i="16"/>
  <c r="BA79" i="16"/>
  <c r="AO390" i="16"/>
  <c r="AO245" i="16"/>
  <c r="AO100" i="16"/>
  <c r="AO386" i="16"/>
  <c r="BS386" i="16"/>
  <c r="AO241" i="16"/>
  <c r="AO96" i="16"/>
  <c r="AO382" i="16"/>
  <c r="AO237" i="16"/>
  <c r="BM237" i="16"/>
  <c r="AO92" i="16"/>
  <c r="AO378" i="16"/>
  <c r="AO233" i="16"/>
  <c r="AO374" i="16"/>
  <c r="AO229" i="16"/>
  <c r="AO84" i="16"/>
  <c r="AO370" i="16"/>
  <c r="BA370" i="16"/>
  <c r="AO225" i="16"/>
  <c r="AO80" i="16"/>
  <c r="V82" i="15"/>
  <c r="W83" i="15"/>
  <c r="X84" i="15"/>
  <c r="V86" i="15"/>
  <c r="W87" i="15"/>
  <c r="X88" i="15"/>
  <c r="V90" i="15"/>
  <c r="W91" i="15"/>
  <c r="X92" i="15"/>
  <c r="V94" i="15"/>
  <c r="W95" i="15"/>
  <c r="X96" i="15"/>
  <c r="V98" i="15"/>
  <c r="W99" i="15"/>
  <c r="X100" i="15"/>
  <c r="V102" i="15"/>
  <c r="W103" i="15"/>
  <c r="X104" i="15"/>
  <c r="AO55" i="16"/>
  <c r="AO200" i="16"/>
  <c r="AO345" i="16"/>
  <c r="BG345" i="16"/>
  <c r="AO59" i="16"/>
  <c r="AO204" i="16"/>
  <c r="AO349" i="16"/>
  <c r="X63" i="15"/>
  <c r="AO208" i="16"/>
  <c r="W66" i="15"/>
  <c r="X67" i="15"/>
  <c r="AO67" i="16"/>
  <c r="V69" i="15"/>
  <c r="AO212" i="16"/>
  <c r="W70" i="15"/>
  <c r="AO357" i="16"/>
  <c r="X71" i="15"/>
  <c r="AO71" i="16"/>
  <c r="V73" i="15"/>
  <c r="AO216" i="16"/>
  <c r="W74" i="15"/>
  <c r="AO361" i="16"/>
  <c r="X75" i="15"/>
  <c r="AO75" i="16"/>
  <c r="V77" i="15"/>
  <c r="AO220" i="16"/>
  <c r="W78" i="15"/>
  <c r="AO365" i="16"/>
  <c r="X79" i="15"/>
  <c r="W57" i="15"/>
  <c r="X58" i="15"/>
  <c r="V60" i="15"/>
  <c r="W61" i="15"/>
  <c r="X62" i="15"/>
  <c r="V64" i="15"/>
  <c r="W65" i="15"/>
  <c r="X66" i="15"/>
  <c r="V68" i="15"/>
  <c r="W69" i="15"/>
  <c r="X74" i="15"/>
  <c r="V80" i="15"/>
  <c r="V57" i="15"/>
  <c r="X59" i="15"/>
  <c r="W62" i="15"/>
  <c r="AO364" i="16"/>
  <c r="BG364" i="16"/>
  <c r="AO348" i="16"/>
  <c r="AO58" i="16"/>
  <c r="AO199" i="16"/>
  <c r="BS199" i="16"/>
  <c r="W58" i="15"/>
  <c r="V61" i="15"/>
  <c r="AO221" i="16"/>
  <c r="BM221" i="16"/>
  <c r="AO362" i="16"/>
  <c r="BA362" i="16"/>
  <c r="AO72" i="16"/>
  <c r="BG72" i="16"/>
  <c r="AO213" i="16"/>
  <c r="AO350" i="16"/>
  <c r="BM350" i="16" s="1"/>
  <c r="AO205" i="16"/>
  <c r="AO60" i="16"/>
  <c r="BA60" i="16"/>
  <c r="AO346" i="16"/>
  <c r="AO201" i="16"/>
  <c r="AO56" i="16"/>
  <c r="X57" i="15"/>
  <c r="V59" i="15"/>
  <c r="W60" i="15"/>
  <c r="X61" i="15"/>
  <c r="V63" i="15"/>
  <c r="W64" i="15"/>
  <c r="X65" i="15"/>
  <c r="V67" i="15"/>
  <c r="W68" i="15"/>
  <c r="W72" i="15"/>
  <c r="X77" i="15"/>
  <c r="W36" i="15"/>
  <c r="V47" i="15"/>
  <c r="AO325" i="16"/>
  <c r="V39" i="15"/>
  <c r="X49" i="15"/>
  <c r="AO176" i="16"/>
  <c r="V19" i="15"/>
  <c r="V25" i="15"/>
  <c r="X16" i="15"/>
  <c r="X12" i="15"/>
  <c r="V14" i="15"/>
  <c r="W11" i="15"/>
  <c r="W15" i="15"/>
  <c r="V18" i="15"/>
  <c r="W19" i="15"/>
  <c r="V22" i="15"/>
  <c r="V23" i="15"/>
  <c r="W26" i="15"/>
  <c r="X25" i="15"/>
  <c r="W24" i="15"/>
  <c r="X28" i="15"/>
  <c r="V27" i="15"/>
  <c r="V30" i="15"/>
  <c r="W28" i="15"/>
  <c r="V32" i="15"/>
  <c r="W37" i="15"/>
  <c r="X42" i="15"/>
  <c r="W53" i="15"/>
  <c r="W32" i="15"/>
  <c r="V35" i="15"/>
  <c r="X37" i="15"/>
  <c r="W40" i="15"/>
  <c r="V43" i="15"/>
  <c r="X45" i="15"/>
  <c r="W48" i="15"/>
  <c r="V51" i="15"/>
  <c r="X53" i="15"/>
  <c r="X34" i="15"/>
  <c r="V40" i="15"/>
  <c r="W45" i="15"/>
  <c r="X50" i="15"/>
  <c r="AO39" i="16"/>
  <c r="W33" i="15"/>
  <c r="V36" i="15"/>
  <c r="X38" i="15"/>
  <c r="X46" i="15"/>
  <c r="W49" i="15"/>
  <c r="V52" i="15"/>
  <c r="X54" i="15"/>
  <c r="V33" i="15"/>
  <c r="AO32" i="16"/>
  <c r="BA32" i="16"/>
  <c r="W34" i="15"/>
  <c r="X35" i="15"/>
  <c r="AO322" i="16"/>
  <c r="V37" i="15"/>
  <c r="W38" i="15"/>
  <c r="AO181" i="16"/>
  <c r="X39" i="15"/>
  <c r="X43" i="15"/>
  <c r="V45" i="15"/>
  <c r="W46" i="15"/>
  <c r="X47" i="15"/>
  <c r="V49" i="15"/>
  <c r="X51" i="15"/>
  <c r="V53" i="15"/>
  <c r="W54" i="15"/>
  <c r="X55" i="15"/>
  <c r="AO197" i="16"/>
  <c r="X32" i="15"/>
  <c r="V34" i="15"/>
  <c r="W35" i="15"/>
  <c r="X36" i="15"/>
  <c r="V38" i="15"/>
  <c r="W39" i="15"/>
  <c r="X40" i="15"/>
  <c r="W43" i="15"/>
  <c r="X44" i="15"/>
  <c r="V46" i="15"/>
  <c r="X48" i="15"/>
  <c r="V50" i="15"/>
  <c r="W51" i="15"/>
  <c r="X52" i="15"/>
  <c r="V54" i="15"/>
  <c r="AO50" i="16"/>
  <c r="AO332" i="16"/>
  <c r="AO179" i="16"/>
  <c r="BM179" i="16"/>
  <c r="Q27" i="14"/>
  <c r="AL26" i="15" s="1"/>
  <c r="AB11" i="15"/>
  <c r="O30" i="14"/>
  <c r="AO30" i="16"/>
  <c r="Q28" i="14"/>
  <c r="AL27" i="15"/>
  <c r="AG11" i="15" s="1"/>
  <c r="X27" i="15"/>
  <c r="V29" i="15"/>
  <c r="O29" i="14"/>
  <c r="AO29" i="16" s="1"/>
  <c r="O27" i="14"/>
  <c r="AM26" i="15" s="1"/>
  <c r="AC11" i="15" s="1"/>
  <c r="AM25" i="15"/>
  <c r="AH20" i="15" s="1"/>
  <c r="Q25" i="14"/>
  <c r="AO168" i="16"/>
  <c r="O23" i="14"/>
  <c r="V26" i="15"/>
  <c r="P26" i="14"/>
  <c r="AK25" i="15" s="1"/>
  <c r="AF20" i="15" s="1"/>
  <c r="O25" i="14"/>
  <c r="Q23" i="14"/>
  <c r="AL22" i="15" s="1"/>
  <c r="AB10" i="15" s="1"/>
  <c r="Q22" i="14"/>
  <c r="O22" i="14"/>
  <c r="P19" i="14"/>
  <c r="W21" i="15"/>
  <c r="Q16" i="14"/>
  <c r="AL15" i="15" s="1"/>
  <c r="P15" i="14"/>
  <c r="X17" i="15"/>
  <c r="Q17" i="14"/>
  <c r="AO305" i="16"/>
  <c r="V17" i="15"/>
  <c r="W18" i="15"/>
  <c r="X11" i="15"/>
  <c r="V13" i="15"/>
  <c r="W14" i="15"/>
  <c r="V12" i="15"/>
  <c r="W13" i="15"/>
  <c r="X14" i="15"/>
  <c r="W12" i="15"/>
  <c r="X13" i="15"/>
  <c r="X9" i="15"/>
  <c r="X8" i="15"/>
  <c r="W8" i="15"/>
  <c r="W9" i="15"/>
  <c r="X10" i="15"/>
  <c r="W10" i="15"/>
  <c r="V10" i="15"/>
  <c r="V9" i="15"/>
  <c r="V8" i="15"/>
  <c r="X7" i="15"/>
  <c r="W7" i="15"/>
  <c r="B2" i="10"/>
  <c r="B2" i="8"/>
  <c r="A1" i="11"/>
  <c r="AO27" i="16"/>
  <c r="AM29" i="15"/>
  <c r="AH21" i="15" s="1"/>
  <c r="AM28" i="15"/>
  <c r="AC21" i="15" s="1"/>
  <c r="AO315" i="16"/>
  <c r="AO172" i="16"/>
  <c r="AK27" i="15"/>
  <c r="AF11" i="15" s="1"/>
  <c r="AO316" i="16"/>
  <c r="AO25" i="16"/>
  <c r="AM24" i="15"/>
  <c r="AC20" i="15"/>
  <c r="AO23" i="16"/>
  <c r="BA23" i="16"/>
  <c r="AM22" i="15"/>
  <c r="AC10" i="15"/>
  <c r="AO163" i="16"/>
  <c r="BA163" i="16"/>
  <c r="AK18" i="15"/>
  <c r="AA9" i="15"/>
  <c r="AG8" i="15"/>
  <c r="AO18" i="16"/>
  <c r="AO156" i="16"/>
  <c r="AK11" i="15"/>
  <c r="AF7" i="15"/>
  <c r="AO302" i="16"/>
  <c r="BG302" i="16"/>
  <c r="AL13" i="15"/>
  <c r="AG17" i="15"/>
  <c r="AO158" i="16"/>
  <c r="BG158" i="16"/>
  <c r="AK13" i="15"/>
  <c r="AF17" i="15"/>
  <c r="AO300" i="16"/>
  <c r="BA300" i="16"/>
  <c r="AL11" i="15"/>
  <c r="AG7" i="15"/>
  <c r="AO12" i="16"/>
  <c r="BM12" i="16"/>
  <c r="AM11" i="15"/>
  <c r="AH7" i="15"/>
  <c r="AO13" i="16"/>
  <c r="AM12" i="15"/>
  <c r="AC17" i="15" s="1"/>
  <c r="AO301" i="16"/>
  <c r="AL12" i="15"/>
  <c r="AB17" i="15" s="1"/>
  <c r="AO14" i="16"/>
  <c r="BS14" i="16"/>
  <c r="AM13" i="15"/>
  <c r="AH17" i="15"/>
  <c r="AO157" i="16"/>
  <c r="BA157" i="16"/>
  <c r="AK12" i="15"/>
  <c r="AA17" i="15"/>
  <c r="AO298" i="16"/>
  <c r="BA298" i="16"/>
  <c r="AL9" i="15"/>
  <c r="AG16" i="15"/>
  <c r="AO154" i="16"/>
  <c r="BG154" i="16"/>
  <c r="AK9" i="15"/>
  <c r="AF16" i="15"/>
  <c r="AO10" i="16"/>
  <c r="AM9" i="15"/>
  <c r="AH16" i="15" s="1"/>
  <c r="AO9" i="16"/>
  <c r="AM8" i="15"/>
  <c r="AC16" i="15" s="1"/>
  <c r="AO153" i="16"/>
  <c r="AK8" i="15"/>
  <c r="AA16" i="15" s="1"/>
  <c r="AO297" i="16"/>
  <c r="AL8" i="15"/>
  <c r="AB16" i="15" s="1"/>
  <c r="AO296" i="16"/>
  <c r="AL7" i="15"/>
  <c r="AG6" i="15"/>
  <c r="AO152" i="16"/>
  <c r="BG152" i="16"/>
  <c r="AK7" i="15"/>
  <c r="AF6" i="15"/>
  <c r="AO8" i="16"/>
  <c r="AM7" i="15"/>
  <c r="AH6" i="15" s="1"/>
  <c r="BM298" i="16"/>
  <c r="BG298" i="16"/>
  <c r="BS50" i="16"/>
  <c r="BM49" i="16"/>
  <c r="BG49" i="16"/>
  <c r="BA49" i="16"/>
  <c r="BS346" i="16"/>
  <c r="BM346" i="16"/>
  <c r="BG346" i="16"/>
  <c r="BA346" i="16"/>
  <c r="AU346" i="16"/>
  <c r="BS362" i="16"/>
  <c r="BG362" i="16"/>
  <c r="AU362" i="16"/>
  <c r="BM345" i="16"/>
  <c r="BA345" i="16"/>
  <c r="BS84" i="16"/>
  <c r="AU84" i="16"/>
  <c r="BG100" i="16"/>
  <c r="BS91" i="16"/>
  <c r="BG91" i="16"/>
  <c r="AU91" i="16"/>
  <c r="BG108" i="16"/>
  <c r="BS406" i="16"/>
  <c r="BM406" i="16"/>
  <c r="BG406" i="16"/>
  <c r="BA406" i="16"/>
  <c r="AU406" i="16"/>
  <c r="BS251" i="16"/>
  <c r="BM251" i="16"/>
  <c r="BG251" i="16"/>
  <c r="BA251" i="16"/>
  <c r="AU251" i="16"/>
  <c r="BA118" i="16"/>
  <c r="BS154" i="16"/>
  <c r="AU154" i="16"/>
  <c r="BA296" i="16"/>
  <c r="BM300" i="16"/>
  <c r="BS187" i="16"/>
  <c r="BM187" i="16"/>
  <c r="BA187" i="16"/>
  <c r="BG187" i="16"/>
  <c r="AU187" i="16"/>
  <c r="BS336" i="16"/>
  <c r="AU336" i="16"/>
  <c r="BS192" i="16"/>
  <c r="AU192" i="16"/>
  <c r="BM58" i="16"/>
  <c r="BS220" i="16"/>
  <c r="AU220" i="16"/>
  <c r="BA361" i="16"/>
  <c r="BG71" i="16"/>
  <c r="BM212" i="16"/>
  <c r="BS59" i="16"/>
  <c r="BM59" i="16"/>
  <c r="BG59" i="16"/>
  <c r="BA59" i="16"/>
  <c r="AU59" i="16"/>
  <c r="BG370" i="16"/>
  <c r="BS237" i="16"/>
  <c r="AU237" i="16"/>
  <c r="BA386" i="16"/>
  <c r="BS377" i="16"/>
  <c r="AU377" i="16"/>
  <c r="BA95" i="16"/>
  <c r="BG244" i="16"/>
  <c r="BM82" i="16"/>
  <c r="BS231" i="16"/>
  <c r="AU231" i="16"/>
  <c r="BM380" i="16"/>
  <c r="BA98" i="16"/>
  <c r="BS394" i="16"/>
  <c r="BM394" i="16"/>
  <c r="BG394" i="16"/>
  <c r="BA394" i="16"/>
  <c r="AU394" i="16"/>
  <c r="BS410" i="16"/>
  <c r="AU410" i="16"/>
  <c r="BS106" i="16"/>
  <c r="BA106" i="16"/>
  <c r="AU106" i="16"/>
  <c r="BS404" i="16"/>
  <c r="BM404" i="16"/>
  <c r="BG404" i="16"/>
  <c r="BA404" i="16"/>
  <c r="AU404" i="16"/>
  <c r="BS122" i="16"/>
  <c r="BM122" i="16"/>
  <c r="BA122" i="16"/>
  <c r="BG122" i="16"/>
  <c r="AU122" i="16"/>
  <c r="BA413" i="16"/>
  <c r="AU405" i="16"/>
  <c r="BA115" i="16"/>
  <c r="BG256" i="16"/>
  <c r="BA397" i="16"/>
  <c r="BS248" i="16"/>
  <c r="BM248" i="16"/>
  <c r="BG248" i="16"/>
  <c r="BA248" i="16"/>
  <c r="AU248" i="16"/>
  <c r="BM280" i="16"/>
  <c r="BA280" i="16"/>
  <c r="BS429" i="16"/>
  <c r="BM429" i="16"/>
  <c r="BG429" i="16"/>
  <c r="BA429" i="16"/>
  <c r="AU429" i="16"/>
  <c r="BM147" i="16"/>
  <c r="BG147" i="16"/>
  <c r="AU431" i="16"/>
  <c r="BM234" i="16"/>
  <c r="BA234" i="16"/>
  <c r="BM230" i="16"/>
  <c r="BS10" i="16"/>
  <c r="BM10" i="16"/>
  <c r="BG10" i="16"/>
  <c r="BA10" i="16"/>
  <c r="AU10" i="16"/>
  <c r="AU157" i="16"/>
  <c r="BA44" i="16"/>
  <c r="BS348" i="16"/>
  <c r="AU348" i="16"/>
  <c r="BA233" i="16"/>
  <c r="BS224" i="16"/>
  <c r="BG224" i="16"/>
  <c r="AU224" i="16"/>
  <c r="BM240" i="16"/>
  <c r="BS94" i="16"/>
  <c r="BM94" i="16"/>
  <c r="BA94" i="16"/>
  <c r="BG94" i="16"/>
  <c r="AU94" i="16"/>
  <c r="BA267" i="16"/>
  <c r="BA143" i="16"/>
  <c r="BS156" i="16"/>
  <c r="AU156" i="16"/>
  <c r="BS13" i="16"/>
  <c r="BM13" i="16"/>
  <c r="BG13" i="16"/>
  <c r="BA13" i="16"/>
  <c r="AU13" i="16"/>
  <c r="BS163" i="16"/>
  <c r="BM163" i="16"/>
  <c r="BG163" i="16"/>
  <c r="AU163" i="16"/>
  <c r="BA46" i="16"/>
  <c r="BG60" i="16"/>
  <c r="BA365" i="16"/>
  <c r="BG75" i="16"/>
  <c r="BM216" i="16"/>
  <c r="BS357" i="16"/>
  <c r="AU357" i="16"/>
  <c r="BA67" i="16"/>
  <c r="BM208" i="16"/>
  <c r="BM349" i="16"/>
  <c r="BA349" i="16"/>
  <c r="BS200" i="16"/>
  <c r="AU200" i="16"/>
  <c r="BM229" i="16"/>
  <c r="BS378" i="16"/>
  <c r="AU378" i="16"/>
  <c r="BG245" i="16"/>
  <c r="BA236" i="16"/>
  <c r="BG385" i="16"/>
  <c r="BS223" i="16"/>
  <c r="BG223" i="16"/>
  <c r="AU223" i="16"/>
  <c r="BS372" i="16"/>
  <c r="BM372" i="16"/>
  <c r="BG372" i="16"/>
  <c r="BA372" i="16"/>
  <c r="AU372" i="16"/>
  <c r="BS90" i="16"/>
  <c r="AU90" i="16"/>
  <c r="BS239" i="16"/>
  <c r="BM239" i="16"/>
  <c r="BG239" i="16"/>
  <c r="BA239" i="16"/>
  <c r="AU239" i="16"/>
  <c r="BS388" i="16"/>
  <c r="BG388" i="16"/>
  <c r="AU388" i="16"/>
  <c r="BG104" i="16"/>
  <c r="BG253" i="16"/>
  <c r="BS402" i="16"/>
  <c r="BM402" i="16"/>
  <c r="BG402" i="16"/>
  <c r="BA402" i="16"/>
  <c r="AU402" i="16"/>
  <c r="BS120" i="16"/>
  <c r="AU120" i="16"/>
  <c r="BM396" i="16"/>
  <c r="BS114" i="16"/>
  <c r="BM114" i="16"/>
  <c r="BA114" i="16"/>
  <c r="BG114" i="16"/>
  <c r="AU114" i="16"/>
  <c r="BS263" i="16"/>
  <c r="BM263" i="16"/>
  <c r="BG263" i="16"/>
  <c r="BA263" i="16"/>
  <c r="AU263" i="16"/>
  <c r="BS412" i="16"/>
  <c r="BM412" i="16"/>
  <c r="BG412" i="16"/>
  <c r="BA412" i="16"/>
  <c r="AU412" i="16"/>
  <c r="BM409" i="16"/>
  <c r="BM260" i="16"/>
  <c r="BA260" i="16"/>
  <c r="BS401" i="16"/>
  <c r="BM401" i="16"/>
  <c r="BG401" i="16"/>
  <c r="BA401" i="16"/>
  <c r="AU401" i="16"/>
  <c r="BG139" i="16"/>
  <c r="BS416" i="16"/>
  <c r="BM416" i="16"/>
  <c r="BA416" i="16"/>
  <c r="AU416" i="16"/>
  <c r="BS134" i="16"/>
  <c r="BA134" i="16"/>
  <c r="BG134" i="16"/>
  <c r="AU134" i="16"/>
  <c r="BG283" i="16"/>
  <c r="BS423" i="16"/>
  <c r="BM423" i="16"/>
  <c r="BG423" i="16"/>
  <c r="BA423" i="16"/>
  <c r="AU423" i="16"/>
  <c r="BS238" i="16"/>
  <c r="BM238" i="16"/>
  <c r="BG238" i="16"/>
  <c r="BA238" i="16"/>
  <c r="AU238" i="16"/>
  <c r="BS97" i="16"/>
  <c r="BM97" i="16"/>
  <c r="BG97" i="16"/>
  <c r="BA97" i="16"/>
  <c r="AU97" i="16"/>
  <c r="BS8" i="16"/>
  <c r="BM8" i="16"/>
  <c r="BG8" i="16"/>
  <c r="BA8" i="16"/>
  <c r="AU8" i="16"/>
  <c r="BS152" i="16"/>
  <c r="BM332" i="16"/>
  <c r="BM331" i="16"/>
  <c r="BS334" i="16"/>
  <c r="AU334" i="16"/>
  <c r="BS337" i="16"/>
  <c r="BM337" i="16"/>
  <c r="BG337" i="16"/>
  <c r="BA337" i="16"/>
  <c r="AU337" i="16"/>
  <c r="BS213" i="16"/>
  <c r="BM213" i="16"/>
  <c r="BG213" i="16"/>
  <c r="BA213" i="16"/>
  <c r="AU213" i="16"/>
  <c r="BM382" i="16"/>
  <c r="BA382" i="16"/>
  <c r="BG373" i="16"/>
  <c r="BS124" i="16"/>
  <c r="AU124" i="16"/>
  <c r="BG103" i="16"/>
  <c r="BS383" i="16"/>
  <c r="BM383" i="16"/>
  <c r="BG383" i="16"/>
  <c r="BA383" i="16"/>
  <c r="AU383" i="16"/>
  <c r="BG25" i="16"/>
  <c r="BS42" i="16"/>
  <c r="BM42" i="16"/>
  <c r="BG42" i="16"/>
  <c r="BA42" i="16"/>
  <c r="AU42" i="16"/>
  <c r="BA191" i="16"/>
  <c r="BS194" i="16"/>
  <c r="AU194" i="16"/>
  <c r="BS335" i="16"/>
  <c r="BM335" i="16"/>
  <c r="BG335" i="16"/>
  <c r="BA335" i="16"/>
  <c r="AU335" i="16"/>
  <c r="BA45" i="16"/>
  <c r="BG186" i="16"/>
  <c r="BA48" i="16"/>
  <c r="BA189" i="16"/>
  <c r="BS330" i="16"/>
  <c r="BM330" i="16"/>
  <c r="BG330" i="16"/>
  <c r="BA330" i="16"/>
  <c r="AU330" i="16"/>
  <c r="BA181" i="16"/>
  <c r="BS322" i="16"/>
  <c r="BM322" i="16"/>
  <c r="BG322" i="16"/>
  <c r="BA322" i="16"/>
  <c r="AU322" i="16"/>
  <c r="BG32" i="16"/>
  <c r="BS39" i="16"/>
  <c r="BM39" i="16"/>
  <c r="BG39" i="16"/>
  <c r="BA39" i="16"/>
  <c r="AU39" i="16"/>
  <c r="BS329" i="16"/>
  <c r="AU329" i="16"/>
  <c r="BG47" i="16"/>
  <c r="BS56" i="16"/>
  <c r="AU56" i="16"/>
  <c r="BM205" i="16"/>
  <c r="BA205" i="16"/>
  <c r="BM72" i="16"/>
  <c r="BS221" i="16"/>
  <c r="AU221" i="16"/>
  <c r="BG199" i="16"/>
  <c r="BG66" i="16"/>
  <c r="BM364" i="16"/>
  <c r="BS225" i="16"/>
  <c r="BM225" i="16"/>
  <c r="BG225" i="16"/>
  <c r="BA225" i="16"/>
  <c r="AU225" i="16"/>
  <c r="BS374" i="16"/>
  <c r="BM374" i="16"/>
  <c r="BG374" i="16"/>
  <c r="BA374" i="16"/>
  <c r="AU374" i="16"/>
  <c r="BS92" i="16"/>
  <c r="BM92" i="16"/>
  <c r="BA92" i="16"/>
  <c r="BG92" i="16"/>
  <c r="AU92" i="16"/>
  <c r="BS241" i="16"/>
  <c r="BM241" i="16"/>
  <c r="BG241" i="16"/>
  <c r="BA241" i="16"/>
  <c r="AU241" i="16"/>
  <c r="BS390" i="16"/>
  <c r="BM390" i="16"/>
  <c r="BG390" i="16"/>
  <c r="BA390" i="16"/>
  <c r="AU390" i="16"/>
  <c r="BS83" i="16"/>
  <c r="BM83" i="16"/>
  <c r="BG83" i="16"/>
  <c r="BA83" i="16"/>
  <c r="AU83" i="16"/>
  <c r="BS232" i="16"/>
  <c r="BM232" i="16"/>
  <c r="BG232" i="16"/>
  <c r="BA232" i="16"/>
  <c r="AU232" i="16"/>
  <c r="BS381" i="16"/>
  <c r="BM381" i="16"/>
  <c r="BG381" i="16"/>
  <c r="BA381" i="16"/>
  <c r="AU381" i="16"/>
  <c r="BS99" i="16"/>
  <c r="BM99" i="16"/>
  <c r="BG99" i="16"/>
  <c r="BA99" i="16"/>
  <c r="AU99" i="16"/>
  <c r="BS384" i="16"/>
  <c r="BM384" i="16"/>
  <c r="BG384" i="16"/>
  <c r="BA384" i="16"/>
  <c r="AU384" i="16"/>
  <c r="BG249" i="16"/>
  <c r="BS398" i="16"/>
  <c r="BM398" i="16"/>
  <c r="BG398" i="16"/>
  <c r="BA398" i="16"/>
  <c r="AU398" i="16"/>
  <c r="BS265" i="16"/>
  <c r="BM265" i="16"/>
  <c r="BG265" i="16"/>
  <c r="BA265" i="16"/>
  <c r="AU265" i="16"/>
  <c r="BS414" i="16"/>
  <c r="BG414" i="16"/>
  <c r="AU414" i="16"/>
  <c r="BS392" i="16"/>
  <c r="BM392" i="16"/>
  <c r="BG392" i="16"/>
  <c r="BA392" i="16"/>
  <c r="AU392" i="16"/>
  <c r="BS110" i="16"/>
  <c r="BA110" i="16"/>
  <c r="AU110" i="16"/>
  <c r="BM259" i="16"/>
  <c r="BS408" i="16"/>
  <c r="AU408" i="16"/>
  <c r="BG126" i="16"/>
  <c r="BG393" i="16"/>
  <c r="BM284" i="16"/>
  <c r="BS433" i="16"/>
  <c r="BM433" i="16"/>
  <c r="BG433" i="16"/>
  <c r="BA433" i="16"/>
  <c r="AU433" i="16"/>
  <c r="BG130" i="16"/>
  <c r="BS387" i="16"/>
  <c r="AU387" i="16"/>
  <c r="N8" i="10"/>
  <c r="R8" i="10"/>
  <c r="N10" i="10"/>
  <c r="R10" i="10"/>
  <c r="N12" i="10"/>
  <c r="R12" i="10"/>
  <c r="N14" i="10"/>
  <c r="R14" i="10"/>
  <c r="N16" i="10"/>
  <c r="R16" i="10"/>
  <c r="N18" i="10"/>
  <c r="R18" i="10"/>
  <c r="N20" i="10"/>
  <c r="R20" i="10"/>
  <c r="N22" i="10"/>
  <c r="R22" i="10"/>
  <c r="N24" i="10"/>
  <c r="R24" i="10"/>
  <c r="N26" i="10"/>
  <c r="R26" i="10"/>
  <c r="N28" i="10"/>
  <c r="R28" i="10"/>
  <c r="N30" i="10"/>
  <c r="R30" i="10"/>
  <c r="N32" i="10"/>
  <c r="R32" i="10"/>
  <c r="N34" i="10"/>
  <c r="R34" i="10"/>
  <c r="N36" i="10"/>
  <c r="R36" i="10"/>
  <c r="N38" i="10"/>
  <c r="R38" i="10"/>
  <c r="N40" i="10"/>
  <c r="R40" i="10"/>
  <c r="N42" i="10"/>
  <c r="R42" i="10"/>
  <c r="N44" i="10"/>
  <c r="R44" i="10"/>
  <c r="N46" i="10"/>
  <c r="R46" i="10"/>
  <c r="N48" i="10"/>
  <c r="R48" i="10"/>
  <c r="N50" i="10"/>
  <c r="R50" i="10"/>
  <c r="N52" i="10"/>
  <c r="R52" i="10"/>
  <c r="N54" i="10"/>
  <c r="R54" i="10"/>
  <c r="N56" i="10"/>
  <c r="R56" i="10"/>
  <c r="N58" i="10"/>
  <c r="R58" i="10"/>
  <c r="N60" i="10"/>
  <c r="R60" i="10"/>
  <c r="N62" i="10"/>
  <c r="R62" i="10"/>
  <c r="N64" i="10"/>
  <c r="R64" i="10"/>
  <c r="N66" i="10"/>
  <c r="R66" i="10"/>
  <c r="N68" i="10"/>
  <c r="R68" i="10"/>
  <c r="N70" i="10"/>
  <c r="R70" i="10"/>
  <c r="N72" i="10"/>
  <c r="R72" i="10"/>
  <c r="N74" i="10"/>
  <c r="R74" i="10"/>
  <c r="N76" i="10"/>
  <c r="R76" i="10"/>
  <c r="S6" i="10"/>
  <c r="Q6" i="10"/>
  <c r="M6" i="10"/>
  <c r="S5" i="10"/>
  <c r="R5" i="10"/>
  <c r="Q5" i="10"/>
  <c r="P5" i="10"/>
  <c r="O5" i="10"/>
  <c r="N5" i="10"/>
  <c r="M5" i="10"/>
  <c r="L5" i="10"/>
  <c r="J8" i="10"/>
  <c r="J12" i="10"/>
  <c r="J16" i="10"/>
  <c r="J20" i="10"/>
  <c r="J24" i="10"/>
  <c r="J28" i="10"/>
  <c r="J32" i="10"/>
  <c r="J36" i="10"/>
  <c r="J40" i="10"/>
  <c r="J44" i="10"/>
  <c r="J48" i="10"/>
  <c r="J52" i="10"/>
  <c r="J56" i="10"/>
  <c r="J60" i="10"/>
  <c r="J64" i="10"/>
  <c r="J68" i="10"/>
  <c r="J72" i="10"/>
  <c r="J76" i="10"/>
  <c r="J5" i="10"/>
  <c r="B66" i="10"/>
  <c r="B54" i="10"/>
  <c r="B42" i="10"/>
  <c r="B30" i="10"/>
  <c r="B18" i="10"/>
  <c r="B6" i="10"/>
  <c r="AG76" i="9"/>
  <c r="AC76" i="9"/>
  <c r="AG74" i="9"/>
  <c r="AC74" i="9"/>
  <c r="AG72" i="9"/>
  <c r="AC72" i="9"/>
  <c r="AG70" i="9"/>
  <c r="AC70" i="9"/>
  <c r="AG68" i="9"/>
  <c r="AC68" i="9"/>
  <c r="AG66" i="9"/>
  <c r="AC66" i="9"/>
  <c r="AG64" i="9"/>
  <c r="AC64" i="9"/>
  <c r="AG62" i="9"/>
  <c r="AC62" i="9"/>
  <c r="AG60" i="9"/>
  <c r="AC60" i="9"/>
  <c r="AG58" i="9"/>
  <c r="AC58" i="9"/>
  <c r="AG56" i="9"/>
  <c r="AC56" i="9"/>
  <c r="AG54" i="9"/>
  <c r="AC54" i="9"/>
  <c r="AG52" i="9"/>
  <c r="AC52" i="9"/>
  <c r="AG50" i="9"/>
  <c r="AC50" i="9"/>
  <c r="AG48" i="9"/>
  <c r="AC48" i="9"/>
  <c r="AG46" i="9"/>
  <c r="AC46" i="9"/>
  <c r="AG44" i="9"/>
  <c r="AC44" i="9"/>
  <c r="AG42" i="9"/>
  <c r="AC42" i="9"/>
  <c r="AG40" i="9"/>
  <c r="AC40" i="9"/>
  <c r="AG38" i="9"/>
  <c r="AC38" i="9"/>
  <c r="AG36" i="9"/>
  <c r="AC36" i="9"/>
  <c r="AG34" i="9"/>
  <c r="AC34" i="9"/>
  <c r="AG32" i="9"/>
  <c r="AC32" i="9"/>
  <c r="AG30" i="9"/>
  <c r="AC30" i="9"/>
  <c r="AG28" i="9"/>
  <c r="AC28" i="9"/>
  <c r="AG26" i="9"/>
  <c r="AC26" i="9"/>
  <c r="AG24" i="9"/>
  <c r="AC24" i="9"/>
  <c r="AG22" i="9"/>
  <c r="AC22" i="9"/>
  <c r="AG20" i="9"/>
  <c r="AC20" i="9"/>
  <c r="AG18" i="9"/>
  <c r="AC18" i="9"/>
  <c r="AG16" i="9"/>
  <c r="AC16" i="9"/>
  <c r="AG14" i="9"/>
  <c r="AC14" i="9"/>
  <c r="AG12" i="9"/>
  <c r="AC12" i="9"/>
  <c r="AG10" i="9"/>
  <c r="AC10" i="9"/>
  <c r="AG8" i="9"/>
  <c r="AC8" i="9"/>
  <c r="AG6" i="9"/>
  <c r="Q8" i="10" s="1"/>
  <c r="AC6" i="9"/>
  <c r="P6" i="10" s="1"/>
  <c r="M8" i="9"/>
  <c r="M76" i="9"/>
  <c r="M74" i="9"/>
  <c r="M72" i="9"/>
  <c r="M70" i="9"/>
  <c r="M68" i="9"/>
  <c r="M66" i="9"/>
  <c r="M64" i="9"/>
  <c r="M62" i="9"/>
  <c r="M60" i="9"/>
  <c r="M58" i="9"/>
  <c r="M56" i="9"/>
  <c r="M54" i="9"/>
  <c r="M52" i="9"/>
  <c r="M50" i="9"/>
  <c r="M48" i="9"/>
  <c r="M46" i="9"/>
  <c r="M44" i="9"/>
  <c r="M42" i="9"/>
  <c r="M40" i="9"/>
  <c r="M38" i="9"/>
  <c r="M36" i="9"/>
  <c r="M34" i="9"/>
  <c r="M32" i="9"/>
  <c r="M30" i="9"/>
  <c r="M28" i="9"/>
  <c r="M26" i="9"/>
  <c r="M24" i="9"/>
  <c r="M22" i="9"/>
  <c r="M20" i="9"/>
  <c r="M18" i="9"/>
  <c r="M16" i="9"/>
  <c r="M14" i="9"/>
  <c r="M12" i="9"/>
  <c r="M10" i="9"/>
  <c r="M6" i="9"/>
  <c r="L6" i="10" s="1"/>
  <c r="Q76" i="9"/>
  <c r="Q74" i="9"/>
  <c r="Q72" i="9"/>
  <c r="Q70" i="9"/>
  <c r="Q68" i="9"/>
  <c r="Q66" i="9"/>
  <c r="Q64" i="9"/>
  <c r="Q62" i="9"/>
  <c r="Q60" i="9"/>
  <c r="Q58" i="9"/>
  <c r="Q56" i="9"/>
  <c r="Q54" i="9"/>
  <c r="Q52" i="9"/>
  <c r="Q50" i="9"/>
  <c r="Q48" i="9"/>
  <c r="Q46" i="9"/>
  <c r="Q44" i="9"/>
  <c r="Q42" i="9"/>
  <c r="Q40" i="9"/>
  <c r="Q38" i="9"/>
  <c r="Q36" i="9"/>
  <c r="Q34" i="9"/>
  <c r="Q32" i="9"/>
  <c r="Q30" i="9"/>
  <c r="Q28" i="9"/>
  <c r="Q26" i="9"/>
  <c r="Q24" i="9"/>
  <c r="Q22" i="9"/>
  <c r="Q20" i="9"/>
  <c r="Q18" i="9"/>
  <c r="Q16" i="9"/>
  <c r="Q14" i="9"/>
  <c r="Q12" i="9"/>
  <c r="Q10" i="9"/>
  <c r="Q8" i="9"/>
  <c r="Q6" i="9"/>
  <c r="U76" i="9"/>
  <c r="U74" i="9"/>
  <c r="U72" i="9"/>
  <c r="U70" i="9"/>
  <c r="U68" i="9"/>
  <c r="U66" i="9"/>
  <c r="U64" i="9"/>
  <c r="U62" i="9"/>
  <c r="U60" i="9"/>
  <c r="U58" i="9"/>
  <c r="U56" i="9"/>
  <c r="U54" i="9"/>
  <c r="U52" i="9"/>
  <c r="U50" i="9"/>
  <c r="U48" i="9"/>
  <c r="U46" i="9"/>
  <c r="U44" i="9"/>
  <c r="U42" i="9"/>
  <c r="U40" i="9"/>
  <c r="U38" i="9"/>
  <c r="U36" i="9"/>
  <c r="U34" i="9"/>
  <c r="U32" i="9"/>
  <c r="U30" i="9"/>
  <c r="U28" i="9"/>
  <c r="U26" i="9"/>
  <c r="U24" i="9"/>
  <c r="U22" i="9"/>
  <c r="U20" i="9"/>
  <c r="U18" i="9"/>
  <c r="U16" i="9"/>
  <c r="U14" i="9"/>
  <c r="U12" i="9"/>
  <c r="U10" i="9"/>
  <c r="U8" i="9"/>
  <c r="U6" i="9"/>
  <c r="N6" i="10" s="1"/>
  <c r="Y76" i="9"/>
  <c r="Y74" i="9"/>
  <c r="Y72" i="9"/>
  <c r="Y70" i="9"/>
  <c r="Y68" i="9"/>
  <c r="Y66" i="9"/>
  <c r="Y64" i="9"/>
  <c r="Y62" i="9"/>
  <c r="Y60" i="9"/>
  <c r="Y58" i="9"/>
  <c r="Y56" i="9"/>
  <c r="Y54" i="9"/>
  <c r="Y52" i="9"/>
  <c r="Y50" i="9"/>
  <c r="Y48" i="9"/>
  <c r="Y46" i="9"/>
  <c r="Y44" i="9"/>
  <c r="Y42" i="9"/>
  <c r="Y40" i="9"/>
  <c r="Y38" i="9"/>
  <c r="Y36" i="9"/>
  <c r="Y34" i="9"/>
  <c r="Y32" i="9"/>
  <c r="Y30" i="9"/>
  <c r="Y28" i="9"/>
  <c r="Y26" i="9"/>
  <c r="Y24" i="9"/>
  <c r="Y22" i="9"/>
  <c r="Y20" i="9"/>
  <c r="Y18" i="9"/>
  <c r="Y16" i="9"/>
  <c r="Y14" i="9"/>
  <c r="Y12" i="9"/>
  <c r="Y10" i="9"/>
  <c r="Y8" i="9"/>
  <c r="Y6" i="9"/>
  <c r="AK76" i="9"/>
  <c r="AK74" i="9"/>
  <c r="AK72" i="9"/>
  <c r="AK70" i="9"/>
  <c r="AK68" i="9"/>
  <c r="AK66" i="9"/>
  <c r="AK64" i="9"/>
  <c r="AK62" i="9"/>
  <c r="AK60" i="9"/>
  <c r="AK58" i="9"/>
  <c r="AK56" i="9"/>
  <c r="AK54" i="9"/>
  <c r="AK52" i="9"/>
  <c r="AK50" i="9"/>
  <c r="AK48" i="9"/>
  <c r="AK46" i="9"/>
  <c r="AK44" i="9"/>
  <c r="AK42" i="9"/>
  <c r="AK40" i="9"/>
  <c r="AK38" i="9"/>
  <c r="AK36" i="9"/>
  <c r="AK34" i="9"/>
  <c r="AK32" i="9"/>
  <c r="AK30" i="9"/>
  <c r="AK28" i="9"/>
  <c r="AK26" i="9"/>
  <c r="AK24" i="9"/>
  <c r="AK22" i="9"/>
  <c r="AK20" i="9"/>
  <c r="AK18" i="9"/>
  <c r="AK16" i="9"/>
  <c r="AK14" i="9"/>
  <c r="AK12" i="9"/>
  <c r="AK10" i="9"/>
  <c r="AK8" i="9"/>
  <c r="AK6" i="9"/>
  <c r="R6" i="10" s="1"/>
  <c r="AO76" i="9"/>
  <c r="AO74" i="9"/>
  <c r="AO72" i="9"/>
  <c r="AO70" i="9"/>
  <c r="AO68" i="9"/>
  <c r="AO66" i="9"/>
  <c r="B66" i="9"/>
  <c r="AO64" i="9"/>
  <c r="AO62" i="9"/>
  <c r="AO60" i="9"/>
  <c r="AO58" i="9"/>
  <c r="AO56" i="9"/>
  <c r="AO54" i="9"/>
  <c r="B54" i="9"/>
  <c r="AO52" i="9"/>
  <c r="AO50" i="9"/>
  <c r="AO48" i="9"/>
  <c r="AO46" i="9"/>
  <c r="AO44" i="9"/>
  <c r="AO42" i="9"/>
  <c r="B42" i="9"/>
  <c r="AO40" i="9"/>
  <c r="AO38" i="9"/>
  <c r="AO36" i="9"/>
  <c r="AO34" i="9"/>
  <c r="AO32" i="9"/>
  <c r="AO30" i="9"/>
  <c r="B30" i="9"/>
  <c r="AO28" i="9"/>
  <c r="AO26" i="9"/>
  <c r="AO24" i="9"/>
  <c r="AO22" i="9"/>
  <c r="AO20" i="9"/>
  <c r="AO18" i="9"/>
  <c r="B18" i="9"/>
  <c r="AO16" i="9"/>
  <c r="AO14" i="9"/>
  <c r="AO12" i="9"/>
  <c r="AO10" i="9"/>
  <c r="AO8" i="9"/>
  <c r="AO6" i="9"/>
  <c r="S8" i="10" s="1"/>
  <c r="B6" i="9"/>
  <c r="M76" i="8"/>
  <c r="M74" i="8"/>
  <c r="J74" i="10" s="1"/>
  <c r="M72" i="8"/>
  <c r="M70" i="8"/>
  <c r="J70" i="10" s="1"/>
  <c r="M68" i="8"/>
  <c r="M66" i="8"/>
  <c r="J66" i="10" s="1"/>
  <c r="M64" i="8"/>
  <c r="M62" i="8"/>
  <c r="J62" i="10" s="1"/>
  <c r="M60" i="8"/>
  <c r="M58" i="8"/>
  <c r="J58" i="10" s="1"/>
  <c r="M56" i="8"/>
  <c r="M54" i="8"/>
  <c r="J54" i="10" s="1"/>
  <c r="M52" i="8"/>
  <c r="M50" i="8"/>
  <c r="J50" i="10" s="1"/>
  <c r="M48" i="8"/>
  <c r="M46" i="8"/>
  <c r="J46" i="10" s="1"/>
  <c r="M44" i="8"/>
  <c r="M42" i="8"/>
  <c r="J42" i="10" s="1"/>
  <c r="M40" i="8"/>
  <c r="M38" i="8"/>
  <c r="J38" i="10" s="1"/>
  <c r="M36" i="8"/>
  <c r="M34" i="8"/>
  <c r="J34" i="10" s="1"/>
  <c r="M32" i="8"/>
  <c r="M30" i="8"/>
  <c r="J30" i="10" s="1"/>
  <c r="M28" i="8"/>
  <c r="M26" i="8"/>
  <c r="J26" i="10" s="1"/>
  <c r="M24" i="8"/>
  <c r="M22" i="8"/>
  <c r="J22" i="10" s="1"/>
  <c r="M20" i="8"/>
  <c r="M18" i="8"/>
  <c r="J18" i="10" s="1"/>
  <c r="M16" i="8"/>
  <c r="M14" i="8"/>
  <c r="J14" i="10" s="1"/>
  <c r="M12" i="8"/>
  <c r="M10" i="8"/>
  <c r="J10" i="10" s="1"/>
  <c r="M8" i="8"/>
  <c r="M6" i="8"/>
  <c r="J6" i="10" s="1"/>
  <c r="B66" i="8"/>
  <c r="B54" i="8"/>
  <c r="B42" i="8"/>
  <c r="B30" i="8"/>
  <c r="B18" i="8"/>
  <c r="B6" i="8"/>
  <c r="BM315" i="16"/>
  <c r="AU315" i="16"/>
  <c r="AU152" i="16"/>
  <c r="BM154" i="16"/>
  <c r="AU158" i="16"/>
  <c r="BA154" i="16"/>
  <c r="BA14" i="16"/>
  <c r="AU12" i="16"/>
  <c r="BM158" i="16"/>
  <c r="BA12" i="16"/>
  <c r="BG14" i="16"/>
  <c r="BS158" i="16"/>
  <c r="BS12" i="16"/>
  <c r="AU298" i="16"/>
  <c r="BS298" i="16"/>
  <c r="BM153" i="16"/>
  <c r="BM152" i="16"/>
  <c r="BA152" i="16"/>
  <c r="AU172" i="16"/>
  <c r="AU23" i="16"/>
  <c r="BA158" i="16"/>
  <c r="BA302" i="16"/>
  <c r="BG157" i="16"/>
  <c r="BG12" i="16"/>
  <c r="BM14" i="16"/>
  <c r="AU14" i="16"/>
  <c r="A47" i="4"/>
  <c r="A49" i="4" s="1"/>
  <c r="F73" i="7" s="1"/>
  <c r="N73" i="7" s="1"/>
  <c r="A38" i="4"/>
  <c r="A29" i="4"/>
  <c r="A32" i="4" s="1"/>
  <c r="F49" i="7" s="1"/>
  <c r="N49" i="7" s="1"/>
  <c r="A20" i="4"/>
  <c r="A11" i="4"/>
  <c r="A12" i="4" s="1"/>
  <c r="A2" i="4"/>
  <c r="A3" i="4" s="1"/>
  <c r="A15" i="4"/>
  <c r="F25" i="7" s="1"/>
  <c r="N25" i="7" s="1"/>
  <c r="A16" i="4"/>
  <c r="F27" i="7" s="1"/>
  <c r="N27" i="7" s="1"/>
  <c r="A14" i="4"/>
  <c r="F23" i="7" s="1"/>
  <c r="N23" i="7" s="1"/>
  <c r="A23" i="4"/>
  <c r="F36" i="7" s="1"/>
  <c r="A21" i="4"/>
  <c r="F32" i="7" s="1"/>
  <c r="A24" i="4"/>
  <c r="F38" i="7" s="1"/>
  <c r="N38" i="7" s="1"/>
  <c r="A25" i="4"/>
  <c r="F40" i="7" s="1"/>
  <c r="N40" i="7" s="1"/>
  <c r="A22" i="4"/>
  <c r="F34" i="7" s="1"/>
  <c r="N34" i="7" s="1"/>
  <c r="A26" i="4"/>
  <c r="F42" i="7" s="1"/>
  <c r="N42" i="7" s="1"/>
  <c r="A53" i="4"/>
  <c r="F81" i="7" s="1"/>
  <c r="N81" i="7" s="1"/>
  <c r="A48" i="4"/>
  <c r="F71" i="7" s="1"/>
  <c r="A52" i="4"/>
  <c r="F79" i="7" s="1"/>
  <c r="N79" i="7" s="1"/>
  <c r="A40" i="4"/>
  <c r="F60" i="7" s="1"/>
  <c r="N60" i="7" s="1"/>
  <c r="A44" i="4"/>
  <c r="F68" i="7" s="1"/>
  <c r="A41" i="4"/>
  <c r="F62" i="7" s="1"/>
  <c r="A39" i="4"/>
  <c r="F58" i="7" s="1"/>
  <c r="A42" i="4"/>
  <c r="F64" i="7" s="1"/>
  <c r="N64" i="7" s="1"/>
  <c r="A43" i="4"/>
  <c r="F66" i="7" s="1"/>
  <c r="N66" i="7" s="1"/>
  <c r="A30" i="4"/>
  <c r="F45" i="7" s="1"/>
  <c r="N45" i="7" s="1"/>
  <c r="A34" i="4"/>
  <c r="F53" i="7" s="1"/>
  <c r="N53" i="7" s="1"/>
  <c r="A35" i="4"/>
  <c r="F55" i="7" s="1"/>
  <c r="N55" i="7" s="1"/>
  <c r="A4" i="4"/>
  <c r="F8" i="7" s="1"/>
  <c r="N8" i="7" s="1"/>
  <c r="A8" i="4"/>
  <c r="F16" i="7" s="1"/>
  <c r="N16" i="7" s="1"/>
  <c r="A5" i="4"/>
  <c r="F10" i="7" s="1"/>
  <c r="F6" i="7"/>
  <c r="N6" i="7" s="1"/>
  <c r="A6" i="4"/>
  <c r="F12" i="7" s="1"/>
  <c r="A7" i="4"/>
  <c r="F14" i="7" s="1"/>
  <c r="F19" i="7"/>
  <c r="N19" i="7" s="1"/>
  <c r="N12" i="7"/>
  <c r="N14" i="7"/>
  <c r="N10" i="7"/>
  <c r="N32" i="7"/>
  <c r="N36" i="7"/>
  <c r="N68" i="7"/>
  <c r="N62" i="7"/>
  <c r="N58" i="7"/>
  <c r="N71" i="7"/>
  <c r="F23" i="13"/>
  <c r="F23" i="14"/>
  <c r="F15" i="13"/>
  <c r="F10" i="10"/>
  <c r="F10" i="8"/>
  <c r="H15" i="15"/>
  <c r="F27" i="13"/>
  <c r="H7" i="15"/>
  <c r="F6" i="8"/>
  <c r="F11" i="13"/>
  <c r="F11" i="14"/>
  <c r="F8" i="10"/>
  <c r="F19" i="12"/>
  <c r="F12" i="9"/>
  <c r="F12" i="8"/>
  <c r="F12" i="10"/>
  <c r="F18" i="9"/>
  <c r="F18" i="10"/>
  <c r="F24" i="8"/>
  <c r="F24" i="10"/>
  <c r="F22" i="9"/>
  <c r="F65" i="12"/>
  <c r="F34" i="10"/>
  <c r="F30" i="9"/>
  <c r="F73" i="14"/>
  <c r="F73" i="13"/>
  <c r="F61" i="14"/>
  <c r="F61" i="12"/>
  <c r="F61" i="13"/>
  <c r="F69" i="14"/>
  <c r="F36" i="9"/>
  <c r="H69" i="15"/>
  <c r="F36" i="8"/>
  <c r="F98" i="14"/>
  <c r="F102" i="12"/>
  <c r="F107" i="14"/>
  <c r="F54" i="10"/>
  <c r="F64" i="9"/>
  <c r="F64" i="10"/>
  <c r="F115" i="13"/>
  <c r="F58" i="10"/>
  <c r="F115" i="12"/>
  <c r="F119" i="13"/>
  <c r="F119" i="14"/>
  <c r="F60" i="8"/>
  <c r="F60" i="10"/>
  <c r="F62" i="8"/>
  <c r="F123" i="14"/>
  <c r="F111" i="13"/>
  <c r="F111" i="14"/>
  <c r="H111" i="15"/>
  <c r="F56" i="10"/>
  <c r="F66" i="10"/>
  <c r="F66" i="9"/>
  <c r="H152" i="15"/>
  <c r="F152" i="12"/>
  <c r="AM116" i="15"/>
  <c r="AC118" i="15"/>
  <c r="AO113" i="16"/>
  <c r="O66" i="14"/>
  <c r="AO64" i="16" s="1"/>
  <c r="V66" i="15"/>
  <c r="AK39" i="15"/>
  <c r="BS316" i="16"/>
  <c r="BA329" i="16"/>
  <c r="BG48" i="16"/>
  <c r="BM186" i="16"/>
  <c r="BM191" i="16"/>
  <c r="BA334" i="16"/>
  <c r="AU331" i="16"/>
  <c r="BS331" i="16"/>
  <c r="AU208" i="16"/>
  <c r="BM256" i="16"/>
  <c r="BG115" i="16"/>
  <c r="BA405" i="16"/>
  <c r="BG413" i="16"/>
  <c r="BA410" i="16"/>
  <c r="BS261" i="16"/>
  <c r="BA336" i="16"/>
  <c r="AU50" i="16"/>
  <c r="AO311" i="16"/>
  <c r="P155" i="14"/>
  <c r="W155" i="15"/>
  <c r="AM153" i="15"/>
  <c r="AC146" i="15"/>
  <c r="AO149" i="16"/>
  <c r="Q152" i="14"/>
  <c r="AO435" i="16" s="1"/>
  <c r="X152" i="15"/>
  <c r="P151" i="14"/>
  <c r="W151" i="15"/>
  <c r="O150" i="14"/>
  <c r="V150" i="15"/>
  <c r="P147" i="14"/>
  <c r="AO286" i="16" s="1"/>
  <c r="W147" i="15"/>
  <c r="O146" i="14"/>
  <c r="V146" i="15"/>
  <c r="Q144" i="14"/>
  <c r="X144" i="15"/>
  <c r="AK142" i="15"/>
  <c r="AF143" i="15" s="1"/>
  <c r="AO282" i="16"/>
  <c r="O142" i="14"/>
  <c r="V142" i="15"/>
  <c r="AL139" i="15"/>
  <c r="AM67" i="15"/>
  <c r="AH68" i="15" s="1"/>
  <c r="P67" i="14"/>
  <c r="AK66" i="15" s="1"/>
  <c r="AA68" i="15" s="1"/>
  <c r="W67" i="15"/>
  <c r="AK50" i="15"/>
  <c r="AF45" i="15" s="1"/>
  <c r="AL49" i="15"/>
  <c r="AB45" i="15" s="1"/>
  <c r="AM49" i="15"/>
  <c r="AC45" i="15" s="1"/>
  <c r="AK48" i="15"/>
  <c r="AF35" i="15" s="1"/>
  <c r="AL47" i="15"/>
  <c r="AB35" i="15" s="1"/>
  <c r="AM46" i="15"/>
  <c r="AH44" i="15" s="1"/>
  <c r="AK45" i="15"/>
  <c r="AA44" i="15" s="1"/>
  <c r="AM44" i="15"/>
  <c r="AH34" i="15" s="1"/>
  <c r="AK43" i="15"/>
  <c r="AA34" i="15" s="1"/>
  <c r="AL42" i="15"/>
  <c r="AG43" i="15" s="1"/>
  <c r="AM42" i="15"/>
  <c r="AH43" i="15" s="1"/>
  <c r="BG27" i="16"/>
  <c r="BG329" i="16"/>
  <c r="BM48" i="16"/>
  <c r="AU186" i="16"/>
  <c r="BS186" i="16"/>
  <c r="BM45" i="16"/>
  <c r="AU191" i="16"/>
  <c r="BS191" i="16"/>
  <c r="BG334" i="16"/>
  <c r="BA331" i="16"/>
  <c r="BM115" i="16"/>
  <c r="BS123" i="16"/>
  <c r="BM413" i="16"/>
  <c r="AU255" i="16"/>
  <c r="BG410" i="16"/>
  <c r="BM188" i="16"/>
  <c r="BG336" i="16"/>
  <c r="Q68" i="14"/>
  <c r="AL67" i="15"/>
  <c r="AG68" i="15" s="1"/>
  <c r="X68" i="15"/>
  <c r="O55" i="14"/>
  <c r="V55" i="15"/>
  <c r="P52" i="14"/>
  <c r="W52" i="15"/>
  <c r="BS49" i="16"/>
  <c r="AU49" i="16"/>
  <c r="O42" i="14"/>
  <c r="V42" i="15"/>
  <c r="AU48" i="16"/>
  <c r="AU115" i="16"/>
  <c r="AU413" i="16"/>
  <c r="BA27" i="16"/>
  <c r="AO304" i="16"/>
  <c r="AO170" i="16"/>
  <c r="P29" i="14"/>
  <c r="W29" i="15"/>
  <c r="X26" i="15"/>
  <c r="O24" i="14"/>
  <c r="V24" i="15"/>
  <c r="BA399" i="16"/>
  <c r="BS399" i="16"/>
  <c r="AU399" i="16"/>
  <c r="BM399" i="16"/>
  <c r="AK139" i="15"/>
  <c r="AO279" i="16"/>
  <c r="Q127" i="14"/>
  <c r="X127" i="15"/>
  <c r="P126" i="14"/>
  <c r="W126" i="15"/>
  <c r="Q123" i="14"/>
  <c r="X123" i="15"/>
  <c r="P122" i="14"/>
  <c r="W122" i="15"/>
  <c r="O121" i="14"/>
  <c r="V121" i="15"/>
  <c r="P118" i="14"/>
  <c r="W118" i="15"/>
  <c r="P117" i="14"/>
  <c r="W117" i="15"/>
  <c r="O115" i="14"/>
  <c r="AO111" i="16" s="1"/>
  <c r="V115" i="15"/>
  <c r="P80" i="14"/>
  <c r="O79" i="14"/>
  <c r="AM78" i="15" s="1"/>
  <c r="V79" i="15"/>
  <c r="P76" i="14"/>
  <c r="AK75" i="15" s="1"/>
  <c r="W76" i="15"/>
  <c r="O75" i="14"/>
  <c r="V75" i="15"/>
  <c r="Q73" i="14"/>
  <c r="AL72" i="15" s="1"/>
  <c r="X73" i="15"/>
  <c r="O71" i="14"/>
  <c r="AM70" i="15" s="1"/>
  <c r="V71" i="15"/>
  <c r="Q69" i="14"/>
  <c r="X69" i="15"/>
  <c r="AL66" i="15"/>
  <c r="AB68" i="15" s="1"/>
  <c r="AO353" i="16"/>
  <c r="O65" i="14"/>
  <c r="V65" i="15"/>
  <c r="AL48" i="15"/>
  <c r="AG35" i="15"/>
  <c r="AM48" i="15"/>
  <c r="AH35" i="15"/>
  <c r="AK47" i="15"/>
  <c r="AA35" i="15"/>
  <c r="AL46" i="15"/>
  <c r="AG44" i="15"/>
  <c r="AM45" i="15"/>
  <c r="AC44" i="15"/>
  <c r="AK44" i="15"/>
  <c r="AF34" i="15"/>
  <c r="AL43" i="15"/>
  <c r="AB34" i="15"/>
  <c r="AK42" i="15"/>
  <c r="AF43" i="15"/>
  <c r="AL41" i="15"/>
  <c r="AB43" i="15"/>
  <c r="BA107" i="16"/>
  <c r="BA130" i="16"/>
  <c r="BM130" i="16"/>
  <c r="BG272" i="16"/>
  <c r="AU130" i="16"/>
  <c r="BM252" i="16"/>
  <c r="BG107" i="16"/>
  <c r="AU396" i="16"/>
  <c r="BS396" i="16"/>
  <c r="BM247" i="16"/>
  <c r="BA104" i="16"/>
  <c r="BS252" i="16"/>
  <c r="BM107" i="16"/>
  <c r="BA396" i="16"/>
  <c r="BS247" i="16"/>
  <c r="BS253" i="16"/>
  <c r="BM104" i="16"/>
  <c r="AU107" i="16"/>
  <c r="AU104" i="16"/>
  <c r="BM228" i="16"/>
  <c r="BG79" i="16"/>
  <c r="BM62" i="16"/>
  <c r="AU62" i="16"/>
  <c r="BM301" i="16"/>
  <c r="BM302" i="16"/>
  <c r="BS300" i="16"/>
  <c r="AU301" i="16"/>
  <c r="AU302" i="16"/>
  <c r="BG301" i="16"/>
  <c r="AU300" i="16"/>
  <c r="BS302" i="16"/>
  <c r="BG300" i="16"/>
  <c r="BS157" i="16"/>
  <c r="BM157" i="16"/>
  <c r="AK134" i="15"/>
  <c r="AF141" i="15"/>
  <c r="AO274" i="16"/>
  <c r="AL137" i="15"/>
  <c r="AB142" i="15" s="1"/>
  <c r="AO421" i="16"/>
  <c r="AM133" i="15"/>
  <c r="AC141" i="15"/>
  <c r="AO129" i="16"/>
  <c r="AM135" i="15"/>
  <c r="AC132" i="15" s="1"/>
  <c r="AO131" i="16"/>
  <c r="AK138" i="15"/>
  <c r="AF142" i="15"/>
  <c r="AO278" i="16"/>
  <c r="BM431" i="16"/>
  <c r="V134" i="15"/>
  <c r="AO135" i="16"/>
  <c r="P154" i="14"/>
  <c r="W154" i="15"/>
  <c r="O149" i="14"/>
  <c r="V149" i="15"/>
  <c r="P146" i="14"/>
  <c r="W146" i="15"/>
  <c r="Q143" i="14"/>
  <c r="AO426" i="16" s="1"/>
  <c r="X143" i="15"/>
  <c r="AK135" i="15"/>
  <c r="AA132" i="15"/>
  <c r="AO275" i="16"/>
  <c r="BM139" i="16"/>
  <c r="BA139" i="16"/>
  <c r="AU437" i="16"/>
  <c r="O143" i="14"/>
  <c r="V143" i="15"/>
  <c r="AK136" i="15"/>
  <c r="AF132" i="15"/>
  <c r="AO276" i="16"/>
  <c r="AM131" i="15"/>
  <c r="AC131" i="15" s="1"/>
  <c r="AO127" i="16"/>
  <c r="BA272" i="16"/>
  <c r="BS272" i="16"/>
  <c r="AU272" i="16"/>
  <c r="V151" i="15"/>
  <c r="P152" i="14"/>
  <c r="W152" i="15"/>
  <c r="AL148" i="15"/>
  <c r="AG135" i="15" s="1"/>
  <c r="AO432" i="16"/>
  <c r="V147" i="15"/>
  <c r="Q141" i="14"/>
  <c r="X141" i="15"/>
  <c r="AM136" i="15"/>
  <c r="AH132" i="15"/>
  <c r="AO132" i="16"/>
  <c r="BS288" i="16"/>
  <c r="BM288" i="16"/>
  <c r="BG431" i="16"/>
  <c r="BA431" i="16"/>
  <c r="Q153" i="14"/>
  <c r="X153" i="15"/>
  <c r="P148" i="14"/>
  <c r="W148" i="15"/>
  <c r="AL134" i="15"/>
  <c r="AG141" i="15"/>
  <c r="AO418" i="16"/>
  <c r="AU139" i="16"/>
  <c r="W139" i="15"/>
  <c r="AO417" i="16"/>
  <c r="AO146" i="16"/>
  <c r="Q155" i="14"/>
  <c r="X155" i="15"/>
  <c r="AO148" i="16"/>
  <c r="AM152" i="15"/>
  <c r="AH136" i="15" s="1"/>
  <c r="P150" i="14"/>
  <c r="AK149" i="15" s="1"/>
  <c r="AA145" i="15" s="1"/>
  <c r="W150" i="15"/>
  <c r="Q147" i="14"/>
  <c r="AL146" i="15" s="1"/>
  <c r="AG144" i="15" s="1"/>
  <c r="O145" i="14"/>
  <c r="V145" i="15"/>
  <c r="AO281" i="16"/>
  <c r="AK141" i="15"/>
  <c r="AA143" i="15"/>
  <c r="AL136" i="15"/>
  <c r="AG132" i="15"/>
  <c r="AO420" i="16"/>
  <c r="AK131" i="15"/>
  <c r="AA131" i="15" s="1"/>
  <c r="AO271" i="16"/>
  <c r="AL151" i="15"/>
  <c r="AB136" i="15" s="1"/>
  <c r="AK150" i="15"/>
  <c r="AF145" i="15" s="1"/>
  <c r="AO290" i="16"/>
  <c r="AK146" i="15"/>
  <c r="AF144" i="15" s="1"/>
  <c r="AM145" i="15"/>
  <c r="AC144" i="15" s="1"/>
  <c r="AO141" i="16"/>
  <c r="AO137" i="16"/>
  <c r="AM141" i="15"/>
  <c r="AC143" i="15" s="1"/>
  <c r="AO254" i="16"/>
  <c r="AK113" i="15"/>
  <c r="AF117" i="15"/>
  <c r="AM112" i="15"/>
  <c r="AC117" i="15"/>
  <c r="AO109" i="16"/>
  <c r="AO395" i="16"/>
  <c r="AL110" i="15"/>
  <c r="AB107" i="15"/>
  <c r="AO250" i="16"/>
  <c r="AK109" i="15"/>
  <c r="AF116" i="15" s="1"/>
  <c r="AO105" i="16"/>
  <c r="AM108" i="15"/>
  <c r="AC116" i="15"/>
  <c r="AO391" i="16"/>
  <c r="AL106" i="15"/>
  <c r="AB106" i="15" s="1"/>
  <c r="AK129" i="15"/>
  <c r="AF121" i="15" s="1"/>
  <c r="AO270" i="16"/>
  <c r="AL126" i="15"/>
  <c r="AB111" i="15" s="1"/>
  <c r="AO411" i="16"/>
  <c r="AK125" i="15"/>
  <c r="AF120" i="15"/>
  <c r="AO266" i="16"/>
  <c r="AO121" i="16"/>
  <c r="AL122" i="15"/>
  <c r="AB110" i="15"/>
  <c r="AO407" i="16"/>
  <c r="AK121" i="15"/>
  <c r="AF119" i="15" s="1"/>
  <c r="AO262" i="16"/>
  <c r="AM120" i="15"/>
  <c r="AC119" i="15"/>
  <c r="AO117" i="16"/>
  <c r="AO403" i="16"/>
  <c r="AK117" i="15"/>
  <c r="AF118" i="15"/>
  <c r="AO258" i="16"/>
  <c r="AL89" i="15"/>
  <c r="AU236" i="16"/>
  <c r="BA245" i="16"/>
  <c r="BG229" i="16"/>
  <c r="BM98" i="16"/>
  <c r="BA231" i="16"/>
  <c r="BS82" i="16"/>
  <c r="BM244" i="16"/>
  <c r="BG95" i="16"/>
  <c r="BA377" i="16"/>
  <c r="AU228" i="16"/>
  <c r="BS228" i="16"/>
  <c r="BM79" i="16"/>
  <c r="BG386" i="16"/>
  <c r="BA237" i="16"/>
  <c r="BM370" i="16"/>
  <c r="BM93" i="16"/>
  <c r="BG93" i="16"/>
  <c r="BA93" i="16"/>
  <c r="AM88" i="15"/>
  <c r="AH92" i="15"/>
  <c r="AO86" i="16"/>
  <c r="AO227" i="16"/>
  <c r="AK85" i="15"/>
  <c r="AA82" i="15"/>
  <c r="AL82" i="15"/>
  <c r="AG81" i="15"/>
  <c r="AO368" i="16"/>
  <c r="AU98" i="16"/>
  <c r="BS98" i="16"/>
  <c r="BG231" i="16"/>
  <c r="AU244" i="16"/>
  <c r="BS244" i="16"/>
  <c r="BM95" i="16"/>
  <c r="BG377" i="16"/>
  <c r="BA228" i="16"/>
  <c r="AU79" i="16"/>
  <c r="BS79" i="16"/>
  <c r="BM386" i="16"/>
  <c r="BG237" i="16"/>
  <c r="AU370" i="16"/>
  <c r="BS370" i="16"/>
  <c r="AU369" i="16"/>
  <c r="AU380" i="16"/>
  <c r="AU95" i="16"/>
  <c r="AU386" i="16"/>
  <c r="AO85" i="16"/>
  <c r="AM87" i="15"/>
  <c r="AC92" i="15" s="1"/>
  <c r="AL85" i="15"/>
  <c r="AB82" i="15" s="1"/>
  <c r="AO371" i="16"/>
  <c r="AO226" i="16"/>
  <c r="AK84" i="15"/>
  <c r="AF91" i="15" s="1"/>
  <c r="AO81" i="16"/>
  <c r="AM83" i="15"/>
  <c r="AC91" i="15"/>
  <c r="AO367" i="16"/>
  <c r="AL81" i="15"/>
  <c r="AB81" i="15" s="1"/>
  <c r="BS206" i="16"/>
  <c r="AU206" i="16"/>
  <c r="BM206" i="16"/>
  <c r="BG206" i="16"/>
  <c r="AM79" i="15"/>
  <c r="AH71" i="15" s="1"/>
  <c r="AO78" i="16"/>
  <c r="AK76" i="15"/>
  <c r="AA61" i="15"/>
  <c r="AO219" i="16"/>
  <c r="AO360" i="16"/>
  <c r="AL73" i="15"/>
  <c r="AG60" i="15"/>
  <c r="AM71" i="15"/>
  <c r="AH69" i="15"/>
  <c r="AO70" i="16"/>
  <c r="AL64" i="15"/>
  <c r="AB58" i="15" s="1"/>
  <c r="AO351" i="16"/>
  <c r="BA204" i="16"/>
  <c r="AU364" i="16"/>
  <c r="BS364" i="16"/>
  <c r="BM66" i="16"/>
  <c r="BA199" i="16"/>
  <c r="BA221" i="16"/>
  <c r="AU72" i="16"/>
  <c r="BS72" i="16"/>
  <c r="BM60" i="16"/>
  <c r="BS201" i="16"/>
  <c r="AU345" i="16"/>
  <c r="BS345" i="16"/>
  <c r="BM362" i="16"/>
  <c r="AO356" i="16"/>
  <c r="X78" i="15"/>
  <c r="W73" i="15"/>
  <c r="AO344" i="16"/>
  <c r="AL57" i="15"/>
  <c r="AG56" i="15" s="1"/>
  <c r="BM55" i="16"/>
  <c r="BA364" i="16"/>
  <c r="AU66" i="16"/>
  <c r="BS66" i="16"/>
  <c r="BM199" i="16"/>
  <c r="BG221" i="16"/>
  <c r="BA72" i="16"/>
  <c r="AU60" i="16"/>
  <c r="BS60" i="16"/>
  <c r="AO215" i="16"/>
  <c r="W77" i="15"/>
  <c r="V72" i="15"/>
  <c r="BM203" i="16"/>
  <c r="BG203" i="16"/>
  <c r="BA203" i="16"/>
  <c r="Q80" i="14"/>
  <c r="AL79" i="15" s="1"/>
  <c r="AG71" i="15" s="1"/>
  <c r="X80" i="15"/>
  <c r="O78" i="14"/>
  <c r="V78" i="15"/>
  <c r="P75" i="14"/>
  <c r="W75" i="15"/>
  <c r="Q72" i="14"/>
  <c r="AO358" i="16" s="1"/>
  <c r="X72" i="15"/>
  <c r="O70" i="14"/>
  <c r="V70" i="15"/>
  <c r="AU55" i="16"/>
  <c r="AU199" i="16"/>
  <c r="AO74" i="16"/>
  <c r="V76" i="15"/>
  <c r="X70" i="15"/>
  <c r="BS203" i="16"/>
  <c r="BA206" i="16"/>
  <c r="BS352" i="16"/>
  <c r="BM352" i="16"/>
  <c r="AO211" i="16"/>
  <c r="AO77" i="16"/>
  <c r="AC71" i="15"/>
  <c r="AL76" i="15"/>
  <c r="AB61" i="15"/>
  <c r="AO363" i="16"/>
  <c r="AO218" i="16"/>
  <c r="AF70" i="15"/>
  <c r="AO359" i="16"/>
  <c r="AB60" i="15"/>
  <c r="AK71" i="15"/>
  <c r="AF69" i="15"/>
  <c r="AO214" i="16"/>
  <c r="AO69" i="16"/>
  <c r="AC69" i="15"/>
  <c r="AO61" i="16"/>
  <c r="AM62" i="15"/>
  <c r="AC67" i="15"/>
  <c r="AL60" i="15"/>
  <c r="AB57" i="15"/>
  <c r="AO347" i="16"/>
  <c r="AO202" i="16"/>
  <c r="AK59" i="15"/>
  <c r="AF66" i="15"/>
  <c r="AL56" i="15"/>
  <c r="AB56" i="15"/>
  <c r="AO343" i="16"/>
  <c r="P42" i="14"/>
  <c r="AO185" i="16" s="1"/>
  <c r="W42" i="15"/>
  <c r="O41" i="14"/>
  <c r="AO40" i="16" s="1"/>
  <c r="BG40" i="16" s="1"/>
  <c r="V41" i="15"/>
  <c r="AO190" i="16"/>
  <c r="AK46" i="15"/>
  <c r="AF44" i="15"/>
  <c r="BM176" i="16"/>
  <c r="BM32" i="16"/>
  <c r="BS46" i="16"/>
  <c r="AU46" i="16"/>
  <c r="BM46" i="16"/>
  <c r="BG46" i="16"/>
  <c r="AO341" i="16"/>
  <c r="AM53" i="15"/>
  <c r="AC46" i="15"/>
  <c r="AO53" i="16"/>
  <c r="AK52" i="15"/>
  <c r="AF36" i="15" s="1"/>
  <c r="AO196" i="16"/>
  <c r="AO339" i="16"/>
  <c r="AL51" i="15"/>
  <c r="AB36" i="15" s="1"/>
  <c r="AM51" i="15"/>
  <c r="AC36" i="15" s="1"/>
  <c r="AO41" i="16"/>
  <c r="AM41" i="15"/>
  <c r="AC43" i="15" s="1"/>
  <c r="AL38" i="15"/>
  <c r="AG42" i="15" s="1"/>
  <c r="AO326" i="16"/>
  <c r="AM38" i="15"/>
  <c r="AH42" i="15"/>
  <c r="AO38" i="16"/>
  <c r="AL36" i="15"/>
  <c r="AG32" i="15" s="1"/>
  <c r="AO324" i="16"/>
  <c r="AM36" i="15"/>
  <c r="AH32" i="15"/>
  <c r="AO36" i="16"/>
  <c r="AM34" i="15"/>
  <c r="AH41" i="15" s="1"/>
  <c r="AO34" i="16"/>
  <c r="AK33" i="15"/>
  <c r="AA41" i="15"/>
  <c r="AO177" i="16"/>
  <c r="AL32" i="15"/>
  <c r="AG31" i="15" s="1"/>
  <c r="AO320" i="16"/>
  <c r="AK31" i="15"/>
  <c r="AA31" i="15"/>
  <c r="AO175" i="16"/>
  <c r="AU32" i="16"/>
  <c r="BS32" i="16"/>
  <c r="BG176" i="16"/>
  <c r="Q41" i="14"/>
  <c r="X41" i="15"/>
  <c r="BA179" i="16"/>
  <c r="BG179" i="16"/>
  <c r="BS179" i="16"/>
  <c r="AU179" i="16"/>
  <c r="W47" i="15"/>
  <c r="BA197" i="16"/>
  <c r="BS197" i="16"/>
  <c r="BG325" i="16"/>
  <c r="BS325" i="16"/>
  <c r="BM192" i="16"/>
  <c r="BG192" i="16"/>
  <c r="BA192" i="16"/>
  <c r="AO342" i="16"/>
  <c r="AL54" i="15"/>
  <c r="AG46" i="15" s="1"/>
  <c r="AO54" i="16"/>
  <c r="AM54" i="15"/>
  <c r="AH46" i="15"/>
  <c r="AL52" i="15"/>
  <c r="AG36" i="15"/>
  <c r="AO340" i="16"/>
  <c r="AO52" i="16"/>
  <c r="AM52" i="15"/>
  <c r="AH36" i="15"/>
  <c r="AO338" i="16"/>
  <c r="AL50" i="15"/>
  <c r="AG45" i="15" s="1"/>
  <c r="P41" i="14"/>
  <c r="AK40" i="15" s="1"/>
  <c r="W41" i="15"/>
  <c r="AK38" i="15"/>
  <c r="AF42" i="15" s="1"/>
  <c r="AO182" i="16"/>
  <c r="AM37" i="15"/>
  <c r="AC42" i="15"/>
  <c r="AO37" i="16"/>
  <c r="AK36" i="15"/>
  <c r="AF32" i="15" s="1"/>
  <c r="AO180" i="16"/>
  <c r="AL35" i="15"/>
  <c r="AB32" i="15"/>
  <c r="AO323" i="16"/>
  <c r="AM35" i="15"/>
  <c r="AC32" i="15" s="1"/>
  <c r="AO35" i="16"/>
  <c r="AK34" i="15"/>
  <c r="AF41" i="15"/>
  <c r="AO178" i="16"/>
  <c r="AL33" i="15"/>
  <c r="AB41" i="15" s="1"/>
  <c r="AO321" i="16"/>
  <c r="AM33" i="15"/>
  <c r="AC41" i="15"/>
  <c r="AO33" i="16"/>
  <c r="AL31" i="15"/>
  <c r="AB31" i="15" s="1"/>
  <c r="AO319" i="16"/>
  <c r="AM31" i="15"/>
  <c r="AC31" i="15"/>
  <c r="AO31" i="16"/>
  <c r="AH11" i="15"/>
  <c r="AK28" i="15"/>
  <c r="AA21" i="15"/>
  <c r="AO173" i="16"/>
  <c r="BG30" i="16"/>
  <c r="BS30" i="16"/>
  <c r="Q30" i="14"/>
  <c r="BM170" i="16"/>
  <c r="BA168" i="16"/>
  <c r="AO26" i="16"/>
  <c r="BG23" i="16"/>
  <c r="BS23" i="16"/>
  <c r="Q24" i="14"/>
  <c r="AL23" i="15" s="1"/>
  <c r="AG10" i="15" s="1"/>
  <c r="BM23" i="16"/>
  <c r="AO166" i="16"/>
  <c r="AF19" i="15"/>
  <c r="AM20" i="15"/>
  <c r="AC19" i="15" s="1"/>
  <c r="BA165" i="16"/>
  <c r="BG165" i="16"/>
  <c r="AM18" i="15"/>
  <c r="AC9" i="15" s="1"/>
  <c r="AK20" i="15"/>
  <c r="AA19" i="15" s="1"/>
  <c r="V21" i="15"/>
  <c r="Q21" i="14"/>
  <c r="AL20" i="15" s="1"/>
  <c r="AB19" i="15" s="1"/>
  <c r="W22" i="15"/>
  <c r="Q18" i="14"/>
  <c r="AO306" i="16" s="1"/>
  <c r="AU306" i="16" s="1"/>
  <c r="BM305" i="16"/>
  <c r="AL16" i="15"/>
  <c r="AB18" i="15" s="1"/>
  <c r="BG304" i="16"/>
  <c r="P17" i="14"/>
  <c r="AO161" i="16" s="1"/>
  <c r="AU18" i="16"/>
  <c r="V16" i="15"/>
  <c r="AL6" i="15"/>
  <c r="AB6" i="15" s="1"/>
  <c r="AK6" i="15"/>
  <c r="AA6" i="15" s="1"/>
  <c r="AO151" i="16"/>
  <c r="O7" i="14"/>
  <c r="AO354" i="16"/>
  <c r="AM114" i="15"/>
  <c r="AK51" i="15"/>
  <c r="AA36" i="15"/>
  <c r="AO195" i="16"/>
  <c r="AL143" i="15"/>
  <c r="AB134" i="15" s="1"/>
  <c r="AO427" i="16"/>
  <c r="BM311" i="16"/>
  <c r="AO24" i="16"/>
  <c r="AM23" i="15"/>
  <c r="AH10" i="15"/>
  <c r="BA304" i="16"/>
  <c r="BM282" i="16"/>
  <c r="BS282" i="16"/>
  <c r="AM65" i="15"/>
  <c r="AH58" i="15" s="1"/>
  <c r="AM64" i="15"/>
  <c r="AO63" i="16"/>
  <c r="AU279" i="16"/>
  <c r="AK154" i="15"/>
  <c r="AF146" i="15" s="1"/>
  <c r="AO294" i="16"/>
  <c r="BS183" i="16"/>
  <c r="BA113" i="16"/>
  <c r="BS113" i="16"/>
  <c r="AU113" i="16"/>
  <c r="BM113" i="16"/>
  <c r="BG113" i="16"/>
  <c r="BS353" i="16"/>
  <c r="AK116" i="15"/>
  <c r="AA118" i="15" s="1"/>
  <c r="AO257" i="16"/>
  <c r="AA133" i="15"/>
  <c r="AO209" i="16"/>
  <c r="BG149" i="16"/>
  <c r="BA149" i="16"/>
  <c r="BS149" i="16"/>
  <c r="AU149" i="16"/>
  <c r="BM149" i="16"/>
  <c r="AU286" i="16"/>
  <c r="BM286" i="16"/>
  <c r="AL138" i="15"/>
  <c r="AG142" i="15" s="1"/>
  <c r="AO422" i="16"/>
  <c r="AU432" i="16"/>
  <c r="BS432" i="16"/>
  <c r="BM275" i="16"/>
  <c r="BG275" i="16"/>
  <c r="AU275" i="16"/>
  <c r="BS275" i="16"/>
  <c r="BA275" i="16"/>
  <c r="BG421" i="16"/>
  <c r="AU421" i="16"/>
  <c r="AU141" i="16"/>
  <c r="BG290" i="16"/>
  <c r="BM290" i="16"/>
  <c r="AU290" i="16"/>
  <c r="AM132" i="15"/>
  <c r="AH131" i="15"/>
  <c r="AO128" i="16"/>
  <c r="BG271" i="16"/>
  <c r="AO289" i="16"/>
  <c r="AL154" i="15"/>
  <c r="AG146" i="15"/>
  <c r="AO438" i="16"/>
  <c r="AL140" i="15"/>
  <c r="AG133" i="15" s="1"/>
  <c r="AO424" i="16"/>
  <c r="AM142" i="15"/>
  <c r="AH143" i="15"/>
  <c r="AO138" i="16"/>
  <c r="BG135" i="16"/>
  <c r="AK133" i="15"/>
  <c r="AA141" i="15"/>
  <c r="AO273" i="16"/>
  <c r="BG146" i="16"/>
  <c r="BA146" i="16"/>
  <c r="AU146" i="16"/>
  <c r="AK147" i="15"/>
  <c r="AA135" i="15"/>
  <c r="AO287" i="16"/>
  <c r="BA132" i="16"/>
  <c r="BM132" i="16"/>
  <c r="BG132" i="16"/>
  <c r="BS132" i="16"/>
  <c r="AU132" i="16"/>
  <c r="BG276" i="16"/>
  <c r="BA276" i="16"/>
  <c r="BS276" i="16"/>
  <c r="BM276" i="16"/>
  <c r="AU276" i="16"/>
  <c r="AM137" i="15"/>
  <c r="AC142" i="15"/>
  <c r="AO133" i="16"/>
  <c r="AL142" i="15"/>
  <c r="AG143" i="15" s="1"/>
  <c r="AK153" i="15"/>
  <c r="AA146" i="15" s="1"/>
  <c r="AO293" i="16"/>
  <c r="BG278" i="16"/>
  <c r="BA278" i="16"/>
  <c r="BS278" i="16"/>
  <c r="BM278" i="16"/>
  <c r="AU278" i="16"/>
  <c r="BA129" i="16"/>
  <c r="BG129" i="16"/>
  <c r="BS129" i="16"/>
  <c r="AU129" i="16"/>
  <c r="BM129" i="16"/>
  <c r="BM274" i="16"/>
  <c r="AU274" i="16"/>
  <c r="BG274" i="16"/>
  <c r="BS274" i="16"/>
  <c r="BA274" i="16"/>
  <c r="BM137" i="16"/>
  <c r="BS137" i="16"/>
  <c r="BA137" i="16"/>
  <c r="AU137" i="16"/>
  <c r="BG137" i="16"/>
  <c r="BS435" i="16"/>
  <c r="BG435" i="16"/>
  <c r="BS420" i="16"/>
  <c r="AU420" i="16"/>
  <c r="BM420" i="16"/>
  <c r="BG420" i="16"/>
  <c r="BA420" i="16"/>
  <c r="AL152" i="15"/>
  <c r="AG136" i="15"/>
  <c r="AO436" i="16"/>
  <c r="BS127" i="16"/>
  <c r="BM127" i="16"/>
  <c r="BM131" i="16"/>
  <c r="BA131" i="16"/>
  <c r="AU131" i="16"/>
  <c r="AK137" i="15"/>
  <c r="AA142" i="15"/>
  <c r="AO277" i="16"/>
  <c r="AL135" i="15"/>
  <c r="AB132" i="15" s="1"/>
  <c r="AO419" i="16"/>
  <c r="AU281" i="16"/>
  <c r="BS281" i="16"/>
  <c r="AO430" i="16"/>
  <c r="BA148" i="16"/>
  <c r="BG148" i="16"/>
  <c r="BS148" i="16"/>
  <c r="AU148" i="16"/>
  <c r="BM148" i="16"/>
  <c r="BG417" i="16"/>
  <c r="BA417" i="16"/>
  <c r="BM417" i="16"/>
  <c r="BS417" i="16"/>
  <c r="AU417" i="16"/>
  <c r="BM418" i="16"/>
  <c r="BS418" i="16"/>
  <c r="BG418" i="16"/>
  <c r="AU418" i="16"/>
  <c r="BA418" i="16"/>
  <c r="AO142" i="16"/>
  <c r="AL131" i="15"/>
  <c r="AB131" i="15" s="1"/>
  <c r="AO415" i="16"/>
  <c r="BS258" i="16"/>
  <c r="AU258" i="16"/>
  <c r="BM258" i="16"/>
  <c r="BG258" i="16"/>
  <c r="BA258" i="16"/>
  <c r="BG117" i="16"/>
  <c r="BA117" i="16"/>
  <c r="BS117" i="16"/>
  <c r="AU117" i="16"/>
  <c r="BM117" i="16"/>
  <c r="BS407" i="16"/>
  <c r="AU407" i="16"/>
  <c r="BM407" i="16"/>
  <c r="BG407" i="16"/>
  <c r="BA407" i="16"/>
  <c r="BG266" i="16"/>
  <c r="BA266" i="16"/>
  <c r="BS266" i="16"/>
  <c r="AU266" i="16"/>
  <c r="BM266" i="16"/>
  <c r="BS109" i="16"/>
  <c r="BM109" i="16"/>
  <c r="BG109" i="16"/>
  <c r="BA109" i="16"/>
  <c r="AU109" i="16"/>
  <c r="BS391" i="16"/>
  <c r="AU391" i="16"/>
  <c r="BM391" i="16"/>
  <c r="BG391" i="16"/>
  <c r="BA391" i="16"/>
  <c r="BS250" i="16"/>
  <c r="AU250" i="16"/>
  <c r="BM250" i="16"/>
  <c r="BG250" i="16"/>
  <c r="BA250" i="16"/>
  <c r="BG403" i="16"/>
  <c r="BA262" i="16"/>
  <c r="AU262" i="16"/>
  <c r="BG262" i="16"/>
  <c r="BS121" i="16"/>
  <c r="BS411" i="16"/>
  <c r="BM411" i="16"/>
  <c r="BA411" i="16"/>
  <c r="BG270" i="16"/>
  <c r="BA105" i="16"/>
  <c r="BG105" i="16"/>
  <c r="BS395" i="16"/>
  <c r="BM395" i="16"/>
  <c r="BA254" i="16"/>
  <c r="AU254" i="16"/>
  <c r="BG254" i="16"/>
  <c r="BS81" i="16"/>
  <c r="BM368" i="16"/>
  <c r="BG368" i="16"/>
  <c r="AU368" i="16"/>
  <c r="BA368" i="16"/>
  <c r="BS368" i="16"/>
  <c r="BS86" i="16"/>
  <c r="AU86" i="16"/>
  <c r="BM86" i="16"/>
  <c r="BA86" i="16"/>
  <c r="BG86" i="16"/>
  <c r="BG367" i="16"/>
  <c r="BA367" i="16"/>
  <c r="BM367" i="16"/>
  <c r="BS367" i="16"/>
  <c r="AU367" i="16"/>
  <c r="BG226" i="16"/>
  <c r="BA226" i="16"/>
  <c r="BS226" i="16"/>
  <c r="AU226" i="16"/>
  <c r="BM226" i="16"/>
  <c r="BS85" i="16"/>
  <c r="AU85" i="16"/>
  <c r="BM85" i="16"/>
  <c r="BG85" i="16"/>
  <c r="BA85" i="16"/>
  <c r="BS371" i="16"/>
  <c r="BM371" i="16"/>
  <c r="BG371" i="16"/>
  <c r="AU227" i="16"/>
  <c r="BA227" i="16"/>
  <c r="BG74" i="16"/>
  <c r="AU74" i="16"/>
  <c r="BM202" i="16"/>
  <c r="BS202" i="16"/>
  <c r="BG61" i="16"/>
  <c r="BG69" i="16"/>
  <c r="BA69" i="16"/>
  <c r="AU69" i="16"/>
  <c r="BA359" i="16"/>
  <c r="BM218" i="16"/>
  <c r="BG218" i="16"/>
  <c r="BS218" i="16"/>
  <c r="AU77" i="16"/>
  <c r="BG70" i="16"/>
  <c r="BA70" i="16"/>
  <c r="BS70" i="16"/>
  <c r="BM70" i="16"/>
  <c r="AU70" i="16"/>
  <c r="BA343" i="16"/>
  <c r="BS343" i="16"/>
  <c r="AU343" i="16"/>
  <c r="BG343" i="16"/>
  <c r="BM343" i="16"/>
  <c r="BG347" i="16"/>
  <c r="AU347" i="16"/>
  <c r="BA347" i="16"/>
  <c r="BS347" i="16"/>
  <c r="BM347" i="16"/>
  <c r="BM214" i="16"/>
  <c r="BS214" i="16"/>
  <c r="BG214" i="16"/>
  <c r="BA214" i="16"/>
  <c r="AU214" i="16"/>
  <c r="BA363" i="16"/>
  <c r="BS363" i="16"/>
  <c r="AU363" i="16"/>
  <c r="BM363" i="16"/>
  <c r="BG363" i="16"/>
  <c r="AL71" i="15"/>
  <c r="AG69" i="15" s="1"/>
  <c r="BS215" i="16"/>
  <c r="AU356" i="16"/>
  <c r="BA351" i="16"/>
  <c r="BS351" i="16"/>
  <c r="BM351" i="16"/>
  <c r="BG78" i="16"/>
  <c r="AU211" i="16"/>
  <c r="AO366" i="16"/>
  <c r="BA366" i="16" s="1"/>
  <c r="BM219" i="16"/>
  <c r="BG219" i="16"/>
  <c r="AU219" i="16"/>
  <c r="BA219" i="16"/>
  <c r="BS219" i="16"/>
  <c r="BG344" i="16"/>
  <c r="BA344" i="16"/>
  <c r="BS344" i="16"/>
  <c r="AU344" i="16"/>
  <c r="BM344" i="16"/>
  <c r="AU360" i="16"/>
  <c r="BA338" i="16"/>
  <c r="BS338" i="16"/>
  <c r="AU338" i="16"/>
  <c r="BM338" i="16"/>
  <c r="BG338" i="16"/>
  <c r="BS342" i="16"/>
  <c r="AU342" i="16"/>
  <c r="BM342" i="16"/>
  <c r="BG342" i="16"/>
  <c r="BA342" i="16"/>
  <c r="BM320" i="16"/>
  <c r="BA34" i="16"/>
  <c r="AU34" i="16"/>
  <c r="BA324" i="16"/>
  <c r="BG324" i="16"/>
  <c r="AU326" i="16"/>
  <c r="BG326" i="16"/>
  <c r="AU196" i="16"/>
  <c r="BG196" i="16"/>
  <c r="BS341" i="16"/>
  <c r="BA341" i="16"/>
  <c r="BS31" i="16"/>
  <c r="AU31" i="16"/>
  <c r="BM31" i="16"/>
  <c r="BG31" i="16"/>
  <c r="BA31" i="16"/>
  <c r="BG33" i="16"/>
  <c r="BA33" i="16"/>
  <c r="BS33" i="16"/>
  <c r="AU33" i="16"/>
  <c r="BM33" i="16"/>
  <c r="BS178" i="16"/>
  <c r="AU178" i="16"/>
  <c r="BM178" i="16"/>
  <c r="BG178" i="16"/>
  <c r="BA178" i="16"/>
  <c r="BM323" i="16"/>
  <c r="BG323" i="16"/>
  <c r="BA323" i="16"/>
  <c r="BS323" i="16"/>
  <c r="AU323" i="16"/>
  <c r="BM37" i="16"/>
  <c r="BG37" i="16"/>
  <c r="BA37" i="16"/>
  <c r="BS37" i="16"/>
  <c r="AU37" i="16"/>
  <c r="AM40" i="15"/>
  <c r="AH33" i="15" s="1"/>
  <c r="AF33" i="15"/>
  <c r="BS52" i="16"/>
  <c r="BM52" i="16"/>
  <c r="BS54" i="16"/>
  <c r="BM54" i="16"/>
  <c r="BA54" i="16"/>
  <c r="AL40" i="15"/>
  <c r="AO328" i="16"/>
  <c r="BS175" i="16"/>
  <c r="AU175" i="16"/>
  <c r="BM175" i="16"/>
  <c r="BA175" i="16"/>
  <c r="BG175" i="16"/>
  <c r="BM177" i="16"/>
  <c r="BA177" i="16"/>
  <c r="BG177" i="16"/>
  <c r="BS177" i="16"/>
  <c r="AU177" i="16"/>
  <c r="BA36" i="16"/>
  <c r="BS36" i="16"/>
  <c r="AU36" i="16"/>
  <c r="BM36" i="16"/>
  <c r="BG36" i="16"/>
  <c r="BA38" i="16"/>
  <c r="BS38" i="16"/>
  <c r="AU38" i="16"/>
  <c r="BM38" i="16"/>
  <c r="BG38" i="16"/>
  <c r="BA53" i="16"/>
  <c r="BS53" i="16"/>
  <c r="AU53" i="16"/>
  <c r="BM53" i="16"/>
  <c r="BG53" i="16"/>
  <c r="BA319" i="16"/>
  <c r="AU319" i="16"/>
  <c r="BG319" i="16"/>
  <c r="BG321" i="16"/>
  <c r="BG35" i="16"/>
  <c r="BS35" i="16"/>
  <c r="BM35" i="16"/>
  <c r="AU180" i="16"/>
  <c r="BG182" i="16"/>
  <c r="BS182" i="16"/>
  <c r="BM182" i="16"/>
  <c r="BS340" i="16"/>
  <c r="AU340" i="16"/>
  <c r="BM340" i="16"/>
  <c r="BG340" i="16"/>
  <c r="BA340" i="16"/>
  <c r="BS41" i="16"/>
  <c r="AU41" i="16"/>
  <c r="BM41" i="16"/>
  <c r="BG41" i="16"/>
  <c r="BA41" i="16"/>
  <c r="BS339" i="16"/>
  <c r="AU339" i="16"/>
  <c r="BM339" i="16"/>
  <c r="BG339" i="16"/>
  <c r="BA339" i="16"/>
  <c r="BS190" i="16"/>
  <c r="AL29" i="15"/>
  <c r="AG21" i="15" s="1"/>
  <c r="AO318" i="16"/>
  <c r="BG173" i="16"/>
  <c r="BA173" i="16"/>
  <c r="BM173" i="16"/>
  <c r="AU173" i="16"/>
  <c r="BS173" i="16"/>
  <c r="AO312" i="16"/>
  <c r="BA312" i="16" s="1"/>
  <c r="BS26" i="16"/>
  <c r="AO309" i="16"/>
  <c r="BG309" i="16" s="1"/>
  <c r="BA21" i="16"/>
  <c r="BM21" i="16"/>
  <c r="AU21" i="16"/>
  <c r="BG166" i="16"/>
  <c r="AL17" i="15"/>
  <c r="AG18" i="15" s="1"/>
  <c r="AK16" i="15"/>
  <c r="AA18" i="15" s="1"/>
  <c r="BS295" i="16"/>
  <c r="BM295" i="16"/>
  <c r="BM151" i="16"/>
  <c r="AO7" i="16"/>
  <c r="AM6" i="15"/>
  <c r="AC6" i="15" s="1"/>
  <c r="BS354" i="16"/>
  <c r="BA354" i="16"/>
  <c r="BM185" i="16"/>
  <c r="BG63" i="16"/>
  <c r="BA63" i="16"/>
  <c r="AU63" i="16"/>
  <c r="BG24" i="16"/>
  <c r="BM427" i="16"/>
  <c r="BG427" i="16"/>
  <c r="BS427" i="16"/>
  <c r="BA209" i="16"/>
  <c r="BS257" i="16"/>
  <c r="AU257" i="16"/>
  <c r="BA257" i="16"/>
  <c r="BM257" i="16"/>
  <c r="BG257" i="16"/>
  <c r="BA195" i="16"/>
  <c r="AU195" i="16"/>
  <c r="BM195" i="16"/>
  <c r="BG195" i="16"/>
  <c r="BS195" i="16"/>
  <c r="AG33" i="15"/>
  <c r="AA108" i="15"/>
  <c r="BM294" i="16"/>
  <c r="AU293" i="16"/>
  <c r="BS128" i="16"/>
  <c r="AU128" i="16"/>
  <c r="BM128" i="16"/>
  <c r="BA128" i="16"/>
  <c r="BG128" i="16"/>
  <c r="BG415" i="16"/>
  <c r="BS415" i="16"/>
  <c r="AU142" i="16"/>
  <c r="BA419" i="16"/>
  <c r="BS419" i="16"/>
  <c r="BM138" i="16"/>
  <c r="BG138" i="16"/>
  <c r="BS138" i="16"/>
  <c r="BA138" i="16"/>
  <c r="AU138" i="16"/>
  <c r="BA438" i="16"/>
  <c r="BS438" i="16"/>
  <c r="AU438" i="16"/>
  <c r="BM438" i="16"/>
  <c r="BG438" i="16"/>
  <c r="BS422" i="16"/>
  <c r="BM422" i="16"/>
  <c r="BG422" i="16"/>
  <c r="BS133" i="16"/>
  <c r="AU133" i="16"/>
  <c r="BM133" i="16"/>
  <c r="BA133" i="16"/>
  <c r="BG133" i="16"/>
  <c r="BM273" i="16"/>
  <c r="BS273" i="16"/>
  <c r="BG273" i="16"/>
  <c r="AU273" i="16"/>
  <c r="BA273" i="16"/>
  <c r="BG436" i="16"/>
  <c r="BA436" i="16"/>
  <c r="BS436" i="16"/>
  <c r="BM436" i="16"/>
  <c r="AU436" i="16"/>
  <c r="AU430" i="16"/>
  <c r="BA277" i="16"/>
  <c r="BS277" i="16"/>
  <c r="AU277" i="16"/>
  <c r="BG277" i="16"/>
  <c r="BM277" i="16"/>
  <c r="BS287" i="16"/>
  <c r="AU287" i="16"/>
  <c r="BM287" i="16"/>
  <c r="BA287" i="16"/>
  <c r="BG287" i="16"/>
  <c r="BS424" i="16"/>
  <c r="BM424" i="16"/>
  <c r="BA424" i="16"/>
  <c r="BM289" i="16"/>
  <c r="BG366" i="16"/>
  <c r="BS366" i="16"/>
  <c r="BM366" i="16"/>
  <c r="BA40" i="16"/>
  <c r="AU40" i="16"/>
  <c r="BM328" i="16"/>
  <c r="BG328" i="16"/>
  <c r="BA328" i="16"/>
  <c r="BS328" i="16"/>
  <c r="AU328" i="16"/>
  <c r="BM318" i="16"/>
  <c r="AU318" i="16"/>
  <c r="BA318" i="16"/>
  <c r="BG318" i="16"/>
  <c r="BS318" i="16"/>
  <c r="BM312" i="16"/>
  <c r="AU312" i="16"/>
  <c r="BM309" i="16"/>
  <c r="BA309" i="16"/>
  <c r="AU309" i="16"/>
  <c r="BA306" i="16"/>
  <c r="BG306" i="16"/>
  <c r="BM161" i="16"/>
  <c r="BS161" i="16"/>
  <c r="BA161" i="16"/>
  <c r="BG161" i="16"/>
  <c r="AU161" i="16"/>
  <c r="BA7" i="16"/>
  <c r="BS7" i="16"/>
  <c r="AU7" i="16"/>
  <c r="BM7" i="16"/>
  <c r="BG7" i="16"/>
  <c r="BG111" i="16" l="1"/>
  <c r="BS111" i="16"/>
  <c r="BA111" i="16"/>
  <c r="BM111" i="16"/>
  <c r="AU111" i="16"/>
  <c r="BS64" i="16"/>
  <c r="BA64" i="16"/>
  <c r="BG64" i="16"/>
  <c r="BM64" i="16"/>
  <c r="AU64" i="16"/>
  <c r="F82" i="14"/>
  <c r="F42" i="9"/>
  <c r="H82" i="15"/>
  <c r="F82" i="12"/>
  <c r="F42" i="8"/>
  <c r="F42" i="10"/>
  <c r="F82" i="13"/>
  <c r="F77" i="13"/>
  <c r="F77" i="14"/>
  <c r="F77" i="12"/>
  <c r="F40" i="9"/>
  <c r="H77" i="15"/>
  <c r="F40" i="8"/>
  <c r="F40" i="10"/>
  <c r="F46" i="8"/>
  <c r="H90" i="15"/>
  <c r="F90" i="13"/>
  <c r="F90" i="12"/>
  <c r="F46" i="10"/>
  <c r="F90" i="14"/>
  <c r="F46" i="9"/>
  <c r="H136" i="15"/>
  <c r="F68" i="8"/>
  <c r="F136" i="13"/>
  <c r="F68" i="10"/>
  <c r="F136" i="14"/>
  <c r="F68" i="9"/>
  <c r="F136" i="12"/>
  <c r="BA19" i="16"/>
  <c r="AU19" i="16"/>
  <c r="BS19" i="16"/>
  <c r="BG19" i="16"/>
  <c r="BM19" i="16"/>
  <c r="AO17" i="16"/>
  <c r="AM16" i="15"/>
  <c r="AC18" i="15" s="1"/>
  <c r="BM375" i="16"/>
  <c r="BA375" i="16"/>
  <c r="AU375" i="16"/>
  <c r="BG375" i="16"/>
  <c r="BS375" i="16"/>
  <c r="BG51" i="16"/>
  <c r="BS51" i="16"/>
  <c r="BM51" i="16"/>
  <c r="AU51" i="16"/>
  <c r="BA51" i="16"/>
  <c r="BS358" i="16"/>
  <c r="BA358" i="16"/>
  <c r="BM358" i="16"/>
  <c r="AU358" i="16"/>
  <c r="BG358" i="16"/>
  <c r="BG426" i="16"/>
  <c r="AU426" i="16"/>
  <c r="BM426" i="16"/>
  <c r="BA426" i="16"/>
  <c r="BS426" i="16"/>
  <c r="F74" i="9"/>
  <c r="F74" i="8"/>
  <c r="F148" i="12"/>
  <c r="H148" i="15"/>
  <c r="F74" i="10"/>
  <c r="F148" i="14"/>
  <c r="F148" i="13"/>
  <c r="F26" i="8"/>
  <c r="F26" i="10"/>
  <c r="F48" i="13"/>
  <c r="H48" i="15"/>
  <c r="F48" i="14"/>
  <c r="F48" i="12"/>
  <c r="F26" i="9"/>
  <c r="BG29" i="16"/>
  <c r="AU29" i="16"/>
  <c r="BA29" i="16"/>
  <c r="BS29" i="16"/>
  <c r="BM29" i="16"/>
  <c r="BS142" i="16"/>
  <c r="BG142" i="16"/>
  <c r="BS430" i="16"/>
  <c r="BM430" i="16"/>
  <c r="BG430" i="16"/>
  <c r="BS293" i="16"/>
  <c r="BM293" i="16"/>
  <c r="BG293" i="16"/>
  <c r="BS289" i="16"/>
  <c r="BA289" i="16"/>
  <c r="BG289" i="16"/>
  <c r="BG209" i="16"/>
  <c r="BS209" i="16"/>
  <c r="AU209" i="16"/>
  <c r="BA294" i="16"/>
  <c r="AU294" i="16"/>
  <c r="BG294" i="16"/>
  <c r="BM24" i="16"/>
  <c r="BS24" i="16"/>
  <c r="AU24" i="16"/>
  <c r="AU354" i="16"/>
  <c r="BG354" i="16"/>
  <c r="BA151" i="16"/>
  <c r="AU151" i="16"/>
  <c r="AU166" i="16"/>
  <c r="BS166" i="16"/>
  <c r="BA26" i="16"/>
  <c r="AU26" i="16"/>
  <c r="BG26" i="16"/>
  <c r="BM321" i="16"/>
  <c r="BA321" i="16"/>
  <c r="BS321" i="16"/>
  <c r="BG180" i="16"/>
  <c r="BS180" i="16"/>
  <c r="BM180" i="16"/>
  <c r="AU320" i="16"/>
  <c r="BG320" i="16"/>
  <c r="BS324" i="16"/>
  <c r="BM324" i="16"/>
  <c r="AU341" i="16"/>
  <c r="BG341" i="16"/>
  <c r="BA190" i="16"/>
  <c r="AU190" i="16"/>
  <c r="BG190" i="16"/>
  <c r="BG185" i="16"/>
  <c r="AU185" i="16"/>
  <c r="BA185" i="16"/>
  <c r="AU202" i="16"/>
  <c r="BA202" i="16"/>
  <c r="BS61" i="16"/>
  <c r="BM61" i="16"/>
  <c r="BA61" i="16"/>
  <c r="BG359" i="16"/>
  <c r="BS359" i="16"/>
  <c r="BM359" i="16"/>
  <c r="BM77" i="16"/>
  <c r="BA77" i="16"/>
  <c r="BS77" i="16"/>
  <c r="BS211" i="16"/>
  <c r="BM211" i="16"/>
  <c r="BM74" i="16"/>
  <c r="BS74" i="16"/>
  <c r="AM69" i="15"/>
  <c r="AH59" i="15" s="1"/>
  <c r="AO68" i="16"/>
  <c r="AK74" i="15"/>
  <c r="AA70" i="15" s="1"/>
  <c r="AO217" i="16"/>
  <c r="AM77" i="15"/>
  <c r="AH61" i="15" s="1"/>
  <c r="AO76" i="16"/>
  <c r="BA215" i="16"/>
  <c r="AU215" i="16"/>
  <c r="BS356" i="16"/>
  <c r="BA356" i="16"/>
  <c r="BG356" i="16"/>
  <c r="BG360" i="16"/>
  <c r="BS360" i="16"/>
  <c r="BM360" i="16"/>
  <c r="BS78" i="16"/>
  <c r="BM78" i="16"/>
  <c r="BA78" i="16"/>
  <c r="BA81" i="16"/>
  <c r="AU81" i="16"/>
  <c r="BM81" i="16"/>
  <c r="BM403" i="16"/>
  <c r="BA403" i="16"/>
  <c r="AU403" i="16"/>
  <c r="BM121" i="16"/>
  <c r="BA121" i="16"/>
  <c r="AU121" i="16"/>
  <c r="BM270" i="16"/>
  <c r="BA270" i="16"/>
  <c r="AU270" i="16"/>
  <c r="BS105" i="16"/>
  <c r="BM105" i="16"/>
  <c r="BG141" i="16"/>
  <c r="BS141" i="16"/>
  <c r="BM141" i="16"/>
  <c r="AU271" i="16"/>
  <c r="BS271" i="16"/>
  <c r="AK151" i="15"/>
  <c r="AA136" i="15" s="1"/>
  <c r="AO291" i="16"/>
  <c r="AK145" i="15"/>
  <c r="AA144" i="15" s="1"/>
  <c r="AO285" i="16"/>
  <c r="AM148" i="15"/>
  <c r="AH135" i="15" s="1"/>
  <c r="AO144" i="16"/>
  <c r="BS135" i="16"/>
  <c r="AU135" i="16"/>
  <c r="BA421" i="16"/>
  <c r="BS421" i="16"/>
  <c r="BA353" i="16"/>
  <c r="AU353" i="16"/>
  <c r="BG353" i="16"/>
  <c r="AK79" i="15"/>
  <c r="AF71" i="15" s="1"/>
  <c r="AO222" i="16"/>
  <c r="BG279" i="16"/>
  <c r="BM279" i="16"/>
  <c r="BS279" i="16"/>
  <c r="AU170" i="16"/>
  <c r="BG170" i="16"/>
  <c r="BG282" i="16"/>
  <c r="BA282" i="16"/>
  <c r="BG311" i="16"/>
  <c r="BS311" i="16"/>
  <c r="BA311" i="16"/>
  <c r="AA33" i="15"/>
  <c r="F132" i="14"/>
  <c r="H132" i="15"/>
  <c r="F132" i="13"/>
  <c r="F66" i="8"/>
  <c r="H107" i="15"/>
  <c r="F54" i="9"/>
  <c r="F107" i="12"/>
  <c r="F54" i="8"/>
  <c r="F127" i="13"/>
  <c r="F127" i="14"/>
  <c r="F127" i="12"/>
  <c r="F34" i="9"/>
  <c r="H65" i="15"/>
  <c r="F65" i="13"/>
  <c r="F57" i="12"/>
  <c r="F57" i="13"/>
  <c r="F57" i="14"/>
  <c r="F30" i="8"/>
  <c r="H23" i="15"/>
  <c r="F14" i="8"/>
  <c r="F23" i="12"/>
  <c r="F14" i="9"/>
  <c r="F32" i="12"/>
  <c r="F32" i="14"/>
  <c r="F32" i="13"/>
  <c r="H32" i="15"/>
  <c r="F7" i="14"/>
  <c r="F7" i="12"/>
  <c r="F7" i="13"/>
  <c r="F27" i="14"/>
  <c r="H27" i="15"/>
  <c r="F27" i="12"/>
  <c r="F16" i="8"/>
  <c r="H102" i="15"/>
  <c r="F52" i="8"/>
  <c r="F102" i="14"/>
  <c r="F52" i="10"/>
  <c r="F98" i="13"/>
  <c r="F50" i="8"/>
  <c r="F50" i="10"/>
  <c r="H98" i="15"/>
  <c r="F123" i="12"/>
  <c r="F62" i="9"/>
  <c r="H123" i="15"/>
  <c r="F62" i="10"/>
  <c r="F152" i="13"/>
  <c r="F152" i="14"/>
  <c r="F76" i="9"/>
  <c r="F38" i="9"/>
  <c r="H73" i="15"/>
  <c r="F38" i="8"/>
  <c r="H40" i="15"/>
  <c r="F22" i="8"/>
  <c r="F22" i="10"/>
  <c r="F40" i="12"/>
  <c r="F44" i="12"/>
  <c r="F24" i="9"/>
  <c r="F44" i="13"/>
  <c r="BS296" i="16"/>
  <c r="BG296" i="16"/>
  <c r="AU296" i="16"/>
  <c r="BS297" i="16"/>
  <c r="AU297" i="16"/>
  <c r="BG153" i="16"/>
  <c r="BA153" i="16"/>
  <c r="BS153" i="16"/>
  <c r="BS9" i="16"/>
  <c r="BM9" i="16"/>
  <c r="BM156" i="16"/>
  <c r="BA156" i="16"/>
  <c r="BM18" i="16"/>
  <c r="BG18" i="16"/>
  <c r="BS18" i="16"/>
  <c r="BM25" i="16"/>
  <c r="BA25" i="16"/>
  <c r="BG316" i="16"/>
  <c r="BA316" i="16"/>
  <c r="AU316" i="16"/>
  <c r="BA172" i="16"/>
  <c r="BG172" i="16"/>
  <c r="BM172" i="16"/>
  <c r="BS172" i="16"/>
  <c r="BS27" i="16"/>
  <c r="AU27" i="16"/>
  <c r="BM27" i="16"/>
  <c r="BS305" i="16"/>
  <c r="BG305" i="16"/>
  <c r="AU305" i="16"/>
  <c r="AO159" i="16"/>
  <c r="AK14" i="15"/>
  <c r="AO22" i="16"/>
  <c r="AM21" i="15"/>
  <c r="AH19" i="15" s="1"/>
  <c r="BS168" i="16"/>
  <c r="AU168" i="16"/>
  <c r="BM30" i="16"/>
  <c r="AU30" i="16"/>
  <c r="BS332" i="16"/>
  <c r="BG332" i="16"/>
  <c r="AU332" i="16"/>
  <c r="BM181" i="16"/>
  <c r="BG181" i="16"/>
  <c r="BA176" i="16"/>
  <c r="AU176" i="16"/>
  <c r="BM56" i="16"/>
  <c r="BA56" i="16"/>
  <c r="BS58" i="16"/>
  <c r="BG58" i="16"/>
  <c r="AU58" i="16"/>
  <c r="BS365" i="16"/>
  <c r="BG365" i="16"/>
  <c r="AU365" i="16"/>
  <c r="BM220" i="16"/>
  <c r="BA220" i="16"/>
  <c r="BM75" i="16"/>
  <c r="BA75" i="16"/>
  <c r="BS361" i="16"/>
  <c r="BG361" i="16"/>
  <c r="AU361" i="16"/>
  <c r="BS216" i="16"/>
  <c r="BG216" i="16"/>
  <c r="AU216" i="16"/>
  <c r="BM71" i="16"/>
  <c r="BA71" i="16"/>
  <c r="BM357" i="16"/>
  <c r="BA357" i="16"/>
  <c r="BS212" i="16"/>
  <c r="BG212" i="16"/>
  <c r="AU212" i="16"/>
  <c r="BS67" i="16"/>
  <c r="BG67" i="16"/>
  <c r="AU67" i="16"/>
  <c r="BM204" i="16"/>
  <c r="BS204" i="16"/>
  <c r="BG204" i="16"/>
  <c r="BM200" i="16"/>
  <c r="BA200" i="16"/>
  <c r="BM80" i="16"/>
  <c r="BS80" i="16"/>
  <c r="AU80" i="16"/>
  <c r="BA80" i="16"/>
  <c r="BM84" i="16"/>
  <c r="BA84" i="16"/>
  <c r="BS233" i="16"/>
  <c r="BG233" i="16"/>
  <c r="AU233" i="16"/>
  <c r="BA96" i="16"/>
  <c r="BM96" i="16"/>
  <c r="AU96" i="16"/>
  <c r="BS100" i="16"/>
  <c r="BA100" i="16"/>
  <c r="AU100" i="16"/>
  <c r="BS369" i="16"/>
  <c r="BA369" i="16"/>
  <c r="BG369" i="16"/>
  <c r="BM373" i="16"/>
  <c r="BA373" i="16"/>
  <c r="BG236" i="16"/>
  <c r="BM236" i="16"/>
  <c r="BS236" i="16"/>
  <c r="BS240" i="16"/>
  <c r="BG240" i="16"/>
  <c r="AU240" i="16"/>
  <c r="BG82" i="16"/>
  <c r="BA82" i="16"/>
  <c r="AU82" i="16"/>
  <c r="BM90" i="16"/>
  <c r="BG90" i="16"/>
  <c r="BM249" i="16"/>
  <c r="BA249" i="16"/>
  <c r="BS108" i="16"/>
  <c r="BA108" i="16"/>
  <c r="AU108" i="16"/>
  <c r="BG261" i="16"/>
  <c r="BM261" i="16"/>
  <c r="AU261" i="16"/>
  <c r="BA261" i="16"/>
  <c r="BM120" i="16"/>
  <c r="BG120" i="16"/>
  <c r="BM124" i="16"/>
  <c r="BG124" i="16"/>
  <c r="BA255" i="16"/>
  <c r="BG255" i="16"/>
  <c r="BM255" i="16"/>
  <c r="BS255" i="16"/>
  <c r="BS259" i="16"/>
  <c r="BG259" i="16"/>
  <c r="AU259" i="16"/>
  <c r="BM118" i="16"/>
  <c r="BG118" i="16"/>
  <c r="BM408" i="16"/>
  <c r="BA408" i="16"/>
  <c r="BS267" i="16"/>
  <c r="BG267" i="16"/>
  <c r="AU267" i="16"/>
  <c r="BS126" i="16"/>
  <c r="BA126" i="16"/>
  <c r="AU126" i="16"/>
  <c r="BA123" i="16"/>
  <c r="BG123" i="16"/>
  <c r="BM123" i="16"/>
  <c r="AU123" i="16"/>
  <c r="BS409" i="16"/>
  <c r="BG409" i="16"/>
  <c r="AU409" i="16"/>
  <c r="BA256" i="16"/>
  <c r="BS256" i="16"/>
  <c r="BS397" i="16"/>
  <c r="BG397" i="16"/>
  <c r="AU397" i="16"/>
  <c r="BM393" i="16"/>
  <c r="BA393" i="16"/>
  <c r="BM103" i="16"/>
  <c r="BA103" i="16"/>
  <c r="BS284" i="16"/>
  <c r="BG284" i="16"/>
  <c r="AU284" i="16"/>
  <c r="BM143" i="16"/>
  <c r="BG143" i="16"/>
  <c r="BM437" i="16"/>
  <c r="BS437" i="16"/>
  <c r="BM283" i="16"/>
  <c r="BA283" i="16"/>
  <c r="BM387" i="16"/>
  <c r="BA387" i="16"/>
  <c r="BG230" i="16"/>
  <c r="BS230" i="16"/>
  <c r="AL25" i="15"/>
  <c r="AG20" i="15" s="1"/>
  <c r="AO314" i="16"/>
  <c r="P25" i="14"/>
  <c r="W25" i="15"/>
  <c r="Q19" i="14"/>
  <c r="X19" i="15"/>
  <c r="AK17" i="15"/>
  <c r="AF18" i="15" s="1"/>
  <c r="AO162" i="16"/>
  <c r="W16" i="15"/>
  <c r="P16" i="14"/>
  <c r="AO15" i="16"/>
  <c r="AM14" i="15"/>
  <c r="O11" i="14"/>
  <c r="V11" i="15"/>
  <c r="BS57" i="16"/>
  <c r="BM57" i="16"/>
  <c r="BA57" i="16"/>
  <c r="BA62" i="16"/>
  <c r="BG62" i="16"/>
  <c r="BS62" i="16"/>
  <c r="BO248" i="16"/>
  <c r="BC248" i="16"/>
  <c r="AQ248" i="16"/>
  <c r="AK392" i="16"/>
  <c r="AW248" i="16"/>
  <c r="BI248" i="16"/>
  <c r="BI224" i="16"/>
  <c r="AW224" i="16"/>
  <c r="BC224" i="16"/>
  <c r="BO224" i="16"/>
  <c r="AQ224" i="16"/>
  <c r="AK368" i="16"/>
  <c r="BI80" i="16"/>
  <c r="BC80" i="16"/>
  <c r="AQ80" i="16"/>
  <c r="AK81" i="16"/>
  <c r="BO80" i="16"/>
  <c r="AW80" i="16"/>
  <c r="BO271" i="16"/>
  <c r="BI271" i="16"/>
  <c r="AQ271" i="16"/>
  <c r="AK415" i="16"/>
  <c r="AW271" i="16"/>
  <c r="BC271" i="16"/>
  <c r="BI104" i="16"/>
  <c r="AW104" i="16"/>
  <c r="AK105" i="16"/>
  <c r="BC104" i="16"/>
  <c r="AQ104" i="16"/>
  <c r="O155" i="14"/>
  <c r="V155" i="15"/>
  <c r="AK152" i="15"/>
  <c r="AF136" i="15" s="1"/>
  <c r="AO292" i="16"/>
  <c r="Q151" i="14"/>
  <c r="X151" i="15"/>
  <c r="Q145" i="14"/>
  <c r="X145" i="15"/>
  <c r="AL141" i="15"/>
  <c r="AB143" i="15" s="1"/>
  <c r="AO425" i="16"/>
  <c r="O141" i="14"/>
  <c r="V141" i="15"/>
  <c r="AK128" i="15"/>
  <c r="AA121" i="15" s="1"/>
  <c r="AO269" i="16"/>
  <c r="AM128" i="15"/>
  <c r="AC121" i="15" s="1"/>
  <c r="AO125" i="16"/>
  <c r="AK127" i="15"/>
  <c r="AF111" i="15" s="1"/>
  <c r="AO268" i="16"/>
  <c r="AK123" i="15"/>
  <c r="AF110" i="15" s="1"/>
  <c r="AO264" i="16"/>
  <c r="AM122" i="15"/>
  <c r="AC110" i="15" s="1"/>
  <c r="AO119" i="16"/>
  <c r="Q116" i="14"/>
  <c r="X116" i="15"/>
  <c r="O116" i="14"/>
  <c r="V116" i="15"/>
  <c r="AK104" i="15"/>
  <c r="AF96" i="15" s="1"/>
  <c r="AO246" i="16"/>
  <c r="O92" i="14"/>
  <c r="V92" i="15"/>
  <c r="AM90" i="15"/>
  <c r="AH83" i="15" s="1"/>
  <c r="AO88" i="16"/>
  <c r="AK64" i="15"/>
  <c r="AA58" i="15" s="1"/>
  <c r="AO207" i="16"/>
  <c r="P55" i="14"/>
  <c r="W55" i="15"/>
  <c r="BM194" i="16"/>
  <c r="BA194" i="16"/>
  <c r="P50" i="14"/>
  <c r="W50" i="15"/>
  <c r="BM47" i="16"/>
  <c r="BA47" i="16"/>
  <c r="AO333" i="16"/>
  <c r="AL45" i="15"/>
  <c r="AB44" i="15" s="1"/>
  <c r="BM189" i="16"/>
  <c r="BG189" i="16"/>
  <c r="BS45" i="16"/>
  <c r="BG45" i="16"/>
  <c r="AU45" i="16"/>
  <c r="BS188" i="16"/>
  <c r="BA188" i="16"/>
  <c r="BG188" i="16"/>
  <c r="AU188" i="16"/>
  <c r="BS44" i="16"/>
  <c r="BG44" i="16"/>
  <c r="AU44" i="16"/>
  <c r="O44" i="14"/>
  <c r="V44" i="15"/>
  <c r="AO327" i="16"/>
  <c r="AL39" i="15"/>
  <c r="AB33" i="15" s="1"/>
  <c r="BA183" i="16"/>
  <c r="BG183" i="16"/>
  <c r="AU183" i="16"/>
  <c r="BM306" i="16"/>
  <c r="BS306" i="16"/>
  <c r="BS309" i="16"/>
  <c r="BS312" i="16"/>
  <c r="BG312" i="16"/>
  <c r="BM40" i="16"/>
  <c r="BS40" i="16"/>
  <c r="AU366" i="16"/>
  <c r="AU289" i="16"/>
  <c r="BA430" i="16"/>
  <c r="BM142" i="16"/>
  <c r="BA142" i="16"/>
  <c r="BA293" i="16"/>
  <c r="AB133" i="15"/>
  <c r="BS294" i="16"/>
  <c r="BM209" i="16"/>
  <c r="AC58" i="15"/>
  <c r="BA24" i="16"/>
  <c r="BS185" i="16"/>
  <c r="BM354" i="16"/>
  <c r="BG151" i="16"/>
  <c r="BS151" i="16"/>
  <c r="BM166" i="16"/>
  <c r="BA166" i="16"/>
  <c r="BM26" i="16"/>
  <c r="BM190" i="16"/>
  <c r="BA180" i="16"/>
  <c r="AU321" i="16"/>
  <c r="AO184" i="16"/>
  <c r="BM341" i="16"/>
  <c r="AU324" i="16"/>
  <c r="BA320" i="16"/>
  <c r="BS320" i="16"/>
  <c r="BA360" i="16"/>
  <c r="BG211" i="16"/>
  <c r="BA211" i="16"/>
  <c r="AU78" i="16"/>
  <c r="BM356" i="16"/>
  <c r="BM215" i="16"/>
  <c r="BG215" i="16"/>
  <c r="BG77" i="16"/>
  <c r="AU359" i="16"/>
  <c r="AU61" i="16"/>
  <c r="BG202" i="16"/>
  <c r="BA74" i="16"/>
  <c r="BG81" i="16"/>
  <c r="AU105" i="16"/>
  <c r="BS270" i="16"/>
  <c r="BG121" i="16"/>
  <c r="BS403" i="16"/>
  <c r="BM415" i="16"/>
  <c r="BA415" i="16"/>
  <c r="AU415" i="16"/>
  <c r="BG419" i="16"/>
  <c r="BM419" i="16"/>
  <c r="AU419" i="16"/>
  <c r="BA135" i="16"/>
  <c r="BM135" i="16"/>
  <c r="AU424" i="16"/>
  <c r="BG424" i="16"/>
  <c r="BA271" i="16"/>
  <c r="BM271" i="16"/>
  <c r="BA141" i="16"/>
  <c r="BM421" i="16"/>
  <c r="AU422" i="16"/>
  <c r="BA422" i="16"/>
  <c r="BM353" i="16"/>
  <c r="BM183" i="16"/>
  <c r="BM63" i="16"/>
  <c r="BS63" i="16"/>
  <c r="AU282" i="16"/>
  <c r="AU311" i="16"/>
  <c r="AU427" i="16"/>
  <c r="BA427" i="16"/>
  <c r="AK41" i="15"/>
  <c r="AA43" i="15" s="1"/>
  <c r="Q15" i="14"/>
  <c r="BA305" i="16"/>
  <c r="BG168" i="16"/>
  <c r="BM168" i="16"/>
  <c r="BA170" i="16"/>
  <c r="BS170" i="16"/>
  <c r="V28" i="15"/>
  <c r="BA30" i="16"/>
  <c r="AO28" i="16"/>
  <c r="BS319" i="16"/>
  <c r="BM319" i="16"/>
  <c r="BA35" i="16"/>
  <c r="AU35" i="16"/>
  <c r="BA182" i="16"/>
  <c r="AU182" i="16"/>
  <c r="BA52" i="16"/>
  <c r="AU52" i="16"/>
  <c r="BG52" i="16"/>
  <c r="AU54" i="16"/>
  <c r="BG54" i="16"/>
  <c r="BG34" i="16"/>
  <c r="BS34" i="16"/>
  <c r="BM34" i="16"/>
  <c r="BS326" i="16"/>
  <c r="BM326" i="16"/>
  <c r="BA326" i="16"/>
  <c r="BS196" i="16"/>
  <c r="BM196" i="16"/>
  <c r="BA196" i="16"/>
  <c r="BS176" i="16"/>
  <c r="BM69" i="16"/>
  <c r="BS69" i="16"/>
  <c r="AU218" i="16"/>
  <c r="BA218" i="16"/>
  <c r="BG57" i="16"/>
  <c r="BA350" i="16"/>
  <c r="BG351" i="16"/>
  <c r="AU351" i="16"/>
  <c r="AU371" i="16"/>
  <c r="BA371" i="16"/>
  <c r="BA230" i="16"/>
  <c r="BS227" i="16"/>
  <c r="BM227" i="16"/>
  <c r="BG227" i="16"/>
  <c r="AU230" i="16"/>
  <c r="BS96" i="16"/>
  <c r="BS262" i="16"/>
  <c r="BM262" i="16"/>
  <c r="AU411" i="16"/>
  <c r="BG411" i="16"/>
  <c r="BA395" i="16"/>
  <c r="AU395" i="16"/>
  <c r="BG395" i="16"/>
  <c r="BS254" i="16"/>
  <c r="BM254" i="16"/>
  <c r="BA290" i="16"/>
  <c r="BS290" i="16"/>
  <c r="BM281" i="16"/>
  <c r="BG281" i="16"/>
  <c r="BA281" i="16"/>
  <c r="AM144" i="15"/>
  <c r="AH134" i="15" s="1"/>
  <c r="AO140" i="16"/>
  <c r="BM146" i="16"/>
  <c r="BS146" i="16"/>
  <c r="BG437" i="16"/>
  <c r="BM432" i="16"/>
  <c r="BG432" i="16"/>
  <c r="BA432" i="16"/>
  <c r="BA127" i="16"/>
  <c r="AU127" i="16"/>
  <c r="BG127" i="16"/>
  <c r="BA437" i="16"/>
  <c r="BA279" i="16"/>
  <c r="BG131" i="16"/>
  <c r="BS131" i="16"/>
  <c r="BG350" i="16"/>
  <c r="AU350" i="16"/>
  <c r="AU204" i="16"/>
  <c r="AL68" i="15"/>
  <c r="AB59" i="15" s="1"/>
  <c r="AO355" i="16"/>
  <c r="AM74" i="15"/>
  <c r="AC70" i="15" s="1"/>
  <c r="AO73" i="16"/>
  <c r="V129" i="15"/>
  <c r="AU304" i="16"/>
  <c r="BS304" i="16"/>
  <c r="BM304" i="16"/>
  <c r="BM316" i="16"/>
  <c r="AU256" i="16"/>
  <c r="AM47" i="15"/>
  <c r="AC35" i="15" s="1"/>
  <c r="BS286" i="16"/>
  <c r="BA286" i="16"/>
  <c r="BG286" i="16"/>
  <c r="AM149" i="15"/>
  <c r="AC145" i="15" s="1"/>
  <c r="AO145" i="16"/>
  <c r="BA435" i="16"/>
  <c r="AU435" i="16"/>
  <c r="BM435" i="16"/>
  <c r="F76" i="10"/>
  <c r="F76" i="8"/>
  <c r="F132" i="12"/>
  <c r="F123" i="13"/>
  <c r="F64" i="8"/>
  <c r="H127" i="15"/>
  <c r="F107" i="13"/>
  <c r="F52" i="9"/>
  <c r="F102" i="13"/>
  <c r="F98" i="12"/>
  <c r="F50" i="9"/>
  <c r="F73" i="12"/>
  <c r="F38" i="10"/>
  <c r="H57" i="15"/>
  <c r="F30" i="10"/>
  <c r="F34" i="8"/>
  <c r="F65" i="14"/>
  <c r="F40" i="13"/>
  <c r="F40" i="14"/>
  <c r="F44" i="14"/>
  <c r="H44" i="15"/>
  <c r="F18" i="8"/>
  <c r="F6" i="10"/>
  <c r="F6" i="9"/>
  <c r="F16" i="9"/>
  <c r="F16" i="10"/>
  <c r="F14" i="10"/>
  <c r="H115" i="15"/>
  <c r="F58" i="8"/>
  <c r="F58" i="9"/>
  <c r="F115" i="14"/>
  <c r="F10" i="9"/>
  <c r="F15" i="12"/>
  <c r="F15" i="14"/>
  <c r="H19" i="15"/>
  <c r="F19" i="14"/>
  <c r="F19" i="13"/>
  <c r="H11" i="15"/>
  <c r="F8" i="9"/>
  <c r="F11" i="12"/>
  <c r="F8" i="8"/>
  <c r="A31" i="4"/>
  <c r="F47" i="7" s="1"/>
  <c r="N47" i="7" s="1"/>
  <c r="A33" i="4"/>
  <c r="F51" i="7" s="1"/>
  <c r="N51" i="7" s="1"/>
  <c r="F60" i="9"/>
  <c r="H119" i="15"/>
  <c r="F119" i="12"/>
  <c r="F56" i="9"/>
  <c r="F56" i="8"/>
  <c r="F111" i="12"/>
  <c r="A51" i="4"/>
  <c r="F77" i="7" s="1"/>
  <c r="N77" i="7" s="1"/>
  <c r="A50" i="4"/>
  <c r="F75" i="7" s="1"/>
  <c r="N75" i="7" s="1"/>
  <c r="H61" i="15"/>
  <c r="F32" i="8"/>
  <c r="F32" i="10"/>
  <c r="F32" i="9"/>
  <c r="F36" i="10"/>
  <c r="F69" i="12"/>
  <c r="F69" i="13"/>
  <c r="A13" i="4"/>
  <c r="F21" i="7" s="1"/>
  <c r="N21" i="7" s="1"/>
  <c r="A17" i="4"/>
  <c r="F29" i="7" s="1"/>
  <c r="N29" i="7" s="1"/>
  <c r="AU153" i="16"/>
  <c r="AU9" i="16"/>
  <c r="BM297" i="16"/>
  <c r="BA18" i="16"/>
  <c r="BG9" i="16"/>
  <c r="BA9" i="16"/>
  <c r="BG297" i="16"/>
  <c r="O8" i="10"/>
  <c r="O10" i="10"/>
  <c r="O12" i="10"/>
  <c r="O14" i="10"/>
  <c r="O16" i="10"/>
  <c r="O18" i="10"/>
  <c r="O20" i="10"/>
  <c r="O22" i="10"/>
  <c r="O24" i="10"/>
  <c r="O26" i="10"/>
  <c r="O28" i="10"/>
  <c r="O30" i="10"/>
  <c r="O32" i="10"/>
  <c r="O34" i="10"/>
  <c r="O36" i="10"/>
  <c r="O38" i="10"/>
  <c r="O40" i="10"/>
  <c r="O42" i="10"/>
  <c r="O44" i="10"/>
  <c r="O46" i="10"/>
  <c r="O48" i="10"/>
  <c r="O50" i="10"/>
  <c r="O52" i="10"/>
  <c r="O54" i="10"/>
  <c r="O56" i="10"/>
  <c r="O58" i="10"/>
  <c r="O60" i="10"/>
  <c r="O62" i="10"/>
  <c r="O64" i="10"/>
  <c r="O66" i="10"/>
  <c r="O68" i="10"/>
  <c r="O70" i="10"/>
  <c r="O72" i="10"/>
  <c r="O74" i="10"/>
  <c r="O76" i="10"/>
  <c r="M8" i="10"/>
  <c r="M10" i="10"/>
  <c r="M12" i="10"/>
  <c r="M14" i="10"/>
  <c r="M16" i="10"/>
  <c r="M18" i="10"/>
  <c r="M20" i="10"/>
  <c r="M22" i="10"/>
  <c r="M24" i="10"/>
  <c r="M26" i="10"/>
  <c r="M28" i="10"/>
  <c r="M30" i="10"/>
  <c r="M32" i="10"/>
  <c r="M34" i="10"/>
  <c r="M36" i="10"/>
  <c r="M38" i="10"/>
  <c r="M40" i="10"/>
  <c r="M42" i="10"/>
  <c r="M44" i="10"/>
  <c r="M46" i="10"/>
  <c r="M48" i="10"/>
  <c r="M50" i="10"/>
  <c r="M52" i="10"/>
  <c r="M54" i="10"/>
  <c r="M56" i="10"/>
  <c r="M58" i="10"/>
  <c r="M60" i="10"/>
  <c r="M62" i="10"/>
  <c r="M64" i="10"/>
  <c r="M66" i="10"/>
  <c r="M68" i="10"/>
  <c r="M70" i="10"/>
  <c r="M72" i="10"/>
  <c r="M74" i="10"/>
  <c r="M76" i="10"/>
  <c r="O6" i="10"/>
  <c r="P76" i="10"/>
  <c r="L76" i="10"/>
  <c r="P74" i="10"/>
  <c r="L74" i="10"/>
  <c r="P72" i="10"/>
  <c r="L72" i="10"/>
  <c r="P70" i="10"/>
  <c r="L70" i="10"/>
  <c r="P68" i="10"/>
  <c r="L68" i="10"/>
  <c r="P66" i="10"/>
  <c r="L66" i="10"/>
  <c r="P64" i="10"/>
  <c r="L64" i="10"/>
  <c r="P62" i="10"/>
  <c r="L62" i="10"/>
  <c r="P60" i="10"/>
  <c r="L60" i="10"/>
  <c r="P58" i="10"/>
  <c r="L58" i="10"/>
  <c r="P56" i="10"/>
  <c r="L56" i="10"/>
  <c r="P54" i="10"/>
  <c r="L54" i="10"/>
  <c r="P52" i="10"/>
  <c r="L52" i="10"/>
  <c r="P50" i="10"/>
  <c r="L50" i="10"/>
  <c r="P48" i="10"/>
  <c r="L48" i="10"/>
  <c r="P46" i="10"/>
  <c r="L46" i="10"/>
  <c r="P44" i="10"/>
  <c r="L44" i="10"/>
  <c r="P42" i="10"/>
  <c r="L42" i="10"/>
  <c r="P40" i="10"/>
  <c r="L40" i="10"/>
  <c r="P38" i="10"/>
  <c r="L38" i="10"/>
  <c r="P36" i="10"/>
  <c r="L36" i="10"/>
  <c r="P34" i="10"/>
  <c r="L34" i="10"/>
  <c r="P32" i="10"/>
  <c r="L32" i="10"/>
  <c r="P30" i="10"/>
  <c r="L30" i="10"/>
  <c r="P28" i="10"/>
  <c r="L28" i="10"/>
  <c r="P26" i="10"/>
  <c r="L26" i="10"/>
  <c r="P24" i="10"/>
  <c r="L24" i="10"/>
  <c r="P22" i="10"/>
  <c r="L22" i="10"/>
  <c r="P20" i="10"/>
  <c r="L20" i="10"/>
  <c r="P18" i="10"/>
  <c r="L18" i="10"/>
  <c r="P16" i="10"/>
  <c r="L16" i="10"/>
  <c r="P14" i="10"/>
  <c r="L14" i="10"/>
  <c r="P12" i="10"/>
  <c r="L12" i="10"/>
  <c r="P10" i="10"/>
  <c r="L10" i="10"/>
  <c r="P8" i="10"/>
  <c r="L8" i="10"/>
  <c r="BG387" i="16"/>
  <c r="BA284" i="16"/>
  <c r="AU393" i="16"/>
  <c r="BS393" i="16"/>
  <c r="BM126" i="16"/>
  <c r="BG408" i="16"/>
  <c r="BA259" i="16"/>
  <c r="AU249" i="16"/>
  <c r="BS249" i="16"/>
  <c r="BG56" i="16"/>
  <c r="AU47" i="16"/>
  <c r="BS47" i="16"/>
  <c r="AU181" i="16"/>
  <c r="BS181" i="16"/>
  <c r="AU189" i="16"/>
  <c r="BS189" i="16"/>
  <c r="BG194" i="16"/>
  <c r="AU25" i="16"/>
  <c r="BS25" i="16"/>
  <c r="AU103" i="16"/>
  <c r="BS103" i="16"/>
  <c r="BA124" i="16"/>
  <c r="AU373" i="16"/>
  <c r="BS373" i="16"/>
  <c r="BA332" i="16"/>
  <c r="AU283" i="16"/>
  <c r="BS283" i="16"/>
  <c r="BA409" i="16"/>
  <c r="BA120" i="16"/>
  <c r="BA90" i="16"/>
  <c r="BM369" i="16"/>
  <c r="BG96" i="16"/>
  <c r="BG80" i="16"/>
  <c r="BG200" i="16"/>
  <c r="BM67" i="16"/>
  <c r="BG357" i="16"/>
  <c r="BA216" i="16"/>
  <c r="AU75" i="16"/>
  <c r="BS75" i="16"/>
  <c r="BM365" i="16"/>
  <c r="BG156" i="16"/>
  <c r="AU143" i="16"/>
  <c r="BS143" i="16"/>
  <c r="BM267" i="16"/>
  <c r="BA240" i="16"/>
  <c r="BM233" i="16"/>
  <c r="BM44" i="16"/>
  <c r="BM397" i="16"/>
  <c r="BA212" i="16"/>
  <c r="AU71" i="16"/>
  <c r="BS71" i="16"/>
  <c r="BM361" i="16"/>
  <c r="BG220" i="16"/>
  <c r="BA58" i="16"/>
  <c r="BS350" i="16"/>
  <c r="BA297" i="16"/>
  <c r="BM296" i="16"/>
  <c r="AU118" i="16"/>
  <c r="BS118" i="16"/>
  <c r="BM108" i="16"/>
  <c r="BM100" i="16"/>
  <c r="BG84" i="16"/>
  <c r="BA301" i="16"/>
  <c r="BS301" i="16"/>
  <c r="BA315" i="16"/>
  <c r="BG315" i="16"/>
  <c r="BS315" i="16"/>
  <c r="V15" i="15"/>
  <c r="P20" i="14"/>
  <c r="AL21" i="15"/>
  <c r="AG19" i="15" s="1"/>
  <c r="AO310" i="16"/>
  <c r="AO313" i="16"/>
  <c r="AL24" i="15"/>
  <c r="AB20" i="15" s="1"/>
  <c r="P27" i="14"/>
  <c r="BM50" i="16"/>
  <c r="BA50" i="16"/>
  <c r="BG50" i="16"/>
  <c r="BM197" i="16"/>
  <c r="BG197" i="16"/>
  <c r="AU197" i="16"/>
  <c r="V48" i="15"/>
  <c r="BM325" i="16"/>
  <c r="BA325" i="16"/>
  <c r="AU325" i="16"/>
  <c r="BG201" i="16"/>
  <c r="BA201" i="16"/>
  <c r="BM201" i="16"/>
  <c r="AU201" i="16"/>
  <c r="BS205" i="16"/>
  <c r="BG205" i="16"/>
  <c r="AU205" i="16"/>
  <c r="BM348" i="16"/>
  <c r="BG348" i="16"/>
  <c r="BA348" i="16"/>
  <c r="BG208" i="16"/>
  <c r="BS208" i="16"/>
  <c r="BA208" i="16"/>
  <c r="BS349" i="16"/>
  <c r="BG349" i="16"/>
  <c r="AU349" i="16"/>
  <c r="BS55" i="16"/>
  <c r="BA55" i="16"/>
  <c r="BG55" i="16"/>
  <c r="BS229" i="16"/>
  <c r="BA229" i="16"/>
  <c r="AU229" i="16"/>
  <c r="BA378" i="16"/>
  <c r="BG378" i="16"/>
  <c r="BM378" i="16"/>
  <c r="BS382" i="16"/>
  <c r="BG382" i="16"/>
  <c r="AU382" i="16"/>
  <c r="BM245" i="16"/>
  <c r="BS245" i="16"/>
  <c r="AU245" i="16"/>
  <c r="BM224" i="16"/>
  <c r="BA224" i="16"/>
  <c r="AO87" i="16"/>
  <c r="BM91" i="16"/>
  <c r="BA91" i="16"/>
  <c r="BM385" i="16"/>
  <c r="BS385" i="16"/>
  <c r="AU385" i="16"/>
  <c r="BA385" i="16"/>
  <c r="BM223" i="16"/>
  <c r="BA223" i="16"/>
  <c r="BS380" i="16"/>
  <c r="BA380" i="16"/>
  <c r="BG380" i="16"/>
  <c r="BM388" i="16"/>
  <c r="BA388" i="16"/>
  <c r="BA253" i="16"/>
  <c r="BM253" i="16"/>
  <c r="AU253" i="16"/>
  <c r="AO116" i="16"/>
  <c r="BM414" i="16"/>
  <c r="BA414" i="16"/>
  <c r="BA247" i="16"/>
  <c r="BG247" i="16"/>
  <c r="AU247" i="16"/>
  <c r="BM106" i="16"/>
  <c r="BG106" i="16"/>
  <c r="BM110" i="16"/>
  <c r="BG110" i="16"/>
  <c r="W128" i="15"/>
  <c r="W124" i="15"/>
  <c r="BM405" i="16"/>
  <c r="BS405" i="16"/>
  <c r="BG405" i="16"/>
  <c r="BS260" i="16"/>
  <c r="BG260" i="16"/>
  <c r="AU260" i="16"/>
  <c r="BA252" i="16"/>
  <c r="BG252" i="16"/>
  <c r="AU252" i="16"/>
  <c r="BS280" i="16"/>
  <c r="BG280" i="16"/>
  <c r="AU280" i="16"/>
  <c r="BG288" i="16"/>
  <c r="BA288" i="16"/>
  <c r="AU288" i="16"/>
  <c r="BS147" i="16"/>
  <c r="BA147" i="16"/>
  <c r="AU147" i="16"/>
  <c r="BS234" i="16"/>
  <c r="BG234" i="16"/>
  <c r="AU234" i="16"/>
  <c r="BA295" i="16"/>
  <c r="AU295" i="16"/>
  <c r="BG295" i="16"/>
  <c r="P30" i="14"/>
  <c r="W30" i="15"/>
  <c r="X29" i="15"/>
  <c r="Q29" i="14"/>
  <c r="P23" i="14"/>
  <c r="W23" i="15"/>
  <c r="BS165" i="16"/>
  <c r="BM165" i="16"/>
  <c r="AU165" i="16"/>
  <c r="BG21" i="16"/>
  <c r="BS21" i="16"/>
  <c r="X20" i="15"/>
  <c r="Q20" i="14"/>
  <c r="V20" i="15"/>
  <c r="O20" i="14"/>
  <c r="AM15" i="15"/>
  <c r="AH8" i="15" s="1"/>
  <c r="AO16" i="16"/>
  <c r="AO299" i="16"/>
  <c r="AO155" i="16"/>
  <c r="AK10" i="15"/>
  <c r="AA7" i="15" s="1"/>
  <c r="BA352" i="16"/>
  <c r="AU352" i="16"/>
  <c r="BG352" i="16"/>
  <c r="BS210" i="16"/>
  <c r="BG210" i="16"/>
  <c r="AU210" i="16"/>
  <c r="BO104" i="16"/>
  <c r="S76" i="10"/>
  <c r="Q76" i="10"/>
  <c r="S74" i="10"/>
  <c r="Q74" i="10"/>
  <c r="S72" i="10"/>
  <c r="Q72" i="10"/>
  <c r="S70" i="10"/>
  <c r="Q70" i="10"/>
  <c r="S68" i="10"/>
  <c r="Q68" i="10"/>
  <c r="S66" i="10"/>
  <c r="Q66" i="10"/>
  <c r="S64" i="10"/>
  <c r="Q64" i="10"/>
  <c r="S62" i="10"/>
  <c r="Q62" i="10"/>
  <c r="S60" i="10"/>
  <c r="Q60" i="10"/>
  <c r="S58" i="10"/>
  <c r="Q58" i="10"/>
  <c r="S56" i="10"/>
  <c r="Q56" i="10"/>
  <c r="S54" i="10"/>
  <c r="Q54" i="10"/>
  <c r="S52" i="10"/>
  <c r="Q52" i="10"/>
  <c r="S50" i="10"/>
  <c r="Q50" i="10"/>
  <c r="S48" i="10"/>
  <c r="Q48" i="10"/>
  <c r="S46" i="10"/>
  <c r="Q46" i="10"/>
  <c r="S44" i="10"/>
  <c r="Q44" i="10"/>
  <c r="S42" i="10"/>
  <c r="Q42" i="10"/>
  <c r="S40" i="10"/>
  <c r="Q40" i="10"/>
  <c r="S38" i="10"/>
  <c r="Q38" i="10"/>
  <c r="S36" i="10"/>
  <c r="Q36" i="10"/>
  <c r="S34" i="10"/>
  <c r="Q34" i="10"/>
  <c r="S32" i="10"/>
  <c r="Q32" i="10"/>
  <c r="S30" i="10"/>
  <c r="Q30" i="10"/>
  <c r="S28" i="10"/>
  <c r="Q28" i="10"/>
  <c r="S26" i="10"/>
  <c r="Q26" i="10"/>
  <c r="S24" i="10"/>
  <c r="Q24" i="10"/>
  <c r="S22" i="10"/>
  <c r="Q22" i="10"/>
  <c r="S20" i="10"/>
  <c r="Q20" i="10"/>
  <c r="S18" i="10"/>
  <c r="Q18" i="10"/>
  <c r="S16" i="10"/>
  <c r="Q16" i="10"/>
  <c r="S14" i="10"/>
  <c r="Q14" i="10"/>
  <c r="S12" i="10"/>
  <c r="Q12" i="10"/>
  <c r="S10" i="10"/>
  <c r="Q10" i="10"/>
  <c r="AL103" i="15"/>
  <c r="AB96" i="15" s="1"/>
  <c r="AO389" i="16"/>
  <c r="AO101" i="16"/>
  <c r="AM103" i="15"/>
  <c r="AC96" i="15" s="1"/>
  <c r="AO242" i="16"/>
  <c r="AK100" i="15"/>
  <c r="AF95" i="15" s="1"/>
  <c r="AO235" i="16"/>
  <c r="AK93" i="15"/>
  <c r="AA84" i="15" s="1"/>
  <c r="AK344" i="16"/>
  <c r="BI200" i="16"/>
  <c r="AW200" i="16"/>
  <c r="BI56" i="16"/>
  <c r="AW56" i="16"/>
  <c r="AK57" i="16"/>
  <c r="AK319" i="16"/>
  <c r="BI175" i="16"/>
  <c r="AW175" i="16"/>
  <c r="AK295" i="16"/>
  <c r="BI151" i="16"/>
  <c r="AW151" i="16"/>
  <c r="BO7" i="16"/>
  <c r="BC7" i="16"/>
  <c r="AQ7" i="16"/>
  <c r="AK8" i="16"/>
  <c r="BO31" i="16"/>
  <c r="BI31" i="16"/>
  <c r="AQ31" i="16"/>
  <c r="AK32" i="16"/>
  <c r="BI55" i="16"/>
  <c r="AQ55" i="16"/>
  <c r="AK199" i="16"/>
  <c r="BI79" i="16"/>
  <c r="AW79" i="16"/>
  <c r="AK223" i="16"/>
  <c r="BI103" i="16"/>
  <c r="AW103" i="16"/>
  <c r="AK247" i="16"/>
  <c r="BO127" i="16"/>
  <c r="BC127" i="16"/>
  <c r="AQ127" i="16"/>
  <c r="AK128" i="16"/>
  <c r="AO102" i="16"/>
  <c r="AM104" i="15"/>
  <c r="AH96" i="15" s="1"/>
  <c r="AK101" i="15"/>
  <c r="AA86" i="15" s="1"/>
  <c r="AO243" i="16"/>
  <c r="AL93" i="15"/>
  <c r="AB84" i="15" s="1"/>
  <c r="AO379" i="16"/>
  <c r="AO376" i="16"/>
  <c r="AL90" i="15"/>
  <c r="AG83" i="15" s="1"/>
  <c r="BS379" i="16" l="1"/>
  <c r="BG379" i="16"/>
  <c r="AU379" i="16"/>
  <c r="BA379" i="16"/>
  <c r="BM379" i="16"/>
  <c r="BS243" i="16"/>
  <c r="BG243" i="16"/>
  <c r="AU243" i="16"/>
  <c r="BA243" i="16"/>
  <c r="BM243" i="16"/>
  <c r="BI128" i="16"/>
  <c r="AW128" i="16"/>
  <c r="BC128" i="16"/>
  <c r="AK129" i="16"/>
  <c r="AQ128" i="16"/>
  <c r="AK272" i="16"/>
  <c r="BO128" i="16"/>
  <c r="AK391" i="16"/>
  <c r="BI247" i="16"/>
  <c r="AQ247" i="16"/>
  <c r="BO247" i="16"/>
  <c r="BC247" i="16"/>
  <c r="AW247" i="16"/>
  <c r="AK343" i="16"/>
  <c r="BI199" i="16"/>
  <c r="AW199" i="16"/>
  <c r="BO199" i="16"/>
  <c r="AQ199" i="16"/>
  <c r="BC199" i="16"/>
  <c r="BO319" i="16"/>
  <c r="BC319" i="16"/>
  <c r="AQ319" i="16"/>
  <c r="BI319" i="16"/>
  <c r="AW319" i="16"/>
  <c r="BI344" i="16"/>
  <c r="AW344" i="16"/>
  <c r="BC344" i="16"/>
  <c r="BO344" i="16"/>
  <c r="AQ344" i="16"/>
  <c r="BS235" i="16"/>
  <c r="BG235" i="16"/>
  <c r="AU235" i="16"/>
  <c r="BA235" i="16"/>
  <c r="BM235" i="16"/>
  <c r="BA242" i="16"/>
  <c r="AU242" i="16"/>
  <c r="BG242" i="16"/>
  <c r="BS242" i="16"/>
  <c r="BM242" i="16"/>
  <c r="BS101" i="16"/>
  <c r="BG101" i="16"/>
  <c r="AU101" i="16"/>
  <c r="BA101" i="16"/>
  <c r="BM101" i="16"/>
  <c r="BM299" i="16"/>
  <c r="BS299" i="16"/>
  <c r="BG299" i="16"/>
  <c r="AU299" i="16"/>
  <c r="BA299" i="16"/>
  <c r="AO317" i="16"/>
  <c r="AL28" i="15"/>
  <c r="AB21" i="15" s="1"/>
  <c r="BA87" i="16"/>
  <c r="BG87" i="16"/>
  <c r="AU87" i="16"/>
  <c r="BM87" i="16"/>
  <c r="BS87" i="16"/>
  <c r="AO171" i="16"/>
  <c r="AK26" i="15"/>
  <c r="AA11" i="15" s="1"/>
  <c r="BA313" i="16"/>
  <c r="BM313" i="16"/>
  <c r="BS313" i="16"/>
  <c r="BG313" i="16"/>
  <c r="AU313" i="16"/>
  <c r="H52" i="15"/>
  <c r="F28" i="10"/>
  <c r="F52" i="12"/>
  <c r="F28" i="9"/>
  <c r="F52" i="14"/>
  <c r="F28" i="8"/>
  <c r="F52" i="13"/>
  <c r="F144" i="14"/>
  <c r="F144" i="13"/>
  <c r="F72" i="9"/>
  <c r="F72" i="10"/>
  <c r="H144" i="15"/>
  <c r="F72" i="8"/>
  <c r="F144" i="12"/>
  <c r="F86" i="14"/>
  <c r="F86" i="13"/>
  <c r="F86" i="12"/>
  <c r="F44" i="9"/>
  <c r="F44" i="10"/>
  <c r="H86" i="15"/>
  <c r="F44" i="8"/>
  <c r="AU28" i="16"/>
  <c r="BM28" i="16"/>
  <c r="BS28" i="16"/>
  <c r="BA28" i="16"/>
  <c r="BG28" i="16"/>
  <c r="AO303" i="16"/>
  <c r="AL14" i="15"/>
  <c r="AB8" i="15" s="1"/>
  <c r="BM327" i="16"/>
  <c r="BA327" i="16"/>
  <c r="BG327" i="16"/>
  <c r="BS327" i="16"/>
  <c r="AU327" i="16"/>
  <c r="AM43" i="15"/>
  <c r="AC34" i="15" s="1"/>
  <c r="AO43" i="16"/>
  <c r="BM333" i="16"/>
  <c r="BS333" i="16"/>
  <c r="BG333" i="16"/>
  <c r="AU333" i="16"/>
  <c r="BA333" i="16"/>
  <c r="AO193" i="16"/>
  <c r="AK49" i="15"/>
  <c r="AA45" i="15" s="1"/>
  <c r="AO198" i="16"/>
  <c r="AK54" i="15"/>
  <c r="AF46" i="15" s="1"/>
  <c r="AM91" i="15"/>
  <c r="AC93" i="15" s="1"/>
  <c r="AO89" i="16"/>
  <c r="AM115" i="15"/>
  <c r="AO112" i="16"/>
  <c r="AO400" i="16"/>
  <c r="AL115" i="15"/>
  <c r="AO136" i="16"/>
  <c r="AM140" i="15"/>
  <c r="AL144" i="15"/>
  <c r="AG134" i="15" s="1"/>
  <c r="AO428" i="16"/>
  <c r="AL150" i="15"/>
  <c r="AG145" i="15" s="1"/>
  <c r="AO434" i="16"/>
  <c r="AM154" i="15"/>
  <c r="AH146" i="15" s="1"/>
  <c r="AO150" i="16"/>
  <c r="BI415" i="16"/>
  <c r="AW415" i="16"/>
  <c r="BC415" i="16"/>
  <c r="BO415" i="16"/>
  <c r="AQ415" i="16"/>
  <c r="BO81" i="16"/>
  <c r="BC81" i="16"/>
  <c r="AQ81" i="16"/>
  <c r="AK82" i="16"/>
  <c r="BI81" i="16"/>
  <c r="AK225" i="16"/>
  <c r="AW81" i="16"/>
  <c r="AW368" i="16"/>
  <c r="BC368" i="16"/>
  <c r="AQ368" i="16"/>
  <c r="BO368" i="16"/>
  <c r="BI368" i="16"/>
  <c r="BI392" i="16"/>
  <c r="AW392" i="16"/>
  <c r="BO392" i="16"/>
  <c r="AQ392" i="16"/>
  <c r="BC392" i="16"/>
  <c r="AC8" i="15"/>
  <c r="AO160" i="16"/>
  <c r="AK15" i="15"/>
  <c r="AF8" i="15" s="1"/>
  <c r="AU162" i="16"/>
  <c r="BS162" i="16"/>
  <c r="BM162" i="16"/>
  <c r="BA162" i="16"/>
  <c r="BG162" i="16"/>
  <c r="BS314" i="16"/>
  <c r="BG314" i="16"/>
  <c r="BA314" i="16"/>
  <c r="BM314" i="16"/>
  <c r="AU314" i="16"/>
  <c r="AA8" i="15"/>
  <c r="BM144" i="16"/>
  <c r="BS144" i="16"/>
  <c r="AU144" i="16"/>
  <c r="BA144" i="16"/>
  <c r="BG144" i="16"/>
  <c r="BA285" i="16"/>
  <c r="AU285" i="16"/>
  <c r="BM285" i="16"/>
  <c r="BS285" i="16"/>
  <c r="BG285" i="16"/>
  <c r="BG291" i="16"/>
  <c r="AU291" i="16"/>
  <c r="BA291" i="16"/>
  <c r="BM291" i="16"/>
  <c r="BS291" i="16"/>
  <c r="AB83" i="15"/>
  <c r="AC83" i="15"/>
  <c r="BM376" i="16"/>
  <c r="BA376" i="16"/>
  <c r="BG376" i="16"/>
  <c r="BS376" i="16"/>
  <c r="AU376" i="16"/>
  <c r="BS102" i="16"/>
  <c r="BA102" i="16"/>
  <c r="AU102" i="16"/>
  <c r="BM102" i="16"/>
  <c r="BG102" i="16"/>
  <c r="AK367" i="16"/>
  <c r="BC223" i="16"/>
  <c r="AW223" i="16"/>
  <c r="BO223" i="16"/>
  <c r="AQ223" i="16"/>
  <c r="BI223" i="16"/>
  <c r="BI32" i="16"/>
  <c r="AW32" i="16"/>
  <c r="BC32" i="16"/>
  <c r="AK33" i="16"/>
  <c r="AQ32" i="16"/>
  <c r="AK176" i="16"/>
  <c r="BO32" i="16"/>
  <c r="BI8" i="16"/>
  <c r="AW8" i="16"/>
  <c r="AK9" i="16"/>
  <c r="BC8" i="16"/>
  <c r="AK152" i="16"/>
  <c r="AQ8" i="16"/>
  <c r="BO8" i="16"/>
  <c r="BO295" i="16"/>
  <c r="BC295" i="16"/>
  <c r="AQ295" i="16"/>
  <c r="AW295" i="16"/>
  <c r="BI295" i="16"/>
  <c r="BI57" i="16"/>
  <c r="BC57" i="16"/>
  <c r="AQ57" i="16"/>
  <c r="AK58" i="16"/>
  <c r="BO57" i="16"/>
  <c r="AW57" i="16"/>
  <c r="AK201" i="16"/>
  <c r="BS389" i="16"/>
  <c r="BG389" i="16"/>
  <c r="AU389" i="16"/>
  <c r="BA389" i="16"/>
  <c r="BM389" i="16"/>
  <c r="BG155" i="16"/>
  <c r="BS155" i="16"/>
  <c r="BM155" i="16"/>
  <c r="BA155" i="16"/>
  <c r="AU155" i="16"/>
  <c r="BG16" i="16"/>
  <c r="AU16" i="16"/>
  <c r="BS16" i="16"/>
  <c r="BA16" i="16"/>
  <c r="BM16" i="16"/>
  <c r="AO20" i="16"/>
  <c r="AM19" i="15"/>
  <c r="AH9" i="15" s="1"/>
  <c r="AO308" i="16"/>
  <c r="AL19" i="15"/>
  <c r="AG9" i="15" s="1"/>
  <c r="AO167" i="16"/>
  <c r="AK22" i="15"/>
  <c r="AA10" i="15" s="1"/>
  <c r="AO174" i="16"/>
  <c r="AK29" i="15"/>
  <c r="AF21" i="15" s="1"/>
  <c r="BM116" i="16"/>
  <c r="BG116" i="16"/>
  <c r="BS116" i="16"/>
  <c r="AU116" i="16"/>
  <c r="BA116" i="16"/>
  <c r="BS310" i="16"/>
  <c r="BA310" i="16"/>
  <c r="AU310" i="16"/>
  <c r="BM310" i="16"/>
  <c r="BG310" i="16"/>
  <c r="AK19" i="15"/>
  <c r="AF9" i="15" s="1"/>
  <c r="AO164" i="16"/>
  <c r="F36" i="14"/>
  <c r="F36" i="13"/>
  <c r="F36" i="12"/>
  <c r="F20" i="10"/>
  <c r="F20" i="9"/>
  <c r="H36" i="15"/>
  <c r="F20" i="8"/>
  <c r="F140" i="14"/>
  <c r="F70" i="8"/>
  <c r="F140" i="13"/>
  <c r="H140" i="15"/>
  <c r="F140" i="12"/>
  <c r="F70" i="10"/>
  <c r="F70" i="9"/>
  <c r="F94" i="12"/>
  <c r="F48" i="10"/>
  <c r="F94" i="14"/>
  <c r="F48" i="9"/>
  <c r="F48" i="8"/>
  <c r="H94" i="15"/>
  <c r="F94" i="13"/>
  <c r="AU145" i="16"/>
  <c r="BS145" i="16"/>
  <c r="BA145" i="16"/>
  <c r="BG145" i="16"/>
  <c r="BM145" i="16"/>
  <c r="BS73" i="16"/>
  <c r="BA73" i="16"/>
  <c r="BG73" i="16"/>
  <c r="AU73" i="16"/>
  <c r="BM73" i="16"/>
  <c r="BG355" i="16"/>
  <c r="BS355" i="16"/>
  <c r="BM355" i="16"/>
  <c r="AU355" i="16"/>
  <c r="BA355" i="16"/>
  <c r="BS140" i="16"/>
  <c r="BM140" i="16"/>
  <c r="AU140" i="16"/>
  <c r="BA140" i="16"/>
  <c r="BG140" i="16"/>
  <c r="BM184" i="16"/>
  <c r="AU184" i="16"/>
  <c r="BG184" i="16"/>
  <c r="BA184" i="16"/>
  <c r="BS184" i="16"/>
  <c r="BM207" i="16"/>
  <c r="BA207" i="16"/>
  <c r="BG207" i="16"/>
  <c r="BS207" i="16"/>
  <c r="AU207" i="16"/>
  <c r="AU88" i="16"/>
  <c r="BG88" i="16"/>
  <c r="BA88" i="16"/>
  <c r="BS88" i="16"/>
  <c r="BM88" i="16"/>
  <c r="BS246" i="16"/>
  <c r="BG246" i="16"/>
  <c r="AU246" i="16"/>
  <c r="BM246" i="16"/>
  <c r="BA246" i="16"/>
  <c r="BM119" i="16"/>
  <c r="BA119" i="16"/>
  <c r="BG119" i="16"/>
  <c r="BS119" i="16"/>
  <c r="AU119" i="16"/>
  <c r="AU264" i="16"/>
  <c r="BM264" i="16"/>
  <c r="BS264" i="16"/>
  <c r="BA264" i="16"/>
  <c r="BG264" i="16"/>
  <c r="BM268" i="16"/>
  <c r="BA268" i="16"/>
  <c r="BS268" i="16"/>
  <c r="AU268" i="16"/>
  <c r="BG268" i="16"/>
  <c r="BA125" i="16"/>
  <c r="AU125" i="16"/>
  <c r="BG125" i="16"/>
  <c r="BS125" i="16"/>
  <c r="BM125" i="16"/>
  <c r="BS269" i="16"/>
  <c r="BG269" i="16"/>
  <c r="AU269" i="16"/>
  <c r="BM269" i="16"/>
  <c r="BA269" i="16"/>
  <c r="BS425" i="16"/>
  <c r="BG425" i="16"/>
  <c r="AU425" i="16"/>
  <c r="BA425" i="16"/>
  <c r="BM425" i="16"/>
  <c r="BS292" i="16"/>
  <c r="BG292" i="16"/>
  <c r="AU292" i="16"/>
  <c r="BA292" i="16"/>
  <c r="BM292" i="16"/>
  <c r="BC105" i="16"/>
  <c r="AW105" i="16"/>
  <c r="AK106" i="16"/>
  <c r="BO105" i="16"/>
  <c r="AK249" i="16"/>
  <c r="BI105" i="16"/>
  <c r="AQ105" i="16"/>
  <c r="AM10" i="15"/>
  <c r="AC7" i="15" s="1"/>
  <c r="AO11" i="16"/>
  <c r="BS15" i="16"/>
  <c r="AU15" i="16"/>
  <c r="BG15" i="16"/>
  <c r="BM15" i="16"/>
  <c r="BA15" i="16"/>
  <c r="AL18" i="15"/>
  <c r="AB9" i="15" s="1"/>
  <c r="AO307" i="16"/>
  <c r="AO169" i="16"/>
  <c r="AK24" i="15"/>
  <c r="AA20" i="15" s="1"/>
  <c r="BG22" i="16"/>
  <c r="BA22" i="16"/>
  <c r="AU22" i="16"/>
  <c r="BM22" i="16"/>
  <c r="BS22" i="16"/>
  <c r="AU159" i="16"/>
  <c r="BG159" i="16"/>
  <c r="BA159" i="16"/>
  <c r="BS159" i="16"/>
  <c r="BM159" i="16"/>
  <c r="BS222" i="16"/>
  <c r="BM222" i="16"/>
  <c r="BA222" i="16"/>
  <c r="BG222" i="16"/>
  <c r="AU222" i="16"/>
  <c r="AU76" i="16"/>
  <c r="BM76" i="16"/>
  <c r="BS76" i="16"/>
  <c r="BA76" i="16"/>
  <c r="BG76" i="16"/>
  <c r="BA217" i="16"/>
  <c r="BS217" i="16"/>
  <c r="BM217" i="16"/>
  <c r="AU217" i="16"/>
  <c r="BG217" i="16"/>
  <c r="BS68" i="16"/>
  <c r="BA68" i="16"/>
  <c r="BG68" i="16"/>
  <c r="AU68" i="16"/>
  <c r="BM68" i="16"/>
  <c r="BM17" i="16"/>
  <c r="BA17" i="16"/>
  <c r="AU17" i="16"/>
  <c r="BS17" i="16"/>
  <c r="BG17" i="16"/>
  <c r="BG307" i="16" l="1"/>
  <c r="BS307" i="16"/>
  <c r="BA307" i="16"/>
  <c r="AU307" i="16"/>
  <c r="BM307" i="16"/>
  <c r="AU164" i="16"/>
  <c r="BG164" i="16"/>
  <c r="BM164" i="16"/>
  <c r="BA164" i="16"/>
  <c r="BS164" i="16"/>
  <c r="BO58" i="16"/>
  <c r="BI58" i="16"/>
  <c r="AQ58" i="16"/>
  <c r="AK202" i="16"/>
  <c r="BC58" i="16"/>
  <c r="AW58" i="16"/>
  <c r="AK59" i="16"/>
  <c r="BC367" i="16"/>
  <c r="AW367" i="16"/>
  <c r="BI367" i="16"/>
  <c r="AQ367" i="16"/>
  <c r="BO367" i="16"/>
  <c r="BS160" i="16"/>
  <c r="BM160" i="16"/>
  <c r="BG160" i="16"/>
  <c r="BA160" i="16"/>
  <c r="AU160" i="16"/>
  <c r="BS150" i="16"/>
  <c r="BG150" i="16"/>
  <c r="BA150" i="16"/>
  <c r="BM150" i="16"/>
  <c r="AU150" i="16"/>
  <c r="BM434" i="16"/>
  <c r="BS434" i="16"/>
  <c r="BA434" i="16"/>
  <c r="BG434" i="16"/>
  <c r="AU434" i="16"/>
  <c r="BS428" i="16"/>
  <c r="BM428" i="16"/>
  <c r="BG428" i="16"/>
  <c r="BA428" i="16"/>
  <c r="AU428" i="16"/>
  <c r="AH133" i="15"/>
  <c r="AC133" i="15"/>
  <c r="AG108" i="15"/>
  <c r="AB108" i="15"/>
  <c r="BM112" i="16"/>
  <c r="BG112" i="16"/>
  <c r="BA112" i="16"/>
  <c r="BS112" i="16"/>
  <c r="AU112" i="16"/>
  <c r="BM89" i="16"/>
  <c r="BA89" i="16"/>
  <c r="BG89" i="16"/>
  <c r="BS89" i="16"/>
  <c r="AU89" i="16"/>
  <c r="BA171" i="16"/>
  <c r="AU171" i="16"/>
  <c r="BS171" i="16"/>
  <c r="BG171" i="16"/>
  <c r="BM171" i="16"/>
  <c r="BM169" i="16"/>
  <c r="BA169" i="16"/>
  <c r="BS169" i="16"/>
  <c r="AU169" i="16"/>
  <c r="BG169" i="16"/>
  <c r="BM11" i="16"/>
  <c r="BA11" i="16"/>
  <c r="BS11" i="16"/>
  <c r="AU11" i="16"/>
  <c r="BG11" i="16"/>
  <c r="AK393" i="16"/>
  <c r="BC249" i="16"/>
  <c r="AW249" i="16"/>
  <c r="BI249" i="16"/>
  <c r="AQ249" i="16"/>
  <c r="BO249" i="16"/>
  <c r="BC106" i="16"/>
  <c r="BO106" i="16"/>
  <c r="AQ106" i="16"/>
  <c r="AK250" i="16"/>
  <c r="AW106" i="16"/>
  <c r="BI106" i="16"/>
  <c r="AK107" i="16"/>
  <c r="BS174" i="16"/>
  <c r="BA174" i="16"/>
  <c r="BG174" i="16"/>
  <c r="BM174" i="16"/>
  <c r="AU174" i="16"/>
  <c r="BG167" i="16"/>
  <c r="BS167" i="16"/>
  <c r="BA167" i="16"/>
  <c r="AU167" i="16"/>
  <c r="BM167" i="16"/>
  <c r="BM308" i="16"/>
  <c r="BA308" i="16"/>
  <c r="AU308" i="16"/>
  <c r="BG308" i="16"/>
  <c r="BS308" i="16"/>
  <c r="BM20" i="16"/>
  <c r="BG20" i="16"/>
  <c r="AU20" i="16"/>
  <c r="BS20" i="16"/>
  <c r="BA20" i="16"/>
  <c r="AK345" i="16"/>
  <c r="BC201" i="16"/>
  <c r="AW201" i="16"/>
  <c r="BO201" i="16"/>
  <c r="AQ201" i="16"/>
  <c r="BI201" i="16"/>
  <c r="BO152" i="16"/>
  <c r="BC152" i="16"/>
  <c r="AQ152" i="16"/>
  <c r="AK296" i="16"/>
  <c r="AW152" i="16"/>
  <c r="BI152" i="16"/>
  <c r="BI9" i="16"/>
  <c r="AW9" i="16"/>
  <c r="AK153" i="16"/>
  <c r="BO9" i="16"/>
  <c r="AQ9" i="16"/>
  <c r="AK10" i="16"/>
  <c r="BC9" i="16"/>
  <c r="BI176" i="16"/>
  <c r="AW176" i="16"/>
  <c r="BO176" i="16"/>
  <c r="BC176" i="16"/>
  <c r="AQ176" i="16"/>
  <c r="AK320" i="16"/>
  <c r="BI33" i="16"/>
  <c r="AQ33" i="16"/>
  <c r="BC33" i="16"/>
  <c r="AK34" i="16"/>
  <c r="AW33" i="16"/>
  <c r="BO33" i="16"/>
  <c r="AK177" i="16"/>
  <c r="AK369" i="16"/>
  <c r="BI225" i="16"/>
  <c r="AQ225" i="16"/>
  <c r="AW225" i="16"/>
  <c r="BO225" i="16"/>
  <c r="BC225" i="16"/>
  <c r="BI82" i="16"/>
  <c r="AW82" i="16"/>
  <c r="AK226" i="16"/>
  <c r="BC82" i="16"/>
  <c r="AK83" i="16"/>
  <c r="BO82" i="16"/>
  <c r="AQ82" i="16"/>
  <c r="BS136" i="16"/>
  <c r="BG136" i="16"/>
  <c r="BA136" i="16"/>
  <c r="BM136" i="16"/>
  <c r="AU136" i="16"/>
  <c r="BS400" i="16"/>
  <c r="BG400" i="16"/>
  <c r="AU400" i="16"/>
  <c r="BM400" i="16"/>
  <c r="BA400" i="16"/>
  <c r="AH108" i="15"/>
  <c r="AC108" i="15"/>
  <c r="BG198" i="16"/>
  <c r="BS198" i="16"/>
  <c r="BM198" i="16"/>
  <c r="AU198" i="16"/>
  <c r="BA198" i="16"/>
  <c r="BM193" i="16"/>
  <c r="BS193" i="16"/>
  <c r="BG193" i="16"/>
  <c r="BA193" i="16"/>
  <c r="AU193" i="16"/>
  <c r="BS43" i="16"/>
  <c r="BA43" i="16"/>
  <c r="BG43" i="16"/>
  <c r="BM43" i="16"/>
  <c r="AU43" i="16"/>
  <c r="AU303" i="16"/>
  <c r="BS303" i="16"/>
  <c r="BM303" i="16"/>
  <c r="BG303" i="16"/>
  <c r="BA303" i="16"/>
  <c r="AU317" i="16"/>
  <c r="BG317" i="16"/>
  <c r="BS317" i="16"/>
  <c r="BA317" i="16"/>
  <c r="BM317" i="16"/>
  <c r="BC343" i="16"/>
  <c r="AW343" i="16"/>
  <c r="BI343" i="16"/>
  <c r="AQ343" i="16"/>
  <c r="BO343" i="16"/>
  <c r="BO391" i="16"/>
  <c r="BI391" i="16"/>
  <c r="AQ391" i="16"/>
  <c r="AW391" i="16"/>
  <c r="BC391" i="16"/>
  <c r="BI272" i="16"/>
  <c r="AW272" i="16"/>
  <c r="BC272" i="16"/>
  <c r="AK416" i="16"/>
  <c r="AQ272" i="16"/>
  <c r="BO272" i="16"/>
  <c r="BI129" i="16"/>
  <c r="AQ129" i="16"/>
  <c r="AK130" i="16"/>
  <c r="BO129" i="16"/>
  <c r="BC129" i="16"/>
  <c r="AK273" i="16"/>
  <c r="AW129" i="16"/>
  <c r="BI130" i="16" l="1"/>
  <c r="AW130" i="16"/>
  <c r="AK274" i="16"/>
  <c r="BO130" i="16"/>
  <c r="AQ130" i="16"/>
  <c r="AK131" i="16"/>
  <c r="BC130" i="16"/>
  <c r="BO83" i="16"/>
  <c r="BC83" i="16"/>
  <c r="AQ83" i="16"/>
  <c r="AK227" i="16"/>
  <c r="BI83" i="16"/>
  <c r="AK84" i="16"/>
  <c r="AW83" i="16"/>
  <c r="AK370" i="16"/>
  <c r="BI226" i="16"/>
  <c r="AW226" i="16"/>
  <c r="BC226" i="16"/>
  <c r="BO226" i="16"/>
  <c r="AQ226" i="16"/>
  <c r="AW369" i="16"/>
  <c r="BO369" i="16"/>
  <c r="BC369" i="16"/>
  <c r="AQ369" i="16"/>
  <c r="BI369" i="16"/>
  <c r="BO34" i="16"/>
  <c r="BC34" i="16"/>
  <c r="AQ34" i="16"/>
  <c r="AK178" i="16"/>
  <c r="AW34" i="16"/>
  <c r="BI34" i="16"/>
  <c r="AK35" i="16"/>
  <c r="BI320" i="16"/>
  <c r="AQ320" i="16"/>
  <c r="BO320" i="16"/>
  <c r="BC320" i="16"/>
  <c r="AW320" i="16"/>
  <c r="AK297" i="16"/>
  <c r="BC153" i="16"/>
  <c r="AQ153" i="16"/>
  <c r="AW153" i="16"/>
  <c r="BO153" i="16"/>
  <c r="BI153" i="16"/>
  <c r="BI345" i="16"/>
  <c r="AW345" i="16"/>
  <c r="BC345" i="16"/>
  <c r="BO345" i="16"/>
  <c r="AQ345" i="16"/>
  <c r="AK394" i="16"/>
  <c r="BC250" i="16"/>
  <c r="AW250" i="16"/>
  <c r="BO250" i="16"/>
  <c r="AQ250" i="16"/>
  <c r="BI250" i="16"/>
  <c r="BO59" i="16"/>
  <c r="BC59" i="16"/>
  <c r="AQ59" i="16"/>
  <c r="AK203" i="16"/>
  <c r="AW59" i="16"/>
  <c r="BI59" i="16"/>
  <c r="AK60" i="16"/>
  <c r="AK417" i="16"/>
  <c r="BC273" i="16"/>
  <c r="AW273" i="16"/>
  <c r="BI273" i="16"/>
  <c r="BO273" i="16"/>
  <c r="AQ273" i="16"/>
  <c r="BO416" i="16"/>
  <c r="BC416" i="16"/>
  <c r="AQ416" i="16"/>
  <c r="BI416" i="16"/>
  <c r="AW416" i="16"/>
  <c r="AK321" i="16"/>
  <c r="BC177" i="16"/>
  <c r="AQ177" i="16"/>
  <c r="BI177" i="16"/>
  <c r="BO177" i="16"/>
  <c r="AW177" i="16"/>
  <c r="BC10" i="16"/>
  <c r="BI10" i="16"/>
  <c r="AQ10" i="16"/>
  <c r="AK11" i="16"/>
  <c r="BO10" i="16"/>
  <c r="AK154" i="16"/>
  <c r="AW10" i="16"/>
  <c r="BI296" i="16"/>
  <c r="AQ296" i="16"/>
  <c r="BO296" i="16"/>
  <c r="BC296" i="16"/>
  <c r="AW296" i="16"/>
  <c r="BI107" i="16"/>
  <c r="AQ107" i="16"/>
  <c r="AK251" i="16"/>
  <c r="AW107" i="16"/>
  <c r="AK108" i="16"/>
  <c r="BO107" i="16"/>
  <c r="BC107" i="16"/>
  <c r="BO393" i="16"/>
  <c r="BC393" i="16"/>
  <c r="AQ393" i="16"/>
  <c r="BI393" i="16"/>
  <c r="AW393" i="16"/>
  <c r="AK346" i="16"/>
  <c r="BO202" i="16"/>
  <c r="AW202" i="16"/>
  <c r="BI202" i="16"/>
  <c r="BC202" i="16"/>
  <c r="AQ202" i="16"/>
  <c r="BI346" i="16" l="1"/>
  <c r="BC346" i="16"/>
  <c r="AQ346" i="16"/>
  <c r="AW346" i="16"/>
  <c r="BO346" i="16"/>
  <c r="BI108" i="16"/>
  <c r="AW108" i="16"/>
  <c r="BC108" i="16"/>
  <c r="AK252" i="16"/>
  <c r="BO108" i="16"/>
  <c r="AK109" i="16"/>
  <c r="AQ108" i="16"/>
  <c r="BO251" i="16"/>
  <c r="BI251" i="16"/>
  <c r="AQ251" i="16"/>
  <c r="AK395" i="16"/>
  <c r="AW251" i="16"/>
  <c r="BC251" i="16"/>
  <c r="BO321" i="16"/>
  <c r="AQ321" i="16"/>
  <c r="BI321" i="16"/>
  <c r="BC321" i="16"/>
  <c r="AW321" i="16"/>
  <c r="BI60" i="16"/>
  <c r="AW60" i="16"/>
  <c r="BC60" i="16"/>
  <c r="AK204" i="16"/>
  <c r="AQ60" i="16"/>
  <c r="AK61" i="16"/>
  <c r="BO60" i="16"/>
  <c r="BI394" i="16"/>
  <c r="BC394" i="16"/>
  <c r="AQ394" i="16"/>
  <c r="AW394" i="16"/>
  <c r="BO394" i="16"/>
  <c r="AK322" i="16"/>
  <c r="BI178" i="16"/>
  <c r="AW178" i="16"/>
  <c r="BO178" i="16"/>
  <c r="AQ178" i="16"/>
  <c r="BC178" i="16"/>
  <c r="BI370" i="16"/>
  <c r="AW370" i="16"/>
  <c r="BO370" i="16"/>
  <c r="AQ370" i="16"/>
  <c r="BC370" i="16"/>
  <c r="BO84" i="16"/>
  <c r="AW84" i="16"/>
  <c r="AK228" i="16"/>
  <c r="BC84" i="16"/>
  <c r="BI84" i="16"/>
  <c r="AQ84" i="16"/>
  <c r="AK85" i="16"/>
  <c r="BO227" i="16"/>
  <c r="BI227" i="16"/>
  <c r="AQ227" i="16"/>
  <c r="BC227" i="16"/>
  <c r="AK371" i="16"/>
  <c r="AW227" i="16"/>
  <c r="AK418" i="16"/>
  <c r="BI274" i="16"/>
  <c r="AW274" i="16"/>
  <c r="BO274" i="16"/>
  <c r="AQ274" i="16"/>
  <c r="BC274" i="16"/>
  <c r="BC154" i="16"/>
  <c r="BI154" i="16"/>
  <c r="AQ154" i="16"/>
  <c r="AK298" i="16"/>
  <c r="AW154" i="16"/>
  <c r="BO154" i="16"/>
  <c r="BI11" i="16"/>
  <c r="AW11" i="16"/>
  <c r="AK155" i="16"/>
  <c r="BO11" i="16"/>
  <c r="AQ11" i="16"/>
  <c r="BC11" i="16"/>
  <c r="AK12" i="16"/>
  <c r="BI417" i="16"/>
  <c r="AW417" i="16"/>
  <c r="BC417" i="16"/>
  <c r="BO417" i="16"/>
  <c r="AQ417" i="16"/>
  <c r="BO203" i="16"/>
  <c r="BC203" i="16"/>
  <c r="AQ203" i="16"/>
  <c r="BI203" i="16"/>
  <c r="AK347" i="16"/>
  <c r="AW203" i="16"/>
  <c r="BO297" i="16"/>
  <c r="BC297" i="16"/>
  <c r="AQ297" i="16"/>
  <c r="AW297" i="16"/>
  <c r="BI297" i="16"/>
  <c r="BI35" i="16"/>
  <c r="AW35" i="16"/>
  <c r="AK179" i="16"/>
  <c r="BO35" i="16"/>
  <c r="AQ35" i="16"/>
  <c r="AK36" i="16"/>
  <c r="BC35" i="16"/>
  <c r="BC131" i="16"/>
  <c r="AW131" i="16"/>
  <c r="AK275" i="16"/>
  <c r="BI131" i="16"/>
  <c r="BO131" i="16"/>
  <c r="AQ131" i="16"/>
  <c r="AK132" i="16"/>
  <c r="BO179" i="16" l="1"/>
  <c r="BI179" i="16"/>
  <c r="AQ179" i="16"/>
  <c r="BC179" i="16"/>
  <c r="AK323" i="16"/>
  <c r="AW179" i="16"/>
  <c r="BC298" i="16"/>
  <c r="BI298" i="16"/>
  <c r="AQ298" i="16"/>
  <c r="AW298" i="16"/>
  <c r="BO298" i="16"/>
  <c r="BO85" i="16"/>
  <c r="AW85" i="16"/>
  <c r="BC85" i="16"/>
  <c r="AK229" i="16"/>
  <c r="BI85" i="16"/>
  <c r="AQ85" i="16"/>
  <c r="AK86" i="16"/>
  <c r="BI228" i="16"/>
  <c r="BC228" i="16"/>
  <c r="AQ228" i="16"/>
  <c r="AK372" i="16"/>
  <c r="AW228" i="16"/>
  <c r="BO228" i="16"/>
  <c r="BO61" i="16"/>
  <c r="BC61" i="16"/>
  <c r="AQ61" i="16"/>
  <c r="AK205" i="16"/>
  <c r="AW61" i="16"/>
  <c r="AK62" i="16"/>
  <c r="BI61" i="16"/>
  <c r="AK348" i="16"/>
  <c r="AW204" i="16"/>
  <c r="BO204" i="16"/>
  <c r="BI204" i="16"/>
  <c r="BC204" i="16"/>
  <c r="AQ204" i="16"/>
  <c r="BO109" i="16"/>
  <c r="BC109" i="16"/>
  <c r="AQ109" i="16"/>
  <c r="AK253" i="16"/>
  <c r="BI109" i="16"/>
  <c r="AK110" i="16"/>
  <c r="AW109" i="16"/>
  <c r="AK396" i="16"/>
  <c r="BO252" i="16"/>
  <c r="AQ252" i="16"/>
  <c r="BI252" i="16"/>
  <c r="BC252" i="16"/>
  <c r="AW252" i="16"/>
  <c r="BI132" i="16"/>
  <c r="BC132" i="16"/>
  <c r="AQ132" i="16"/>
  <c r="AK276" i="16"/>
  <c r="BO132" i="16"/>
  <c r="AK133" i="16"/>
  <c r="AW132" i="16"/>
  <c r="BO275" i="16"/>
  <c r="BC275" i="16"/>
  <c r="AQ275" i="16"/>
  <c r="BI275" i="16"/>
  <c r="AK419" i="16"/>
  <c r="AW275" i="16"/>
  <c r="BC36" i="16"/>
  <c r="AQ36" i="16"/>
  <c r="AK180" i="16"/>
  <c r="BI36" i="16"/>
  <c r="BO36" i="16"/>
  <c r="AW36" i="16"/>
  <c r="AK37" i="16"/>
  <c r="AW347" i="16"/>
  <c r="BO347" i="16"/>
  <c r="BC347" i="16"/>
  <c r="BI347" i="16"/>
  <c r="AQ347" i="16"/>
  <c r="BO12" i="16"/>
  <c r="AQ12" i="16"/>
  <c r="AK156" i="16"/>
  <c r="BI12" i="16"/>
  <c r="BC12" i="16"/>
  <c r="AW12" i="16"/>
  <c r="AK13" i="16"/>
  <c r="BO155" i="16"/>
  <c r="BC155" i="16"/>
  <c r="AQ155" i="16"/>
  <c r="AK299" i="16"/>
  <c r="AW155" i="16"/>
  <c r="BI155" i="16"/>
  <c r="BI418" i="16"/>
  <c r="AW418" i="16"/>
  <c r="BO418" i="16"/>
  <c r="AQ418" i="16"/>
  <c r="BC418" i="16"/>
  <c r="BI371" i="16"/>
  <c r="AW371" i="16"/>
  <c r="BC371" i="16"/>
  <c r="BO371" i="16"/>
  <c r="AQ371" i="16"/>
  <c r="BI322" i="16"/>
  <c r="AW322" i="16"/>
  <c r="BC322" i="16"/>
  <c r="BO322" i="16"/>
  <c r="AQ322" i="16"/>
  <c r="BI395" i="16"/>
  <c r="AW395" i="16"/>
  <c r="BO395" i="16"/>
  <c r="AQ395" i="16"/>
  <c r="BC395" i="16"/>
  <c r="BC396" i="16" l="1"/>
  <c r="AQ396" i="16"/>
  <c r="BO396" i="16"/>
  <c r="BI396" i="16"/>
  <c r="AW396" i="16"/>
  <c r="BC110" i="16"/>
  <c r="BI110" i="16"/>
  <c r="AQ110" i="16"/>
  <c r="AK254" i="16"/>
  <c r="BO110" i="16"/>
  <c r="AW110" i="16"/>
  <c r="AK111" i="16"/>
  <c r="BO253" i="16"/>
  <c r="BC253" i="16"/>
  <c r="AQ253" i="16"/>
  <c r="BI253" i="16"/>
  <c r="AK397" i="16"/>
  <c r="AW253" i="16"/>
  <c r="BO229" i="16"/>
  <c r="BC229" i="16"/>
  <c r="AQ229" i="16"/>
  <c r="AK373" i="16"/>
  <c r="AW229" i="16"/>
  <c r="BI229" i="16"/>
  <c r="BO323" i="16"/>
  <c r="BI323" i="16"/>
  <c r="AQ323" i="16"/>
  <c r="AW323" i="16"/>
  <c r="BC323" i="16"/>
  <c r="BO299" i="16"/>
  <c r="BC299" i="16"/>
  <c r="AQ299" i="16"/>
  <c r="AW299" i="16"/>
  <c r="BI299" i="16"/>
  <c r="BI13" i="16"/>
  <c r="AW13" i="16"/>
  <c r="AK157" i="16"/>
  <c r="BC13" i="16"/>
  <c r="BO13" i="16"/>
  <c r="AQ13" i="16"/>
  <c r="AK14" i="16"/>
  <c r="BI156" i="16"/>
  <c r="AW156" i="16"/>
  <c r="BC156" i="16"/>
  <c r="BO156" i="16"/>
  <c r="AK300" i="16"/>
  <c r="AQ156" i="16"/>
  <c r="BI37" i="16"/>
  <c r="AW37" i="16"/>
  <c r="AK181" i="16"/>
  <c r="BO37" i="16"/>
  <c r="AQ37" i="16"/>
  <c r="AK38" i="16"/>
  <c r="BC37" i="16"/>
  <c r="BI180" i="16"/>
  <c r="BC180" i="16"/>
  <c r="AQ180" i="16"/>
  <c r="BO180" i="16"/>
  <c r="AK324" i="16"/>
  <c r="AW180" i="16"/>
  <c r="BO419" i="16"/>
  <c r="BC419" i="16"/>
  <c r="AQ419" i="16"/>
  <c r="AW419" i="16"/>
  <c r="BI419" i="16"/>
  <c r="BO133" i="16"/>
  <c r="AW133" i="16"/>
  <c r="AK277" i="16"/>
  <c r="BC133" i="16"/>
  <c r="BI133" i="16"/>
  <c r="AQ133" i="16"/>
  <c r="AK134" i="16"/>
  <c r="AK420" i="16"/>
  <c r="BC276" i="16"/>
  <c r="AW276" i="16"/>
  <c r="BO276" i="16"/>
  <c r="BI276" i="16"/>
  <c r="AQ276" i="16"/>
  <c r="BO348" i="16"/>
  <c r="AQ348" i="16"/>
  <c r="BC348" i="16"/>
  <c r="BI348" i="16"/>
  <c r="AW348" i="16"/>
  <c r="BI62" i="16"/>
  <c r="AW62" i="16"/>
  <c r="AK206" i="16"/>
  <c r="BC62" i="16"/>
  <c r="AQ62" i="16"/>
  <c r="AK63" i="16"/>
  <c r="BO62" i="16"/>
  <c r="BO205" i="16"/>
  <c r="BC205" i="16"/>
  <c r="AQ205" i="16"/>
  <c r="AK349" i="16"/>
  <c r="AW205" i="16"/>
  <c r="BI205" i="16"/>
  <c r="BO372" i="16"/>
  <c r="AW372" i="16"/>
  <c r="BC372" i="16"/>
  <c r="AQ372" i="16"/>
  <c r="BI372" i="16"/>
  <c r="BC86" i="16"/>
  <c r="BI86" i="16"/>
  <c r="AK230" i="16"/>
  <c r="BO86" i="16"/>
  <c r="AQ86" i="16"/>
  <c r="AW86" i="16"/>
  <c r="AK87" i="16"/>
  <c r="BO63" i="16" l="1"/>
  <c r="BI63" i="16"/>
  <c r="AQ63" i="16"/>
  <c r="AK64" i="16"/>
  <c r="BC63" i="16"/>
  <c r="AW63" i="16"/>
  <c r="AK207" i="16"/>
  <c r="BI420" i="16"/>
  <c r="AW420" i="16"/>
  <c r="BC420" i="16"/>
  <c r="BO420" i="16"/>
  <c r="AQ420" i="16"/>
  <c r="BI324" i="16"/>
  <c r="AW324" i="16"/>
  <c r="BC324" i="16"/>
  <c r="BO324" i="16"/>
  <c r="AQ324" i="16"/>
  <c r="BO38" i="16"/>
  <c r="AQ38" i="16"/>
  <c r="AK182" i="16"/>
  <c r="BI38" i="16"/>
  <c r="BC38" i="16"/>
  <c r="AW38" i="16"/>
  <c r="AK39" i="16"/>
  <c r="BC14" i="16"/>
  <c r="BO14" i="16"/>
  <c r="AQ14" i="16"/>
  <c r="AK158" i="16"/>
  <c r="AW14" i="16"/>
  <c r="AK15" i="16"/>
  <c r="BI14" i="16"/>
  <c r="BO157" i="16"/>
  <c r="BC157" i="16"/>
  <c r="AQ157" i="16"/>
  <c r="BI157" i="16"/>
  <c r="AK301" i="16"/>
  <c r="AW157" i="16"/>
  <c r="BI397" i="16"/>
  <c r="AW397" i="16"/>
  <c r="BC397" i="16"/>
  <c r="BO397" i="16"/>
  <c r="AQ397" i="16"/>
  <c r="AK398" i="16"/>
  <c r="BO254" i="16"/>
  <c r="AW254" i="16"/>
  <c r="BI254" i="16"/>
  <c r="BC254" i="16"/>
  <c r="AQ254" i="16"/>
  <c r="BO87" i="16"/>
  <c r="BC87" i="16"/>
  <c r="AQ87" i="16"/>
  <c r="AK88" i="16"/>
  <c r="AW87" i="16"/>
  <c r="AK231" i="16"/>
  <c r="BI87" i="16"/>
  <c r="AK374" i="16"/>
  <c r="BO230" i="16"/>
  <c r="AW230" i="16"/>
  <c r="BI230" i="16"/>
  <c r="BC230" i="16"/>
  <c r="AQ230" i="16"/>
  <c r="BI349" i="16"/>
  <c r="AW349" i="16"/>
  <c r="BC349" i="16"/>
  <c r="BO349" i="16"/>
  <c r="AQ349" i="16"/>
  <c r="AK350" i="16"/>
  <c r="BI206" i="16"/>
  <c r="BO206" i="16"/>
  <c r="AW206" i="16"/>
  <c r="BC206" i="16"/>
  <c r="AQ206" i="16"/>
  <c r="BC134" i="16"/>
  <c r="BO134" i="16"/>
  <c r="AQ134" i="16"/>
  <c r="AK278" i="16"/>
  <c r="BI134" i="16"/>
  <c r="AK135" i="16"/>
  <c r="AW134" i="16"/>
  <c r="BI277" i="16"/>
  <c r="AW277" i="16"/>
  <c r="BC277" i="16"/>
  <c r="BO277" i="16"/>
  <c r="AK421" i="16"/>
  <c r="AQ277" i="16"/>
  <c r="BO181" i="16"/>
  <c r="AQ181" i="16"/>
  <c r="BC181" i="16"/>
  <c r="AK325" i="16"/>
  <c r="BI181" i="16"/>
  <c r="AW181" i="16"/>
  <c r="BO300" i="16"/>
  <c r="AQ300" i="16"/>
  <c r="AW300" i="16"/>
  <c r="BI300" i="16"/>
  <c r="BC300" i="16"/>
  <c r="BO373" i="16"/>
  <c r="AW373" i="16"/>
  <c r="BC373" i="16"/>
  <c r="BI373" i="16"/>
  <c r="AQ373" i="16"/>
  <c r="BI111" i="16"/>
  <c r="AW111" i="16"/>
  <c r="AK112" i="16"/>
  <c r="BO111" i="16"/>
  <c r="AQ111" i="16"/>
  <c r="BC111" i="16"/>
  <c r="AK255" i="16"/>
  <c r="BI325" i="16" l="1"/>
  <c r="AQ325" i="16"/>
  <c r="BO325" i="16"/>
  <c r="BC325" i="16"/>
  <c r="AW325" i="16"/>
  <c r="BI350" i="16"/>
  <c r="BC350" i="16"/>
  <c r="AQ350" i="16"/>
  <c r="BO350" i="16"/>
  <c r="AW350" i="16"/>
  <c r="BO398" i="16"/>
  <c r="BC398" i="16"/>
  <c r="BI398" i="16"/>
  <c r="AQ398" i="16"/>
  <c r="AW398" i="16"/>
  <c r="AK351" i="16"/>
  <c r="BC207" i="16"/>
  <c r="AW207" i="16"/>
  <c r="BI207" i="16"/>
  <c r="BO207" i="16"/>
  <c r="AQ207" i="16"/>
  <c r="AK399" i="16"/>
  <c r="BI255" i="16"/>
  <c r="AW255" i="16"/>
  <c r="BC255" i="16"/>
  <c r="BO255" i="16"/>
  <c r="AQ255" i="16"/>
  <c r="BO112" i="16"/>
  <c r="AW112" i="16"/>
  <c r="AK113" i="16"/>
  <c r="BC112" i="16"/>
  <c r="BI112" i="16"/>
  <c r="AQ112" i="16"/>
  <c r="AK256" i="16"/>
  <c r="BC421" i="16"/>
  <c r="AQ421" i="16"/>
  <c r="BO421" i="16"/>
  <c r="BI421" i="16"/>
  <c r="AW421" i="16"/>
  <c r="BO135" i="16"/>
  <c r="BC135" i="16"/>
  <c r="AQ135" i="16"/>
  <c r="AK136" i="16"/>
  <c r="AW135" i="16"/>
  <c r="BI135" i="16"/>
  <c r="AK279" i="16"/>
  <c r="AK422" i="16"/>
  <c r="BC278" i="16"/>
  <c r="BI278" i="16"/>
  <c r="AW278" i="16"/>
  <c r="BO278" i="16"/>
  <c r="AQ278" i="16"/>
  <c r="BI374" i="16"/>
  <c r="AW374" i="16"/>
  <c r="AQ374" i="16"/>
  <c r="BC374" i="16"/>
  <c r="BO374" i="16"/>
  <c r="AK375" i="16"/>
  <c r="BI231" i="16"/>
  <c r="AW231" i="16"/>
  <c r="BC231" i="16"/>
  <c r="BO231" i="16"/>
  <c r="AQ231" i="16"/>
  <c r="BO88" i="16"/>
  <c r="BC88" i="16"/>
  <c r="AQ88" i="16"/>
  <c r="AK89" i="16"/>
  <c r="AW88" i="16"/>
  <c r="AK232" i="16"/>
  <c r="BI88" i="16"/>
  <c r="BO301" i="16"/>
  <c r="BC301" i="16"/>
  <c r="AQ301" i="16"/>
  <c r="BI301" i="16"/>
  <c r="AW301" i="16"/>
  <c r="BI15" i="16"/>
  <c r="AW15" i="16"/>
  <c r="AK16" i="16"/>
  <c r="BO15" i="16"/>
  <c r="AQ15" i="16"/>
  <c r="AK159" i="16"/>
  <c r="BC15" i="16"/>
  <c r="AK302" i="16"/>
  <c r="BC158" i="16"/>
  <c r="AW158" i="16"/>
  <c r="BO158" i="16"/>
  <c r="AQ158" i="16"/>
  <c r="BI158" i="16"/>
  <c r="BO39" i="16"/>
  <c r="BC39" i="16"/>
  <c r="AQ39" i="16"/>
  <c r="AK40" i="16"/>
  <c r="BI39" i="16"/>
  <c r="AK183" i="16"/>
  <c r="AW39" i="16"/>
  <c r="AK326" i="16"/>
  <c r="BO182" i="16"/>
  <c r="AW182" i="16"/>
  <c r="BC182" i="16"/>
  <c r="AQ182" i="16"/>
  <c r="BI182" i="16"/>
  <c r="AW64" i="16"/>
  <c r="BC64" i="16"/>
  <c r="AK65" i="16"/>
  <c r="BI64" i="16"/>
  <c r="BO64" i="16"/>
  <c r="AQ64" i="16"/>
  <c r="AK208" i="16"/>
  <c r="BO302" i="16" l="1"/>
  <c r="AQ302" i="16"/>
  <c r="BC302" i="16"/>
  <c r="AW302" i="16"/>
  <c r="BI302" i="16"/>
  <c r="AK303" i="16"/>
  <c r="BC159" i="16"/>
  <c r="AW159" i="16"/>
  <c r="BO159" i="16"/>
  <c r="AQ159" i="16"/>
  <c r="BI159" i="16"/>
  <c r="AK376" i="16"/>
  <c r="BI232" i="16"/>
  <c r="AW232" i="16"/>
  <c r="BC232" i="16"/>
  <c r="BO232" i="16"/>
  <c r="AQ232" i="16"/>
  <c r="BI89" i="16"/>
  <c r="AW89" i="16"/>
  <c r="AK90" i="16"/>
  <c r="BC89" i="16"/>
  <c r="BO89" i="16"/>
  <c r="AQ89" i="16"/>
  <c r="AK233" i="16"/>
  <c r="BO422" i="16"/>
  <c r="AQ422" i="16"/>
  <c r="AW422" i="16"/>
  <c r="BI422" i="16"/>
  <c r="BC422" i="16"/>
  <c r="BO136" i="16"/>
  <c r="BC136" i="16"/>
  <c r="AQ136" i="16"/>
  <c r="AK137" i="16"/>
  <c r="BI136" i="16"/>
  <c r="AK280" i="16"/>
  <c r="AW136" i="16"/>
  <c r="AK352" i="16"/>
  <c r="BO208" i="16"/>
  <c r="AW208" i="16"/>
  <c r="BI208" i="16"/>
  <c r="AQ208" i="16"/>
  <c r="BC208" i="16"/>
  <c r="AW65" i="16"/>
  <c r="BC65" i="16"/>
  <c r="AK66" i="16"/>
  <c r="BO65" i="16"/>
  <c r="BI65" i="16"/>
  <c r="AK209" i="16"/>
  <c r="AQ65" i="16"/>
  <c r="BO326" i="16"/>
  <c r="BC326" i="16"/>
  <c r="AQ326" i="16"/>
  <c r="BI326" i="16"/>
  <c r="AW326" i="16"/>
  <c r="AK327" i="16"/>
  <c r="BI183" i="16"/>
  <c r="AQ183" i="16"/>
  <c r="BO183" i="16"/>
  <c r="BC183" i="16"/>
  <c r="AW183" i="16"/>
  <c r="BO40" i="16"/>
  <c r="BC40" i="16"/>
  <c r="AQ40" i="16"/>
  <c r="AK41" i="16"/>
  <c r="AW40" i="16"/>
  <c r="BI40" i="16"/>
  <c r="AK184" i="16"/>
  <c r="BO16" i="16"/>
  <c r="AW16" i="16"/>
  <c r="AK17" i="16"/>
  <c r="BC16" i="16"/>
  <c r="AK160" i="16"/>
  <c r="BI16" i="16"/>
  <c r="AQ16" i="16"/>
  <c r="BC375" i="16"/>
  <c r="AW375" i="16"/>
  <c r="BO375" i="16"/>
  <c r="AQ375" i="16"/>
  <c r="BI375" i="16"/>
  <c r="AK423" i="16"/>
  <c r="BI279" i="16"/>
  <c r="AQ279" i="16"/>
  <c r="BO279" i="16"/>
  <c r="BC279" i="16"/>
  <c r="AW279" i="16"/>
  <c r="AK400" i="16"/>
  <c r="BO256" i="16"/>
  <c r="AQ256" i="16"/>
  <c r="AW256" i="16"/>
  <c r="BI256" i="16"/>
  <c r="BC256" i="16"/>
  <c r="BO113" i="16"/>
  <c r="BC113" i="16"/>
  <c r="AQ113" i="16"/>
  <c r="AK114" i="16"/>
  <c r="AW113" i="16"/>
  <c r="BI113" i="16"/>
  <c r="AK257" i="16"/>
  <c r="BI399" i="16"/>
  <c r="BC399" i="16"/>
  <c r="AQ399" i="16"/>
  <c r="BO399" i="16"/>
  <c r="AW399" i="16"/>
  <c r="BI351" i="16"/>
  <c r="AW351" i="16"/>
  <c r="BC351" i="16"/>
  <c r="BO351" i="16"/>
  <c r="AQ351" i="16"/>
  <c r="BI114" i="16" l="1"/>
  <c r="AW114" i="16"/>
  <c r="AK115" i="16"/>
  <c r="BO114" i="16"/>
  <c r="AQ114" i="16"/>
  <c r="AK258" i="16"/>
  <c r="BC114" i="16"/>
  <c r="AK328" i="16"/>
  <c r="BI184" i="16"/>
  <c r="AW184" i="16"/>
  <c r="BC184" i="16"/>
  <c r="BO184" i="16"/>
  <c r="AQ184" i="16"/>
  <c r="BI327" i="16"/>
  <c r="AW327" i="16"/>
  <c r="BO327" i="16"/>
  <c r="AQ327" i="16"/>
  <c r="BC327" i="16"/>
  <c r="BI66" i="16"/>
  <c r="AW66" i="16"/>
  <c r="AK67" i="16"/>
  <c r="BC66" i="16"/>
  <c r="AK210" i="16"/>
  <c r="BO66" i="16"/>
  <c r="AQ66" i="16"/>
  <c r="BO352" i="16"/>
  <c r="AW352" i="16"/>
  <c r="BC352" i="16"/>
  <c r="BI352" i="16"/>
  <c r="AQ352" i="16"/>
  <c r="AK424" i="16"/>
  <c r="BI280" i="16"/>
  <c r="AW280" i="16"/>
  <c r="BO280" i="16"/>
  <c r="AQ280" i="16"/>
  <c r="BC280" i="16"/>
  <c r="BO137" i="16"/>
  <c r="BI137" i="16"/>
  <c r="AQ137" i="16"/>
  <c r="AK138" i="16"/>
  <c r="BC137" i="16"/>
  <c r="AK281" i="16"/>
  <c r="AW137" i="16"/>
  <c r="BO257" i="16"/>
  <c r="AW257" i="16"/>
  <c r="BC257" i="16"/>
  <c r="AK401" i="16"/>
  <c r="AQ257" i="16"/>
  <c r="BI257" i="16"/>
  <c r="BC400" i="16"/>
  <c r="AQ400" i="16"/>
  <c r="AW400" i="16"/>
  <c r="BO400" i="16"/>
  <c r="BI400" i="16"/>
  <c r="BO423" i="16"/>
  <c r="AW423" i="16"/>
  <c r="BI423" i="16"/>
  <c r="AQ423" i="16"/>
  <c r="BC423" i="16"/>
  <c r="AK304" i="16"/>
  <c r="BO160" i="16"/>
  <c r="AQ160" i="16"/>
  <c r="BI160" i="16"/>
  <c r="BC160" i="16"/>
  <c r="AW160" i="16"/>
  <c r="BO17" i="16"/>
  <c r="BC17" i="16"/>
  <c r="AQ17" i="16"/>
  <c r="AK18" i="16"/>
  <c r="AW17" i="16"/>
  <c r="AK161" i="16"/>
  <c r="BI17" i="16"/>
  <c r="BI41" i="16"/>
  <c r="BC41" i="16"/>
  <c r="AQ41" i="16"/>
  <c r="AK42" i="16"/>
  <c r="BO41" i="16"/>
  <c r="AW41" i="16"/>
  <c r="AK185" i="16"/>
  <c r="BO209" i="16"/>
  <c r="AW209" i="16"/>
  <c r="BI209" i="16"/>
  <c r="BC209" i="16"/>
  <c r="AK353" i="16"/>
  <c r="AQ209" i="16"/>
  <c r="BI233" i="16"/>
  <c r="AW233" i="16"/>
  <c r="BO233" i="16"/>
  <c r="BC233" i="16"/>
  <c r="AK377" i="16"/>
  <c r="AQ233" i="16"/>
  <c r="BC90" i="16"/>
  <c r="BO90" i="16"/>
  <c r="AQ90" i="16"/>
  <c r="AK91" i="16"/>
  <c r="AW90" i="16"/>
  <c r="BI90" i="16"/>
  <c r="AK234" i="16"/>
  <c r="BO376" i="16"/>
  <c r="BC376" i="16"/>
  <c r="AQ376" i="16"/>
  <c r="BI376" i="16"/>
  <c r="AW376" i="16"/>
  <c r="BI303" i="16"/>
  <c r="AW303" i="16"/>
  <c r="BC303" i="16"/>
  <c r="BO303" i="16"/>
  <c r="AQ303" i="16"/>
  <c r="BI91" i="16" l="1"/>
  <c r="AW91" i="16"/>
  <c r="AK92" i="16"/>
  <c r="BO91" i="16"/>
  <c r="AQ91" i="16"/>
  <c r="BC91" i="16"/>
  <c r="AK235" i="16"/>
  <c r="BO185" i="16"/>
  <c r="BC185" i="16"/>
  <c r="AQ185" i="16"/>
  <c r="BI185" i="16"/>
  <c r="AK329" i="16"/>
  <c r="AW185" i="16"/>
  <c r="BI161" i="16"/>
  <c r="AW161" i="16"/>
  <c r="BC161" i="16"/>
  <c r="AK305" i="16"/>
  <c r="AQ161" i="16"/>
  <c r="BO161" i="16"/>
  <c r="BO18" i="16"/>
  <c r="BC18" i="16"/>
  <c r="AQ18" i="16"/>
  <c r="AK19" i="16"/>
  <c r="AW18" i="16"/>
  <c r="BI18" i="16"/>
  <c r="AK162" i="16"/>
  <c r="BO401" i="16"/>
  <c r="AW401" i="16"/>
  <c r="BI401" i="16"/>
  <c r="BC401" i="16"/>
  <c r="AQ401" i="16"/>
  <c r="BI424" i="16"/>
  <c r="AW424" i="16"/>
  <c r="BO424" i="16"/>
  <c r="AQ424" i="16"/>
  <c r="BC424" i="16"/>
  <c r="BO210" i="16"/>
  <c r="BC210" i="16"/>
  <c r="AQ210" i="16"/>
  <c r="BI210" i="16"/>
  <c r="AK354" i="16"/>
  <c r="AW210" i="16"/>
  <c r="BO67" i="16"/>
  <c r="BC67" i="16"/>
  <c r="AQ67" i="16"/>
  <c r="AK68" i="16"/>
  <c r="AW67" i="16"/>
  <c r="AK211" i="16"/>
  <c r="BI67" i="16"/>
  <c r="BO115" i="16"/>
  <c r="BI115" i="16"/>
  <c r="AQ115" i="16"/>
  <c r="AK116" i="16"/>
  <c r="BC115" i="16"/>
  <c r="AK259" i="16"/>
  <c r="AW115" i="16"/>
  <c r="BC234" i="16"/>
  <c r="AW234" i="16"/>
  <c r="BO234" i="16"/>
  <c r="AK378" i="16"/>
  <c r="AQ234" i="16"/>
  <c r="BI234" i="16"/>
  <c r="BO377" i="16"/>
  <c r="BC377" i="16"/>
  <c r="AQ377" i="16"/>
  <c r="BI377" i="16"/>
  <c r="AW377" i="16"/>
  <c r="BI353" i="16"/>
  <c r="AQ353" i="16"/>
  <c r="BO353" i="16"/>
  <c r="BC353" i="16"/>
  <c r="AW353" i="16"/>
  <c r="BC42" i="16"/>
  <c r="BI42" i="16"/>
  <c r="AQ42" i="16"/>
  <c r="AK43" i="16"/>
  <c r="AW42" i="16"/>
  <c r="BO42" i="16"/>
  <c r="AK186" i="16"/>
  <c r="BI304" i="16"/>
  <c r="AW304" i="16"/>
  <c r="BC304" i="16"/>
  <c r="AQ304" i="16"/>
  <c r="BO304" i="16"/>
  <c r="BO281" i="16"/>
  <c r="AW281" i="16"/>
  <c r="BI281" i="16"/>
  <c r="BC281" i="16"/>
  <c r="AK425" i="16"/>
  <c r="AQ281" i="16"/>
  <c r="BO138" i="16"/>
  <c r="AQ138" i="16"/>
  <c r="AK139" i="16"/>
  <c r="BC138" i="16"/>
  <c r="BI138" i="16"/>
  <c r="AK282" i="16"/>
  <c r="AW138" i="16"/>
  <c r="BI328" i="16"/>
  <c r="AW328" i="16"/>
  <c r="BO328" i="16"/>
  <c r="AQ328" i="16"/>
  <c r="BC328" i="16"/>
  <c r="BO258" i="16"/>
  <c r="BC258" i="16"/>
  <c r="AQ258" i="16"/>
  <c r="AK402" i="16"/>
  <c r="AW258" i="16"/>
  <c r="BI258" i="16"/>
  <c r="BI139" i="16" l="1"/>
  <c r="AW139" i="16"/>
  <c r="AK140" i="16"/>
  <c r="BC139" i="16"/>
  <c r="BO139" i="16"/>
  <c r="AQ139" i="16"/>
  <c r="AK283" i="16"/>
  <c r="BO425" i="16"/>
  <c r="BC425" i="16"/>
  <c r="AQ425" i="16"/>
  <c r="AW425" i="16"/>
  <c r="BI425" i="16"/>
  <c r="BO186" i="16"/>
  <c r="BI186" i="16"/>
  <c r="AQ186" i="16"/>
  <c r="BC186" i="16"/>
  <c r="AK330" i="16"/>
  <c r="AW186" i="16"/>
  <c r="AK403" i="16"/>
  <c r="BC259" i="16"/>
  <c r="AW259" i="16"/>
  <c r="BI259" i="16"/>
  <c r="BO259" i="16"/>
  <c r="AQ259" i="16"/>
  <c r="BO116" i="16"/>
  <c r="AW116" i="16"/>
  <c r="AK117" i="16"/>
  <c r="BC116" i="16"/>
  <c r="AK260" i="16"/>
  <c r="BI116" i="16"/>
  <c r="AQ116" i="16"/>
  <c r="BO354" i="16"/>
  <c r="BC354" i="16"/>
  <c r="AQ354" i="16"/>
  <c r="BI354" i="16"/>
  <c r="AW354" i="16"/>
  <c r="BI19" i="16"/>
  <c r="AW19" i="16"/>
  <c r="AK20" i="16"/>
  <c r="BC19" i="16"/>
  <c r="BO19" i="16"/>
  <c r="AQ19" i="16"/>
  <c r="AK163" i="16"/>
  <c r="BO305" i="16"/>
  <c r="AQ305" i="16"/>
  <c r="BI305" i="16"/>
  <c r="BC305" i="16"/>
  <c r="AW305" i="16"/>
  <c r="AK379" i="16"/>
  <c r="BI235" i="16"/>
  <c r="AQ235" i="16"/>
  <c r="BO235" i="16"/>
  <c r="BC235" i="16"/>
  <c r="AW235" i="16"/>
  <c r="AW92" i="16"/>
  <c r="BC92" i="16"/>
  <c r="AK93" i="16"/>
  <c r="AQ92" i="16"/>
  <c r="AK236" i="16"/>
  <c r="BI92" i="16"/>
  <c r="BO92" i="16"/>
  <c r="BO402" i="16"/>
  <c r="BC402" i="16"/>
  <c r="AQ402" i="16"/>
  <c r="BI402" i="16"/>
  <c r="AW402" i="16"/>
  <c r="AK426" i="16"/>
  <c r="BO282" i="16"/>
  <c r="AW282" i="16"/>
  <c r="BI282" i="16"/>
  <c r="BC282" i="16"/>
  <c r="AQ282" i="16"/>
  <c r="BO43" i="16"/>
  <c r="AW43" i="16"/>
  <c r="BC43" i="16"/>
  <c r="AK44" i="16"/>
  <c r="BI43" i="16"/>
  <c r="AK187" i="16"/>
  <c r="AQ43" i="16"/>
  <c r="BO378" i="16"/>
  <c r="AQ378" i="16"/>
  <c r="BI378" i="16"/>
  <c r="BC378" i="16"/>
  <c r="AW378" i="16"/>
  <c r="AK355" i="16"/>
  <c r="BI211" i="16"/>
  <c r="AW211" i="16"/>
  <c r="BC211" i="16"/>
  <c r="BO211" i="16"/>
  <c r="AQ211" i="16"/>
  <c r="BI68" i="16"/>
  <c r="BC68" i="16"/>
  <c r="AQ68" i="16"/>
  <c r="AK69" i="16"/>
  <c r="BO68" i="16"/>
  <c r="AW68" i="16"/>
  <c r="AK212" i="16"/>
  <c r="BO162" i="16"/>
  <c r="BC162" i="16"/>
  <c r="AQ162" i="16"/>
  <c r="AK306" i="16"/>
  <c r="AW162" i="16"/>
  <c r="BI162" i="16"/>
  <c r="BI329" i="16"/>
  <c r="AW329" i="16"/>
  <c r="BC329" i="16"/>
  <c r="BO329" i="16"/>
  <c r="AQ329" i="16"/>
  <c r="BO306" i="16" l="1"/>
  <c r="BC306" i="16"/>
  <c r="AQ306" i="16"/>
  <c r="AW306" i="16"/>
  <c r="BI306" i="16"/>
  <c r="BI212" i="16"/>
  <c r="BC212" i="16"/>
  <c r="AQ212" i="16"/>
  <c r="BO212" i="16"/>
  <c r="AK356" i="16"/>
  <c r="AW212" i="16"/>
  <c r="BI355" i="16"/>
  <c r="AW355" i="16"/>
  <c r="BO355" i="16"/>
  <c r="AQ355" i="16"/>
  <c r="BC355" i="16"/>
  <c r="BO426" i="16"/>
  <c r="AW426" i="16"/>
  <c r="BI426" i="16"/>
  <c r="AQ426" i="16"/>
  <c r="BC426" i="16"/>
  <c r="AK380" i="16"/>
  <c r="BO236" i="16"/>
  <c r="AQ236" i="16"/>
  <c r="BI236" i="16"/>
  <c r="BC236" i="16"/>
  <c r="AW236" i="16"/>
  <c r="BO93" i="16"/>
  <c r="BC93" i="16"/>
  <c r="AQ93" i="16"/>
  <c r="AK94" i="16"/>
  <c r="BI93" i="16"/>
  <c r="AK237" i="16"/>
  <c r="AW93" i="16"/>
  <c r="BC379" i="16"/>
  <c r="BI379" i="16"/>
  <c r="AQ379" i="16"/>
  <c r="AW379" i="16"/>
  <c r="BO379" i="16"/>
  <c r="AK307" i="16"/>
  <c r="BC163" i="16"/>
  <c r="AW163" i="16"/>
  <c r="BI163" i="16"/>
  <c r="BO163" i="16"/>
  <c r="AQ163" i="16"/>
  <c r="BI20" i="16"/>
  <c r="BO20" i="16"/>
  <c r="AQ20" i="16"/>
  <c r="AK21" i="16"/>
  <c r="BC20" i="16"/>
  <c r="AW20" i="16"/>
  <c r="AK164" i="16"/>
  <c r="AK404" i="16"/>
  <c r="BO260" i="16"/>
  <c r="AW260" i="16"/>
  <c r="BC260" i="16"/>
  <c r="BI260" i="16"/>
  <c r="AQ260" i="16"/>
  <c r="BI117" i="16"/>
  <c r="AQ117" i="16"/>
  <c r="AK118" i="16"/>
  <c r="AW117" i="16"/>
  <c r="BO117" i="16"/>
  <c r="BC117" i="16"/>
  <c r="AK261" i="16"/>
  <c r="BO403" i="16"/>
  <c r="BC403" i="16"/>
  <c r="AQ403" i="16"/>
  <c r="AW403" i="16"/>
  <c r="BI403" i="16"/>
  <c r="BI330" i="16"/>
  <c r="AW330" i="16"/>
  <c r="BO330" i="16"/>
  <c r="AQ330" i="16"/>
  <c r="BC330" i="16"/>
  <c r="AK427" i="16"/>
  <c r="BI283" i="16"/>
  <c r="AW283" i="16"/>
  <c r="BC283" i="16"/>
  <c r="BO283" i="16"/>
  <c r="AQ283" i="16"/>
  <c r="BI140" i="16"/>
  <c r="AW140" i="16"/>
  <c r="BC140" i="16"/>
  <c r="AK141" i="16"/>
  <c r="AQ140" i="16"/>
  <c r="BO140" i="16"/>
  <c r="AK284" i="16"/>
  <c r="BO69" i="16"/>
  <c r="BC69" i="16"/>
  <c r="AQ69" i="16"/>
  <c r="AK70" i="16"/>
  <c r="AW69" i="16"/>
  <c r="BI69" i="16"/>
  <c r="AK213" i="16"/>
  <c r="AK331" i="16"/>
  <c r="BC187" i="16"/>
  <c r="AQ187" i="16"/>
  <c r="BO187" i="16"/>
  <c r="AW187" i="16"/>
  <c r="BI187" i="16"/>
  <c r="BO44" i="16"/>
  <c r="AQ44" i="16"/>
  <c r="AK45" i="16"/>
  <c r="BI44" i="16"/>
  <c r="BC44" i="16"/>
  <c r="AK188" i="16"/>
  <c r="AW44" i="16"/>
  <c r="AK332" i="16" l="1"/>
  <c r="BO188" i="16"/>
  <c r="AQ188" i="16"/>
  <c r="BI188" i="16"/>
  <c r="BC188" i="16"/>
  <c r="AW188" i="16"/>
  <c r="AK357" i="16"/>
  <c r="BI213" i="16"/>
  <c r="AQ213" i="16"/>
  <c r="AW213" i="16"/>
  <c r="BO213" i="16"/>
  <c r="BC213" i="16"/>
  <c r="BI141" i="16"/>
  <c r="AW141" i="16"/>
  <c r="AK142" i="16"/>
  <c r="BO141" i="16"/>
  <c r="AQ141" i="16"/>
  <c r="BC141" i="16"/>
  <c r="AK285" i="16"/>
  <c r="AK405" i="16"/>
  <c r="BC261" i="16"/>
  <c r="AQ261" i="16"/>
  <c r="AW261" i="16"/>
  <c r="BI261" i="16"/>
  <c r="BO261" i="16"/>
  <c r="BC118" i="16"/>
  <c r="BO118" i="16"/>
  <c r="AQ118" i="16"/>
  <c r="AK119" i="16"/>
  <c r="AW118" i="16"/>
  <c r="BI118" i="16"/>
  <c r="AK262" i="16"/>
  <c r="BI404" i="16"/>
  <c r="AW404" i="16"/>
  <c r="BO404" i="16"/>
  <c r="AQ404" i="16"/>
  <c r="BC404" i="16"/>
  <c r="BO21" i="16"/>
  <c r="AQ21" i="16"/>
  <c r="AK22" i="16"/>
  <c r="AW21" i="16"/>
  <c r="AK165" i="16"/>
  <c r="BI21" i="16"/>
  <c r="BC21" i="16"/>
  <c r="AK381" i="16"/>
  <c r="BI237" i="16"/>
  <c r="AW237" i="16"/>
  <c r="BC237" i="16"/>
  <c r="BO237" i="16"/>
  <c r="AQ237" i="16"/>
  <c r="BC94" i="16"/>
  <c r="AQ94" i="16"/>
  <c r="AK95" i="16"/>
  <c r="BO94" i="16"/>
  <c r="AW94" i="16"/>
  <c r="AK238" i="16"/>
  <c r="BI94" i="16"/>
  <c r="BO45" i="16"/>
  <c r="BC45" i="16"/>
  <c r="AQ45" i="16"/>
  <c r="AK46" i="16"/>
  <c r="AW45" i="16"/>
  <c r="AK189" i="16"/>
  <c r="BI45" i="16"/>
  <c r="BI331" i="16"/>
  <c r="AW331" i="16"/>
  <c r="BO331" i="16"/>
  <c r="AQ331" i="16"/>
  <c r="BC331" i="16"/>
  <c r="BC70" i="16"/>
  <c r="BI70" i="16"/>
  <c r="AQ70" i="16"/>
  <c r="AK71" i="16"/>
  <c r="BO70" i="16"/>
  <c r="AW70" i="16"/>
  <c r="AK214" i="16"/>
  <c r="BI284" i="16"/>
  <c r="AW284" i="16"/>
  <c r="BC284" i="16"/>
  <c r="BO284" i="16"/>
  <c r="AK428" i="16"/>
  <c r="AQ284" i="16"/>
  <c r="BO427" i="16"/>
  <c r="BC427" i="16"/>
  <c r="AQ427" i="16"/>
  <c r="BI427" i="16"/>
  <c r="AW427" i="16"/>
  <c r="BI164" i="16"/>
  <c r="AW164" i="16"/>
  <c r="BO164" i="16"/>
  <c r="AK308" i="16"/>
  <c r="AQ164" i="16"/>
  <c r="BC164" i="16"/>
  <c r="BI307" i="16"/>
  <c r="AW307" i="16"/>
  <c r="BC307" i="16"/>
  <c r="BO307" i="16"/>
  <c r="AQ307" i="16"/>
  <c r="BO380" i="16"/>
  <c r="AQ380" i="16"/>
  <c r="BI380" i="16"/>
  <c r="AW380" i="16"/>
  <c r="BC380" i="16"/>
  <c r="BI356" i="16"/>
  <c r="AQ356" i="16"/>
  <c r="BO356" i="16"/>
  <c r="BC356" i="16"/>
  <c r="AW356" i="16"/>
  <c r="BI308" i="16" l="1"/>
  <c r="BC308" i="16"/>
  <c r="AQ308" i="16"/>
  <c r="BO308" i="16"/>
  <c r="AW308" i="16"/>
  <c r="BO428" i="16"/>
  <c r="AW428" i="16"/>
  <c r="BI428" i="16"/>
  <c r="BC428" i="16"/>
  <c r="AQ428" i="16"/>
  <c r="BO71" i="16"/>
  <c r="BC71" i="16"/>
  <c r="AQ71" i="16"/>
  <c r="AK72" i="16"/>
  <c r="BI71" i="16"/>
  <c r="AK215" i="16"/>
  <c r="AW71" i="16"/>
  <c r="AK333" i="16"/>
  <c r="BI189" i="16"/>
  <c r="AW189" i="16"/>
  <c r="BO189" i="16"/>
  <c r="AQ189" i="16"/>
  <c r="BC189" i="16"/>
  <c r="BC46" i="16"/>
  <c r="BI46" i="16"/>
  <c r="AQ46" i="16"/>
  <c r="AK47" i="16"/>
  <c r="AW46" i="16"/>
  <c r="BO46" i="16"/>
  <c r="AK190" i="16"/>
  <c r="BC95" i="16"/>
  <c r="AW95" i="16"/>
  <c r="AK96" i="16"/>
  <c r="BO95" i="16"/>
  <c r="AQ95" i="16"/>
  <c r="BI95" i="16"/>
  <c r="AK239" i="16"/>
  <c r="BO381" i="16"/>
  <c r="BC381" i="16"/>
  <c r="AQ381" i="16"/>
  <c r="AW381" i="16"/>
  <c r="BI381" i="16"/>
  <c r="BI119" i="16"/>
  <c r="AQ119" i="16"/>
  <c r="AK120" i="16"/>
  <c r="BO119" i="16"/>
  <c r="BC119" i="16"/>
  <c r="AW119" i="16"/>
  <c r="AK263" i="16"/>
  <c r="AK429" i="16"/>
  <c r="BI285" i="16"/>
  <c r="AQ285" i="16"/>
  <c r="BO285" i="16"/>
  <c r="BC285" i="16"/>
  <c r="AW285" i="16"/>
  <c r="BO142" i="16"/>
  <c r="AW142" i="16"/>
  <c r="AK143" i="16"/>
  <c r="BI142" i="16"/>
  <c r="AK286" i="16"/>
  <c r="BC142" i="16"/>
  <c r="AQ142" i="16"/>
  <c r="AW357" i="16"/>
  <c r="BC357" i="16"/>
  <c r="AQ357" i="16"/>
  <c r="BO357" i="16"/>
  <c r="BI357" i="16"/>
  <c r="BO332" i="16"/>
  <c r="AQ332" i="16"/>
  <c r="BI332" i="16"/>
  <c r="BC332" i="16"/>
  <c r="AW332" i="16"/>
  <c r="BO214" i="16"/>
  <c r="BI214" i="16"/>
  <c r="AQ214" i="16"/>
  <c r="BC214" i="16"/>
  <c r="AK358" i="16"/>
  <c r="AW214" i="16"/>
  <c r="BC238" i="16"/>
  <c r="BI238" i="16"/>
  <c r="AQ238" i="16"/>
  <c r="AK382" i="16"/>
  <c r="AW238" i="16"/>
  <c r="BO238" i="16"/>
  <c r="AK309" i="16"/>
  <c r="BC165" i="16"/>
  <c r="AQ165" i="16"/>
  <c r="AW165" i="16"/>
  <c r="BO165" i="16"/>
  <c r="BI165" i="16"/>
  <c r="BC22" i="16"/>
  <c r="AQ22" i="16"/>
  <c r="AK23" i="16"/>
  <c r="BI22" i="16"/>
  <c r="AK166" i="16"/>
  <c r="BO22" i="16"/>
  <c r="AW22" i="16"/>
  <c r="BC262" i="16"/>
  <c r="BO262" i="16"/>
  <c r="AQ262" i="16"/>
  <c r="AK406" i="16"/>
  <c r="AW262" i="16"/>
  <c r="BI262" i="16"/>
  <c r="BO405" i="16"/>
  <c r="BC405" i="16"/>
  <c r="AQ405" i="16"/>
  <c r="BI405" i="16"/>
  <c r="AW405" i="16"/>
  <c r="BO406" i="16" l="1"/>
  <c r="AQ406" i="16"/>
  <c r="BC406" i="16"/>
  <c r="BI406" i="16"/>
  <c r="AW406" i="16"/>
  <c r="BC166" i="16"/>
  <c r="BI166" i="16"/>
  <c r="AQ166" i="16"/>
  <c r="BO166" i="16"/>
  <c r="AK310" i="16"/>
  <c r="AW166" i="16"/>
  <c r="BO23" i="16"/>
  <c r="BC23" i="16"/>
  <c r="AQ23" i="16"/>
  <c r="AK24" i="16"/>
  <c r="BI23" i="16"/>
  <c r="AK167" i="16"/>
  <c r="AW23" i="16"/>
  <c r="BC309" i="16"/>
  <c r="AQ309" i="16"/>
  <c r="BO309" i="16"/>
  <c r="BI309" i="16"/>
  <c r="AW309" i="16"/>
  <c r="BO358" i="16"/>
  <c r="AW358" i="16"/>
  <c r="BC358" i="16"/>
  <c r="BI358" i="16"/>
  <c r="AQ358" i="16"/>
  <c r="AK407" i="16"/>
  <c r="BI263" i="16"/>
  <c r="AQ263" i="16"/>
  <c r="AW263" i="16"/>
  <c r="BO263" i="16"/>
  <c r="BC263" i="16"/>
  <c r="BO120" i="16"/>
  <c r="BC120" i="16"/>
  <c r="AQ120" i="16"/>
  <c r="AK121" i="16"/>
  <c r="AW120" i="16"/>
  <c r="AK264" i="16"/>
  <c r="BI120" i="16"/>
  <c r="AK383" i="16"/>
  <c r="BI239" i="16"/>
  <c r="AW239" i="16"/>
  <c r="BO239" i="16"/>
  <c r="AQ239" i="16"/>
  <c r="BC239" i="16"/>
  <c r="BI96" i="16"/>
  <c r="AW96" i="16"/>
  <c r="BC96" i="16"/>
  <c r="AK97" i="16"/>
  <c r="BO96" i="16"/>
  <c r="AQ96" i="16"/>
  <c r="AK240" i="16"/>
  <c r="BI47" i="16"/>
  <c r="AW47" i="16"/>
  <c r="AK48" i="16"/>
  <c r="BC47" i="16"/>
  <c r="BO47" i="16"/>
  <c r="AQ47" i="16"/>
  <c r="AK191" i="16"/>
  <c r="BI382" i="16"/>
  <c r="BC382" i="16"/>
  <c r="AQ382" i="16"/>
  <c r="AW382" i="16"/>
  <c r="BO382" i="16"/>
  <c r="AK430" i="16"/>
  <c r="BC286" i="16"/>
  <c r="AQ286" i="16"/>
  <c r="BI286" i="16"/>
  <c r="BO286" i="16"/>
  <c r="AW286" i="16"/>
  <c r="BO143" i="16"/>
  <c r="BI143" i="16"/>
  <c r="AQ143" i="16"/>
  <c r="AK144" i="16"/>
  <c r="AW143" i="16"/>
  <c r="AK287" i="16"/>
  <c r="BC143" i="16"/>
  <c r="BO429" i="16"/>
  <c r="BC429" i="16"/>
  <c r="AQ429" i="16"/>
  <c r="BI429" i="16"/>
  <c r="AW429" i="16"/>
  <c r="BC190" i="16"/>
  <c r="BO190" i="16"/>
  <c r="AW190" i="16"/>
  <c r="AK334" i="16"/>
  <c r="AQ190" i="16"/>
  <c r="BI190" i="16"/>
  <c r="BI333" i="16"/>
  <c r="AW333" i="16"/>
  <c r="BC333" i="16"/>
  <c r="BO333" i="16"/>
  <c r="AQ333" i="16"/>
  <c r="AK359" i="16"/>
  <c r="BI215" i="16"/>
  <c r="AW215" i="16"/>
  <c r="BO215" i="16"/>
  <c r="AQ215" i="16"/>
  <c r="BC215" i="16"/>
  <c r="BI72" i="16"/>
  <c r="AW72" i="16"/>
  <c r="AK73" i="16"/>
  <c r="BC72" i="16"/>
  <c r="AK216" i="16"/>
  <c r="BO72" i="16"/>
  <c r="AQ72" i="16"/>
  <c r="BO430" i="16" l="1"/>
  <c r="AW430" i="16"/>
  <c r="BI430" i="16"/>
  <c r="AQ430" i="16"/>
  <c r="BC430" i="16"/>
  <c r="AK335" i="16"/>
  <c r="BI191" i="16"/>
  <c r="AW191" i="16"/>
  <c r="BO191" i="16"/>
  <c r="AQ191" i="16"/>
  <c r="BC191" i="16"/>
  <c r="BO48" i="16"/>
  <c r="AW48" i="16"/>
  <c r="AK49" i="16"/>
  <c r="BC48" i="16"/>
  <c r="BI48" i="16"/>
  <c r="AQ48" i="16"/>
  <c r="AK192" i="16"/>
  <c r="BI97" i="16"/>
  <c r="AQ97" i="16"/>
  <c r="AK98" i="16"/>
  <c r="AW97" i="16"/>
  <c r="BO97" i="16"/>
  <c r="BC97" i="16"/>
  <c r="AK241" i="16"/>
  <c r="BO407" i="16"/>
  <c r="BC407" i="16"/>
  <c r="AQ407" i="16"/>
  <c r="BI407" i="16"/>
  <c r="AW407" i="16"/>
  <c r="AK311" i="16"/>
  <c r="BI167" i="16"/>
  <c r="AW167" i="16"/>
  <c r="BC167" i="16"/>
  <c r="BO167" i="16"/>
  <c r="AQ167" i="16"/>
  <c r="BO24" i="16"/>
  <c r="BC24" i="16"/>
  <c r="AQ24" i="16"/>
  <c r="AK25" i="16"/>
  <c r="AW24" i="16"/>
  <c r="BI24" i="16"/>
  <c r="AK168" i="16"/>
  <c r="AK360" i="16"/>
  <c r="BI216" i="16"/>
  <c r="AW216" i="16"/>
  <c r="BO216" i="16"/>
  <c r="AQ216" i="16"/>
  <c r="BC216" i="16"/>
  <c r="BO73" i="16"/>
  <c r="BC73" i="16"/>
  <c r="AQ73" i="16"/>
  <c r="AK74" i="16"/>
  <c r="AW73" i="16"/>
  <c r="AK217" i="16"/>
  <c r="BI73" i="16"/>
  <c r="BC359" i="16"/>
  <c r="AQ359" i="16"/>
  <c r="AW359" i="16"/>
  <c r="BO359" i="16"/>
  <c r="BI359" i="16"/>
  <c r="BI334" i="16"/>
  <c r="BC334" i="16"/>
  <c r="AW334" i="16"/>
  <c r="BO334" i="16"/>
  <c r="AQ334" i="16"/>
  <c r="AK431" i="16"/>
  <c r="BC287" i="16"/>
  <c r="AW287" i="16"/>
  <c r="BO287" i="16"/>
  <c r="AQ287" i="16"/>
  <c r="BI287" i="16"/>
  <c r="BO144" i="16"/>
  <c r="AW144" i="16"/>
  <c r="AK145" i="16"/>
  <c r="BI144" i="16"/>
  <c r="AQ144" i="16"/>
  <c r="AK288" i="16"/>
  <c r="BC144" i="16"/>
  <c r="BI240" i="16"/>
  <c r="BC240" i="16"/>
  <c r="AQ240" i="16"/>
  <c r="BO240" i="16"/>
  <c r="AK384" i="16"/>
  <c r="AW240" i="16"/>
  <c r="BO383" i="16"/>
  <c r="BC383" i="16"/>
  <c r="AQ383" i="16"/>
  <c r="AW383" i="16"/>
  <c r="BI383" i="16"/>
  <c r="AK408" i="16"/>
  <c r="BI264" i="16"/>
  <c r="AQ264" i="16"/>
  <c r="BO264" i="16"/>
  <c r="BC264" i="16"/>
  <c r="AW264" i="16"/>
  <c r="BI121" i="16"/>
  <c r="AW121" i="16"/>
  <c r="BO121" i="16"/>
  <c r="AK122" i="16"/>
  <c r="BC121" i="16"/>
  <c r="AK265" i="16"/>
  <c r="AQ121" i="16"/>
  <c r="BC310" i="16"/>
  <c r="BI310" i="16"/>
  <c r="AQ310" i="16"/>
  <c r="AW310" i="16"/>
  <c r="BO310" i="16"/>
  <c r="BO408" i="16" l="1"/>
  <c r="BC408" i="16"/>
  <c r="AQ408" i="16"/>
  <c r="BI408" i="16"/>
  <c r="AW408" i="16"/>
  <c r="BI145" i="16"/>
  <c r="AW145" i="16"/>
  <c r="AK146" i="16"/>
  <c r="BC145" i="16"/>
  <c r="BO145" i="16"/>
  <c r="AQ145" i="16"/>
  <c r="AK289" i="16"/>
  <c r="BI431" i="16"/>
  <c r="BC431" i="16"/>
  <c r="AQ431" i="16"/>
  <c r="BO431" i="16"/>
  <c r="AW431" i="16"/>
  <c r="AK361" i="16"/>
  <c r="BC217" i="16"/>
  <c r="AW217" i="16"/>
  <c r="BO217" i="16"/>
  <c r="AQ217" i="16"/>
  <c r="BI217" i="16"/>
  <c r="BC74" i="16"/>
  <c r="BI74" i="16"/>
  <c r="AQ74" i="16"/>
  <c r="AK75" i="16"/>
  <c r="AW74" i="16"/>
  <c r="BO74" i="16"/>
  <c r="AK218" i="16"/>
  <c r="BO168" i="16"/>
  <c r="BC168" i="16"/>
  <c r="AQ168" i="16"/>
  <c r="AK312" i="16"/>
  <c r="AW168" i="16"/>
  <c r="BI168" i="16"/>
  <c r="BI311" i="16"/>
  <c r="AW311" i="16"/>
  <c r="BO311" i="16"/>
  <c r="AQ311" i="16"/>
  <c r="BC311" i="16"/>
  <c r="AK385" i="16"/>
  <c r="BI241" i="16"/>
  <c r="AW241" i="16"/>
  <c r="BO241" i="16"/>
  <c r="AQ241" i="16"/>
  <c r="BC241" i="16"/>
  <c r="BO98" i="16"/>
  <c r="BC98" i="16"/>
  <c r="AQ98" i="16"/>
  <c r="AK99" i="16"/>
  <c r="AW98" i="16"/>
  <c r="AK242" i="16"/>
  <c r="BI98" i="16"/>
  <c r="AK409" i="16"/>
  <c r="BC265" i="16"/>
  <c r="AQ265" i="16"/>
  <c r="AW265" i="16"/>
  <c r="BO265" i="16"/>
  <c r="BI265" i="16"/>
  <c r="BC122" i="16"/>
  <c r="AW122" i="16"/>
  <c r="AK123" i="16"/>
  <c r="BO122" i="16"/>
  <c r="AQ122" i="16"/>
  <c r="AK266" i="16"/>
  <c r="BI122" i="16"/>
  <c r="BO384" i="16"/>
  <c r="AW384" i="16"/>
  <c r="BC384" i="16"/>
  <c r="BI384" i="16"/>
  <c r="AQ384" i="16"/>
  <c r="AK432" i="16"/>
  <c r="BO288" i="16"/>
  <c r="AW288" i="16"/>
  <c r="BC288" i="16"/>
  <c r="BI288" i="16"/>
  <c r="AQ288" i="16"/>
  <c r="BI360" i="16"/>
  <c r="AW360" i="16"/>
  <c r="BO360" i="16"/>
  <c r="AQ360" i="16"/>
  <c r="BC360" i="16"/>
  <c r="BI25" i="16"/>
  <c r="AW25" i="16"/>
  <c r="AK26" i="16"/>
  <c r="BO25" i="16"/>
  <c r="AQ25" i="16"/>
  <c r="BC25" i="16"/>
  <c r="AK169" i="16"/>
  <c r="AK336" i="16"/>
  <c r="AW192" i="16"/>
  <c r="BO192" i="16"/>
  <c r="AQ192" i="16"/>
  <c r="BI192" i="16"/>
  <c r="BC192" i="16"/>
  <c r="BI49" i="16"/>
  <c r="BC49" i="16"/>
  <c r="AQ49" i="16"/>
  <c r="AK50" i="16"/>
  <c r="AW49" i="16"/>
  <c r="AK193" i="16"/>
  <c r="BO49" i="16"/>
  <c r="BC335" i="16"/>
  <c r="AQ335" i="16"/>
  <c r="BO335" i="16"/>
  <c r="BI335" i="16"/>
  <c r="AW335" i="16"/>
  <c r="BO336" i="16" l="1"/>
  <c r="AQ336" i="16"/>
  <c r="BI336" i="16"/>
  <c r="BC336" i="16"/>
  <c r="AW336" i="16"/>
  <c r="BO432" i="16"/>
  <c r="AW432" i="16"/>
  <c r="BI432" i="16"/>
  <c r="BC432" i="16"/>
  <c r="AQ432" i="16"/>
  <c r="BO123" i="16"/>
  <c r="BI123" i="16"/>
  <c r="AQ123" i="16"/>
  <c r="AK124" i="16"/>
  <c r="AW123" i="16"/>
  <c r="BC123" i="16"/>
  <c r="AK267" i="16"/>
  <c r="BI409" i="16"/>
  <c r="AW409" i="16"/>
  <c r="BO409" i="16"/>
  <c r="AQ409" i="16"/>
  <c r="BC409" i="16"/>
  <c r="AK386" i="16"/>
  <c r="BI242" i="16"/>
  <c r="AW242" i="16"/>
  <c r="BO242" i="16"/>
  <c r="AQ242" i="16"/>
  <c r="BC242" i="16"/>
  <c r="BO99" i="16"/>
  <c r="BC99" i="16"/>
  <c r="AQ99" i="16"/>
  <c r="AK100" i="16"/>
  <c r="AW99" i="16"/>
  <c r="AK243" i="16"/>
  <c r="BI99" i="16"/>
  <c r="BI75" i="16"/>
  <c r="AW75" i="16"/>
  <c r="AK76" i="16"/>
  <c r="BC75" i="16"/>
  <c r="BO75" i="16"/>
  <c r="AQ75" i="16"/>
  <c r="AK219" i="16"/>
  <c r="AK337" i="16"/>
  <c r="BI193" i="16"/>
  <c r="AQ193" i="16"/>
  <c r="AW193" i="16"/>
  <c r="BO193" i="16"/>
  <c r="BC193" i="16"/>
  <c r="BI50" i="16"/>
  <c r="AW50" i="16"/>
  <c r="AK51" i="16"/>
  <c r="BC50" i="16"/>
  <c r="AK194" i="16"/>
  <c r="BO50" i="16"/>
  <c r="AQ50" i="16"/>
  <c r="AK313" i="16"/>
  <c r="BI169" i="16"/>
  <c r="AW169" i="16"/>
  <c r="BC169" i="16"/>
  <c r="BO169" i="16"/>
  <c r="AQ169" i="16"/>
  <c r="BO26" i="16"/>
  <c r="AW26" i="16"/>
  <c r="AK27" i="16"/>
  <c r="BI26" i="16"/>
  <c r="BC26" i="16"/>
  <c r="AQ26" i="16"/>
  <c r="AK170" i="16"/>
  <c r="BC266" i="16"/>
  <c r="BI266" i="16"/>
  <c r="AQ266" i="16"/>
  <c r="BO266" i="16"/>
  <c r="AK410" i="16"/>
  <c r="AW266" i="16"/>
  <c r="BI385" i="16"/>
  <c r="AQ385" i="16"/>
  <c r="AW385" i="16"/>
  <c r="BO385" i="16"/>
  <c r="BC385" i="16"/>
  <c r="BO312" i="16"/>
  <c r="AW312" i="16"/>
  <c r="BC312" i="16"/>
  <c r="BI312" i="16"/>
  <c r="AQ312" i="16"/>
  <c r="BC218" i="16"/>
  <c r="BO218" i="16"/>
  <c r="AQ218" i="16"/>
  <c r="AK362" i="16"/>
  <c r="AW218" i="16"/>
  <c r="BI218" i="16"/>
  <c r="BO361" i="16"/>
  <c r="BC361" i="16"/>
  <c r="AQ361" i="16"/>
  <c r="BI361" i="16"/>
  <c r="AW361" i="16"/>
  <c r="AK433" i="16"/>
  <c r="BC289" i="16"/>
  <c r="AQ289" i="16"/>
  <c r="AW289" i="16"/>
  <c r="BI289" i="16"/>
  <c r="BO289" i="16"/>
  <c r="BI146" i="16"/>
  <c r="AW146" i="16"/>
  <c r="AK147" i="16"/>
  <c r="BO146" i="16"/>
  <c r="AQ146" i="16"/>
  <c r="BC146" i="16"/>
  <c r="AK290" i="16"/>
  <c r="BI410" i="16" l="1"/>
  <c r="BC410" i="16"/>
  <c r="AQ410" i="16"/>
  <c r="AW410" i="16"/>
  <c r="BO410" i="16"/>
  <c r="AK338" i="16"/>
  <c r="BI194" i="16"/>
  <c r="AW194" i="16"/>
  <c r="BC194" i="16"/>
  <c r="BO194" i="16"/>
  <c r="AQ194" i="16"/>
  <c r="BI51" i="16"/>
  <c r="AW51" i="16"/>
  <c r="AK52" i="16"/>
  <c r="BO51" i="16"/>
  <c r="AQ51" i="16"/>
  <c r="AK195" i="16"/>
  <c r="BC51" i="16"/>
  <c r="BO337" i="16"/>
  <c r="AQ337" i="16"/>
  <c r="BI337" i="16"/>
  <c r="AW337" i="16"/>
  <c r="BC337" i="16"/>
  <c r="BI386" i="16"/>
  <c r="AW386" i="16"/>
  <c r="BO386" i="16"/>
  <c r="AQ386" i="16"/>
  <c r="BC386" i="16"/>
  <c r="AK411" i="16"/>
  <c r="BI267" i="16"/>
  <c r="AW267" i="16"/>
  <c r="BO267" i="16"/>
  <c r="AQ267" i="16"/>
  <c r="BC267" i="16"/>
  <c r="BO290" i="16"/>
  <c r="BC290" i="16"/>
  <c r="AQ290" i="16"/>
  <c r="AK434" i="16"/>
  <c r="AW290" i="16"/>
  <c r="BI290" i="16"/>
  <c r="BI147" i="16"/>
  <c r="AW147" i="16"/>
  <c r="AK148" i="16"/>
  <c r="BO147" i="16"/>
  <c r="AQ147" i="16"/>
  <c r="BC147" i="16"/>
  <c r="AK291" i="16"/>
  <c r="AW433" i="16"/>
  <c r="BI433" i="16"/>
  <c r="AQ433" i="16"/>
  <c r="BC433" i="16"/>
  <c r="BO433" i="16"/>
  <c r="BI362" i="16"/>
  <c r="BC362" i="16"/>
  <c r="AQ362" i="16"/>
  <c r="AW362" i="16"/>
  <c r="BO362" i="16"/>
  <c r="BC170" i="16"/>
  <c r="BI170" i="16"/>
  <c r="AQ170" i="16"/>
  <c r="BO170" i="16"/>
  <c r="AK314" i="16"/>
  <c r="AW170" i="16"/>
  <c r="BO27" i="16"/>
  <c r="BC27" i="16"/>
  <c r="AQ27" i="16"/>
  <c r="AK28" i="16"/>
  <c r="BI27" i="16"/>
  <c r="AK171" i="16"/>
  <c r="AW27" i="16"/>
  <c r="BO313" i="16"/>
  <c r="BC313" i="16"/>
  <c r="AQ313" i="16"/>
  <c r="AW313" i="16"/>
  <c r="BI313" i="16"/>
  <c r="AK363" i="16"/>
  <c r="BI219" i="16"/>
  <c r="AW219" i="16"/>
  <c r="BO219" i="16"/>
  <c r="AQ219" i="16"/>
  <c r="BC219" i="16"/>
  <c r="BI76" i="16"/>
  <c r="AW76" i="16"/>
  <c r="BC76" i="16"/>
  <c r="AK77" i="16"/>
  <c r="BO76" i="16"/>
  <c r="AQ76" i="16"/>
  <c r="AK220" i="16"/>
  <c r="AK387" i="16"/>
  <c r="BC243" i="16"/>
  <c r="AW243" i="16"/>
  <c r="BI243" i="16"/>
  <c r="BO243" i="16"/>
  <c r="AQ243" i="16"/>
  <c r="BO100" i="16"/>
  <c r="AW100" i="16"/>
  <c r="AK101" i="16"/>
  <c r="BC100" i="16"/>
  <c r="AK244" i="16"/>
  <c r="BI100" i="16"/>
  <c r="AQ100" i="16"/>
  <c r="BI124" i="16"/>
  <c r="AW124" i="16"/>
  <c r="BC124" i="16"/>
  <c r="AK125" i="16"/>
  <c r="AQ124" i="16"/>
  <c r="BO124" i="16"/>
  <c r="AK268" i="16"/>
  <c r="BI125" i="16" l="1"/>
  <c r="AW125" i="16"/>
  <c r="AK126" i="16"/>
  <c r="BO125" i="16"/>
  <c r="AQ125" i="16"/>
  <c r="BC125" i="16"/>
  <c r="AK269" i="16"/>
  <c r="AK388" i="16"/>
  <c r="BO244" i="16"/>
  <c r="AW244" i="16"/>
  <c r="BI244" i="16"/>
  <c r="AQ244" i="16"/>
  <c r="BC244" i="16"/>
  <c r="BI101" i="16"/>
  <c r="AW101" i="16"/>
  <c r="AK102" i="16"/>
  <c r="BO101" i="16"/>
  <c r="AQ101" i="16"/>
  <c r="BC101" i="16"/>
  <c r="AK245" i="16"/>
  <c r="BI387" i="16"/>
  <c r="AW387" i="16"/>
  <c r="BO387" i="16"/>
  <c r="AQ387" i="16"/>
  <c r="BC387" i="16"/>
  <c r="BI77" i="16"/>
  <c r="AW77" i="16"/>
  <c r="AK78" i="16"/>
  <c r="BC77" i="16"/>
  <c r="AK221" i="16"/>
  <c r="BO77" i="16"/>
  <c r="AQ77" i="16"/>
  <c r="AK315" i="16"/>
  <c r="BI171" i="16"/>
  <c r="AQ171" i="16"/>
  <c r="BO171" i="16"/>
  <c r="BC171" i="16"/>
  <c r="AW171" i="16"/>
  <c r="BI28" i="16"/>
  <c r="AW28" i="16"/>
  <c r="BC28" i="16"/>
  <c r="AK29" i="16"/>
  <c r="BO28" i="16"/>
  <c r="AK172" i="16"/>
  <c r="AQ28" i="16"/>
  <c r="AK435" i="16"/>
  <c r="BI291" i="16"/>
  <c r="AW291" i="16"/>
  <c r="BC291" i="16"/>
  <c r="BO291" i="16"/>
  <c r="AQ291" i="16"/>
  <c r="BC148" i="16"/>
  <c r="AQ148" i="16"/>
  <c r="AK149" i="16"/>
  <c r="AW148" i="16"/>
  <c r="AK292" i="16"/>
  <c r="BI148" i="16"/>
  <c r="BO148" i="16"/>
  <c r="BC411" i="16"/>
  <c r="AQ411" i="16"/>
  <c r="BO411" i="16"/>
  <c r="BI411" i="16"/>
  <c r="AW411" i="16"/>
  <c r="AK339" i="16"/>
  <c r="BC195" i="16"/>
  <c r="AW195" i="16"/>
  <c r="BO195" i="16"/>
  <c r="AQ195" i="16"/>
  <c r="BI195" i="16"/>
  <c r="AK412" i="16"/>
  <c r="BO268" i="16"/>
  <c r="AQ268" i="16"/>
  <c r="AW268" i="16"/>
  <c r="BI268" i="16"/>
  <c r="BC268" i="16"/>
  <c r="BI220" i="16"/>
  <c r="AQ220" i="16"/>
  <c r="BC220" i="16"/>
  <c r="AK364" i="16"/>
  <c r="BO220" i="16"/>
  <c r="AW220" i="16"/>
  <c r="BO363" i="16"/>
  <c r="BI363" i="16"/>
  <c r="AQ363" i="16"/>
  <c r="BC363" i="16"/>
  <c r="AW363" i="16"/>
  <c r="BC314" i="16"/>
  <c r="AW314" i="16"/>
  <c r="BI314" i="16"/>
  <c r="BO314" i="16"/>
  <c r="AQ314" i="16"/>
  <c r="BO434" i="16"/>
  <c r="BC434" i="16"/>
  <c r="AQ434" i="16"/>
  <c r="AW434" i="16"/>
  <c r="BI434" i="16"/>
  <c r="BO52" i="16"/>
  <c r="AW52" i="16"/>
  <c r="AK53" i="16"/>
  <c r="BC52" i="16"/>
  <c r="BI52" i="16"/>
  <c r="AQ52" i="16"/>
  <c r="AK196" i="16"/>
  <c r="BI338" i="16"/>
  <c r="AW338" i="16"/>
  <c r="BO338" i="16"/>
  <c r="AQ338" i="16"/>
  <c r="BC338" i="16"/>
  <c r="BI196" i="16" l="1"/>
  <c r="BC196" i="16"/>
  <c r="AQ196" i="16"/>
  <c r="BO196" i="16"/>
  <c r="AK340" i="16"/>
  <c r="AW196" i="16"/>
  <c r="BO53" i="16"/>
  <c r="AW53" i="16"/>
  <c r="BC53" i="16"/>
  <c r="AK54" i="16"/>
  <c r="BI53" i="16"/>
  <c r="AQ53" i="16"/>
  <c r="AK197" i="16"/>
  <c r="AW364" i="16"/>
  <c r="BI364" i="16"/>
  <c r="BO364" i="16"/>
  <c r="BC364" i="16"/>
  <c r="AQ364" i="16"/>
  <c r="BO315" i="16"/>
  <c r="BC315" i="16"/>
  <c r="AQ315" i="16"/>
  <c r="AW315" i="16"/>
  <c r="BI315" i="16"/>
  <c r="AK413" i="16"/>
  <c r="BI269" i="16"/>
  <c r="AQ269" i="16"/>
  <c r="BO269" i="16"/>
  <c r="BC269" i="16"/>
  <c r="AW269" i="16"/>
  <c r="BC126" i="16"/>
  <c r="BI126" i="16"/>
  <c r="AW126" i="16"/>
  <c r="AK270" i="16"/>
  <c r="AQ126" i="16"/>
  <c r="BO126" i="16"/>
  <c r="BC412" i="16"/>
  <c r="AQ412" i="16"/>
  <c r="AW412" i="16"/>
  <c r="BO412" i="16"/>
  <c r="BI412" i="16"/>
  <c r="BI339" i="16"/>
  <c r="AW339" i="16"/>
  <c r="BC339" i="16"/>
  <c r="BO339" i="16"/>
  <c r="AQ339" i="16"/>
  <c r="AK436" i="16"/>
  <c r="BC292" i="16"/>
  <c r="AQ292" i="16"/>
  <c r="AW292" i="16"/>
  <c r="BI292" i="16"/>
  <c r="BO292" i="16"/>
  <c r="BI149" i="16"/>
  <c r="AQ149" i="16"/>
  <c r="BC149" i="16"/>
  <c r="AK150" i="16"/>
  <c r="BO149" i="16"/>
  <c r="AK293" i="16"/>
  <c r="AW149" i="16"/>
  <c r="BO435" i="16"/>
  <c r="BC435" i="16"/>
  <c r="AQ435" i="16"/>
  <c r="BI435" i="16"/>
  <c r="AW435" i="16"/>
  <c r="AK316" i="16"/>
  <c r="BO172" i="16"/>
  <c r="AQ172" i="16"/>
  <c r="AW172" i="16"/>
  <c r="BI172" i="16"/>
  <c r="BC172" i="16"/>
  <c r="BO29" i="16"/>
  <c r="BC29" i="16"/>
  <c r="AQ29" i="16"/>
  <c r="AK30" i="16"/>
  <c r="BI29" i="16"/>
  <c r="AK173" i="16"/>
  <c r="AW29" i="16"/>
  <c r="BO221" i="16"/>
  <c r="BC221" i="16"/>
  <c r="AQ221" i="16"/>
  <c r="BI221" i="16"/>
  <c r="AK365" i="16"/>
  <c r="AW221" i="16"/>
  <c r="AK222" i="16"/>
  <c r="BI78" i="16"/>
  <c r="AW78" i="16"/>
  <c r="BC78" i="16"/>
  <c r="AQ78" i="16"/>
  <c r="BO78" i="16"/>
  <c r="AK389" i="16"/>
  <c r="BI245" i="16"/>
  <c r="AQ245" i="16"/>
  <c r="AW245" i="16"/>
  <c r="BO245" i="16"/>
  <c r="BC245" i="16"/>
  <c r="BC102" i="16"/>
  <c r="BI102" i="16"/>
  <c r="AW102" i="16"/>
  <c r="BO102" i="16"/>
  <c r="AK246" i="16"/>
  <c r="AQ102" i="16"/>
  <c r="BO388" i="16"/>
  <c r="AW388" i="16"/>
  <c r="BC388" i="16"/>
  <c r="AQ388" i="16"/>
  <c r="BI388" i="16"/>
  <c r="AK390" i="16" l="1"/>
  <c r="BI246" i="16"/>
  <c r="AW246" i="16"/>
  <c r="BO246" i="16"/>
  <c r="BC246" i="16"/>
  <c r="AQ246" i="16"/>
  <c r="AW389" i="16"/>
  <c r="BO389" i="16"/>
  <c r="BI389" i="16"/>
  <c r="AQ389" i="16"/>
  <c r="BC389" i="16"/>
  <c r="BO222" i="16"/>
  <c r="BI222" i="16"/>
  <c r="AQ222" i="16"/>
  <c r="AK366" i="16"/>
  <c r="AW222" i="16"/>
  <c r="BC222" i="16"/>
  <c r="BO365" i="16"/>
  <c r="BC365" i="16"/>
  <c r="AQ365" i="16"/>
  <c r="BI365" i="16"/>
  <c r="AW365" i="16"/>
  <c r="AK317" i="16"/>
  <c r="BI173" i="16"/>
  <c r="AW173" i="16"/>
  <c r="BC173" i="16"/>
  <c r="BO173" i="16"/>
  <c r="AQ173" i="16"/>
  <c r="AK174" i="16"/>
  <c r="BC30" i="16"/>
  <c r="AW30" i="16"/>
  <c r="BO30" i="16"/>
  <c r="AQ30" i="16"/>
  <c r="BI30" i="16"/>
  <c r="BO293" i="16"/>
  <c r="AQ293" i="16"/>
  <c r="BI293" i="16"/>
  <c r="AK437" i="16"/>
  <c r="BC293" i="16"/>
  <c r="AW293" i="16"/>
  <c r="AK294" i="16"/>
  <c r="BC150" i="16"/>
  <c r="AQ150" i="16"/>
  <c r="BI150" i="16"/>
  <c r="BO150" i="16"/>
  <c r="AW150" i="16"/>
  <c r="AK414" i="16"/>
  <c r="BO270" i="16"/>
  <c r="AQ270" i="16"/>
  <c r="BC270" i="16"/>
  <c r="AW270" i="16"/>
  <c r="BI270" i="16"/>
  <c r="AK341" i="16"/>
  <c r="BI197" i="16"/>
  <c r="AW197" i="16"/>
  <c r="BC197" i="16"/>
  <c r="BO197" i="16"/>
  <c r="AQ197" i="16"/>
  <c r="BO340" i="16"/>
  <c r="AW340" i="16"/>
  <c r="BC340" i="16"/>
  <c r="BI340" i="16"/>
  <c r="AQ340" i="16"/>
  <c r="BI316" i="16"/>
  <c r="BC316" i="16"/>
  <c r="AQ316" i="16"/>
  <c r="AW316" i="16"/>
  <c r="BO316" i="16"/>
  <c r="BI436" i="16"/>
  <c r="AW436" i="16"/>
  <c r="BO436" i="16"/>
  <c r="AQ436" i="16"/>
  <c r="BC436" i="16"/>
  <c r="BI413" i="16"/>
  <c r="AW413" i="16"/>
  <c r="BC413" i="16"/>
  <c r="BO413" i="16"/>
  <c r="AQ413" i="16"/>
  <c r="BC54" i="16"/>
  <c r="BI54" i="16"/>
  <c r="AQ54" i="16"/>
  <c r="BO54" i="16"/>
  <c r="AK198" i="16"/>
  <c r="AW54" i="16"/>
  <c r="AK342" i="16" l="1"/>
  <c r="BO198" i="16"/>
  <c r="AW198" i="16"/>
  <c r="BC198" i="16"/>
  <c r="AQ198" i="16"/>
  <c r="BI198" i="16"/>
  <c r="BI341" i="16"/>
  <c r="AQ341" i="16"/>
  <c r="AW341" i="16"/>
  <c r="BO341" i="16"/>
  <c r="BC341" i="16"/>
  <c r="BO414" i="16"/>
  <c r="BC414" i="16"/>
  <c r="AW414" i="16"/>
  <c r="BI414" i="16"/>
  <c r="AQ414" i="16"/>
  <c r="BC294" i="16"/>
  <c r="BI294" i="16"/>
  <c r="AQ294" i="16"/>
  <c r="AK438" i="16"/>
  <c r="AW294" i="16"/>
  <c r="BO294" i="16"/>
  <c r="BC174" i="16"/>
  <c r="BI174" i="16"/>
  <c r="AW174" i="16"/>
  <c r="BO174" i="16"/>
  <c r="AK318" i="16"/>
  <c r="AQ174" i="16"/>
  <c r="BI317" i="16"/>
  <c r="AW317" i="16"/>
  <c r="BO317" i="16"/>
  <c r="AQ317" i="16"/>
  <c r="BC317" i="16"/>
  <c r="BO366" i="16"/>
  <c r="AW366" i="16"/>
  <c r="BC366" i="16"/>
  <c r="BI366" i="16"/>
  <c r="AQ366" i="16"/>
  <c r="BC390" i="16"/>
  <c r="BO390" i="16"/>
  <c r="BI390" i="16"/>
  <c r="AW390" i="16"/>
  <c r="AQ390" i="16"/>
  <c r="BO437" i="16"/>
  <c r="BC437" i="16"/>
  <c r="AQ437" i="16"/>
  <c r="AW437" i="16"/>
  <c r="BI437" i="16"/>
  <c r="BC318" i="16" l="1"/>
  <c r="BO318" i="16"/>
  <c r="AQ318" i="16"/>
  <c r="BI318" i="16"/>
  <c r="AW318" i="16"/>
  <c r="BO342" i="16"/>
  <c r="AW342" i="16"/>
  <c r="BC342" i="16"/>
  <c r="AQ342" i="16"/>
  <c r="BI342" i="16"/>
  <c r="BI438" i="16"/>
  <c r="AW438" i="16"/>
  <c r="AQ438" i="16"/>
  <c r="BC438" i="16"/>
  <c r="BO43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Tyler Andrew Porth</author>
  </authors>
  <commentList>
    <comment ref="AM6" authorId="0" shapeId="0" xr:uid="{00000000-0006-0000-0600-000001000000}">
      <text>
        <r>
          <rPr>
            <b/>
            <sz val="9"/>
            <color indexed="81"/>
            <rFont val="Tahoma"/>
            <family val="2"/>
          </rPr>
          <t>Tyler Andrew Porth:</t>
        </r>
        <r>
          <rPr>
            <sz val="9"/>
            <color indexed="81"/>
            <rFont val="Tahoma"/>
            <family val="2"/>
          </rPr>
          <t xml:space="preserve">
ADD COLOR FORMAT</t>
        </r>
      </text>
    </comment>
  </commentList>
</comments>
</file>

<file path=xl/sharedStrings.xml><?xml version="1.0" encoding="utf-8"?>
<sst xmlns="http://schemas.openxmlformats.org/spreadsheetml/2006/main" count="4046" uniqueCount="470">
  <si>
    <t>Adolescent HIV Prevention, Treatment and Care Programme</t>
  </si>
  <si>
    <t>Eastern_and_Southern_Africa</t>
  </si>
  <si>
    <t>Zimbabwe</t>
  </si>
  <si>
    <t>Select Date (DD)</t>
  </si>
  <si>
    <t>Select Month (MM)</t>
  </si>
  <si>
    <t>Select Year (YYYY)</t>
  </si>
  <si>
    <t>01</t>
  </si>
  <si>
    <t>January</t>
  </si>
  <si>
    <t>02</t>
  </si>
  <si>
    <t>February</t>
  </si>
  <si>
    <t>03</t>
  </si>
  <si>
    <t>March</t>
  </si>
  <si>
    <t>2016</t>
  </si>
  <si>
    <t>04</t>
  </si>
  <si>
    <t>April</t>
  </si>
  <si>
    <t>2017</t>
  </si>
  <si>
    <t>05</t>
  </si>
  <si>
    <t>May</t>
  </si>
  <si>
    <t>2018</t>
  </si>
  <si>
    <t>06</t>
  </si>
  <si>
    <t>June</t>
  </si>
  <si>
    <t>2019</t>
  </si>
  <si>
    <t>07</t>
  </si>
  <si>
    <t>July</t>
  </si>
  <si>
    <t>2020</t>
  </si>
  <si>
    <t>08</t>
  </si>
  <si>
    <t>August</t>
  </si>
  <si>
    <t>09</t>
  </si>
  <si>
    <t>September</t>
  </si>
  <si>
    <t>10</t>
  </si>
  <si>
    <t>October</t>
  </si>
  <si>
    <t>11</t>
  </si>
  <si>
    <t>November</t>
  </si>
  <si>
    <t>12</t>
  </si>
  <si>
    <t>December</t>
  </si>
  <si>
    <t>13</t>
  </si>
  <si>
    <t>14</t>
  </si>
  <si>
    <t>15</t>
  </si>
  <si>
    <t>16</t>
  </si>
  <si>
    <t>17</t>
  </si>
  <si>
    <t>18</t>
  </si>
  <si>
    <t>19</t>
  </si>
  <si>
    <t>20</t>
  </si>
  <si>
    <t>21</t>
  </si>
  <si>
    <t>22</t>
  </si>
  <si>
    <t>23</t>
  </si>
  <si>
    <t>24</t>
  </si>
  <si>
    <t>25</t>
  </si>
  <si>
    <t>26</t>
  </si>
  <si>
    <t>27</t>
  </si>
  <si>
    <t>28</t>
  </si>
  <si>
    <t>29</t>
  </si>
  <si>
    <t>30</t>
  </si>
  <si>
    <t>31</t>
  </si>
  <si>
    <t>Adolescent Assessment and Decision Makers (AADM) Tool - Phase Two</t>
  </si>
  <si>
    <t>Commodities</t>
  </si>
  <si>
    <t>Human Resources</t>
  </si>
  <si>
    <t>Initial Utilisation</t>
  </si>
  <si>
    <t>Continuity</t>
  </si>
  <si>
    <t>Quality</t>
  </si>
  <si>
    <t>Intervention</t>
  </si>
  <si>
    <t>In-school life skills-based HIV prevention and reproductive and sexual health education</t>
  </si>
  <si>
    <t>Out-of-school life skills-based HIV prevention and reproductive and sexual health education</t>
  </si>
  <si>
    <t>HIV testing and counselling for adolescents</t>
  </si>
  <si>
    <t>Antiretroviral therapy (ART) for adolescents living with HIV</t>
  </si>
  <si>
    <t>Condom use among adolescents</t>
  </si>
  <si>
    <t>PMTCT for adolescent pregnant and breastfeeding girls and mothers living with HIV</t>
  </si>
  <si>
    <t>Voluntary medical male circumcision for adolescents</t>
  </si>
  <si>
    <t>Needle and syringe programme</t>
  </si>
  <si>
    <t>Condom use among adolescent key populations</t>
  </si>
  <si>
    <t>HIV testing and counselling for adolescent key populations</t>
  </si>
  <si>
    <t>Antiretroviral therapy (ART) for adolescent key populations living with HIV</t>
  </si>
  <si>
    <t>INTERVENTION 1</t>
  </si>
  <si>
    <t>INTERVENTION 2</t>
  </si>
  <si>
    <t>INTERVENTION 3</t>
  </si>
  <si>
    <t>INTERVENTION 4</t>
  </si>
  <si>
    <t>INTERVENTION 5</t>
  </si>
  <si>
    <t>INTERVENTION 6</t>
  </si>
  <si>
    <t>-</t>
  </si>
  <si>
    <t xml:space="preserve">Proportion of [key population] ART centres/facilities within the geographic with no stock-out of any recommended ARVs in the last three months </t>
  </si>
  <si>
    <t>Proportion of [key population] ART centres/facilities within the geographic with a health care worker trained to counsel adolescents [key population] on ART</t>
  </si>
  <si>
    <t>Proportion of [key population] ART centres/facilities within the geographic area that have youth friendly services (per national guidelines/definition)</t>
  </si>
  <si>
    <t>Accessibility</t>
  </si>
  <si>
    <t>Proportion of centres/facilities within the geographic area currently providing HTC services to [key population] that report no stock-outs of HIV test kits in the last three months</t>
  </si>
  <si>
    <t>Proportion of centres/facilities within the geographic area currently providing HTC services to [key population] that report having at least one health care worker trained on testing and counselling adolescents [key population]</t>
  </si>
  <si>
    <t xml:space="preserve">Proportion of centres/facilities within the geographic area providing HIV testing to [key population] that is adolescent/youth friendly (per national guidelines/policy) </t>
  </si>
  <si>
    <t>Proportion of centres/facilities within the geographic area providing services to [key population ] that had no stock-out of condoms in the last three months</t>
  </si>
  <si>
    <t>Proportion of centres/facilities within the geographic area providing services to [key population] with at least one staff member trained to provide family planning methods</t>
  </si>
  <si>
    <t>Proportion of needle and syringe programmes (NSPs) with no stock-outs of any essential commodities  during the last three months</t>
  </si>
  <si>
    <t>Proportion of NSPs that have at least one health worker trained in IDU for adolescents</t>
  </si>
  <si>
    <t>Proportion of NSPs currently providing IDU services that employ more than one service delivery model</t>
  </si>
  <si>
    <t>Proportion of sites providing VMMC experiencing stock-out of any essential commodities</t>
  </si>
  <si>
    <t>Proportion of sites providing VMMC with at least one health care worker trained to counsel adolescents on VMMC</t>
  </si>
  <si>
    <t xml:space="preserve">Proportion of health facilities currently providing PMTCT with no stock-outs of ARVs during the last three months </t>
  </si>
  <si>
    <t xml:space="preserve">Proportion of health facilities currently providing PMTCT with sufficient (per national guidelines) health care workers trained on initiation/management of ARVs for PMTCT </t>
  </si>
  <si>
    <t>Proportion of ANC facilities currently offering PMTCT services (ARVs) among those targeted to provide PMTCT</t>
  </si>
  <si>
    <t xml:space="preserve">Proportion of ART sites offering HIV treatment with no stock-out of any recommended ARVs in the last three months </t>
  </si>
  <si>
    <t>roportion of ART sites offering HIV treatment with a health care worker trained to counsel adolescents on ART</t>
  </si>
  <si>
    <t xml:space="preserve">Proportion of ART sites offering HIV treatment that have youth friendly services (per national norm/local definition) </t>
  </si>
  <si>
    <t>Proportion of health facilities currently providing HTC services that report no stock-outs of HIV test kits in the last three months</t>
  </si>
  <si>
    <t>Proportion of health facilities currently providing HTC services that report having at least one health care worker trained on testing and counselling adolescents</t>
  </si>
  <si>
    <t xml:space="preserve">Proportion of health facilities providing HIV testing that is adolescent/youth friendly (per national guidelines) </t>
  </si>
  <si>
    <t>Control of STIs for adolescents</t>
  </si>
  <si>
    <t>(A) Proportion of health facilities providing STI services that report no stock-outs of essential commodities  for STIs in the last three months
(B) Proportion of youth centers providing STI services that report no stock-outs of essential commodities for STIs in the last three months</t>
  </si>
  <si>
    <t xml:space="preserve">(A) Proportion of health facilities with at least one provider (or specified number of staff per national policy) trained in the management and treatment of STIs
(B) Proportion of youth centers with at least one provider (or specified number of staff per national policy) trained in the management and treatment of STIs </t>
  </si>
  <si>
    <t>Proportion of health facilities that had no stock-out of condoms in the last three months</t>
  </si>
  <si>
    <t xml:space="preserve">Proportion of health facilities with at least one staff member trained to provide family planning methods </t>
  </si>
  <si>
    <t xml:space="preserve">Proportion of villages/clusters within the geographic area  with LSBE/CSE training materials </t>
  </si>
  <si>
    <t>Proportion of villages/clusters within the geographic area that have at least one trained worker/volunteer/peer counsellor on LSBE/CSE education for adolescents</t>
  </si>
  <si>
    <t>Proportion of villages/clusters within the geographic area that have at least one youth center, CBO, or community center providing LSBE/CSE education during the last year</t>
  </si>
  <si>
    <t>(A) Proportion of primary schools with a life skills-based HIV prevention education or comprehensive sexuality education (LSBE/CSE) curriculum
(B) Proportion of secondary schools with an LSBE/CSE curriculum</t>
  </si>
  <si>
    <t>(A) Proportion of primary schools with at least one teacher trained on teaching LSBE/CSE
(B) Proportion of secondary schools with at least one teacher trained on teaching LSBE/CSE</t>
  </si>
  <si>
    <t>(A) Proportion of primary schools providing LSBE/CSE  for the current academic year  
(B) Proportion of secondary schools providing LSBE/CSE for the current academic year</t>
  </si>
  <si>
    <t>Proportion of primary schools providing LSBE/CSE in the fifth year of primary school within the current academic year</t>
  </si>
  <si>
    <t>Proportion of secondary schools providing LSBE/CSE in the first year of secondary school within the current academic year</t>
  </si>
  <si>
    <t>Proportion of in-school adolescents who know three ways of HIV/STI transmission and two methods of HIV/STI prevention  (comprehensive knowledge)</t>
  </si>
  <si>
    <t>Select intervention #1</t>
  </si>
  <si>
    <t>Select intervention #2</t>
  </si>
  <si>
    <t>Select intervention #6</t>
  </si>
  <si>
    <t>Select intervention #5</t>
  </si>
  <si>
    <t>Select intervention #4</t>
  </si>
  <si>
    <t>Select intervention #3</t>
  </si>
  <si>
    <t>Interventions</t>
  </si>
  <si>
    <t>Determinant</t>
  </si>
  <si>
    <t>Generic Indicator</t>
  </si>
  <si>
    <t>Modified Indicator (if necessary)</t>
  </si>
  <si>
    <t>Final Indicator</t>
  </si>
  <si>
    <t>Data Source</t>
  </si>
  <si>
    <t>Notes/Comments</t>
  </si>
  <si>
    <t>HIDE</t>
  </si>
  <si>
    <t>Final Value</t>
  </si>
  <si>
    <t>Denominator</t>
  </si>
  <si>
    <t>Numerator</t>
  </si>
  <si>
    <t>Percentage</t>
  </si>
  <si>
    <t>Sub-District1</t>
  </si>
  <si>
    <t>Sub-District2</t>
  </si>
  <si>
    <t>Sub-District3</t>
  </si>
  <si>
    <t>Sub-District4</t>
  </si>
  <si>
    <t>Sub-District5</t>
  </si>
  <si>
    <t>Sub-District6</t>
  </si>
  <si>
    <t>Insert Sub-District Names in Yellow Cells Below</t>
  </si>
  <si>
    <t>Sub-District7</t>
  </si>
  <si>
    <t>Sub-District8</t>
  </si>
  <si>
    <t>All_In_countries</t>
  </si>
  <si>
    <t>CEECIS</t>
  </si>
  <si>
    <t>East_Asia_and_the_Pacific</t>
  </si>
  <si>
    <t>Latin_America_and_the_Caribbean</t>
  </si>
  <si>
    <t>Middle_East_and_North_Africa</t>
  </si>
  <si>
    <t>South_Asia</t>
  </si>
  <si>
    <t>West_and_Central_Africa</t>
  </si>
  <si>
    <t>Other</t>
  </si>
  <si>
    <t>Botswana</t>
  </si>
  <si>
    <t>Albania</t>
  </si>
  <si>
    <t>Brunei Darussalam</t>
  </si>
  <si>
    <t>Angola</t>
  </si>
  <si>
    <t>Antigua and Barbuda</t>
  </si>
  <si>
    <t>Algeria</t>
  </si>
  <si>
    <t>Afghanistan</t>
  </si>
  <si>
    <t>Benin</t>
  </si>
  <si>
    <t>Andorra</t>
  </si>
  <si>
    <t>UNICEF Regions</t>
  </si>
  <si>
    <t>A2:A9</t>
  </si>
  <si>
    <t>Brazil</t>
  </si>
  <si>
    <t>Armenia</t>
  </si>
  <si>
    <t>Cambodia</t>
  </si>
  <si>
    <t>Argentina</t>
  </si>
  <si>
    <t>Bahrain</t>
  </si>
  <si>
    <t>Bangladesh</t>
  </si>
  <si>
    <t>Burkina Faso</t>
  </si>
  <si>
    <t>Anguilla</t>
  </si>
  <si>
    <t>CEE/CIS</t>
  </si>
  <si>
    <t>B2:B22</t>
  </si>
  <si>
    <t>Cameroon</t>
  </si>
  <si>
    <t>Azerbaijan</t>
  </si>
  <si>
    <t>China</t>
  </si>
  <si>
    <t>Burundi</t>
  </si>
  <si>
    <t>Bahamas</t>
  </si>
  <si>
    <t>Djibouti</t>
  </si>
  <si>
    <t>Bhutan</t>
  </si>
  <si>
    <t>Australia</t>
  </si>
  <si>
    <t>East Asia and the Pacific</t>
  </si>
  <si>
    <t>C2:C28</t>
  </si>
  <si>
    <t>Côte d'Ivoire</t>
  </si>
  <si>
    <t>Belarus</t>
  </si>
  <si>
    <t>Democratic People's Republic of Korea</t>
  </si>
  <si>
    <t>Comoros</t>
  </si>
  <si>
    <t>Barbados</t>
  </si>
  <si>
    <t>Egypt</t>
  </si>
  <si>
    <t>India</t>
  </si>
  <si>
    <t>Cabo Verde</t>
  </si>
  <si>
    <t>Austria</t>
  </si>
  <si>
    <t>Eastern and Southern Africa</t>
  </si>
  <si>
    <t>D2:D22</t>
  </si>
  <si>
    <t>Democratic Republic of the Congo</t>
  </si>
  <si>
    <t>Bosnia and Herzegovina</t>
  </si>
  <si>
    <t>Fiji</t>
  </si>
  <si>
    <t>Eritrea</t>
  </si>
  <si>
    <t>Belize</t>
  </si>
  <si>
    <t>Maldives</t>
  </si>
  <si>
    <t>Belgium</t>
  </si>
  <si>
    <t>Latin America and the Caribbean</t>
  </si>
  <si>
    <t>E2:E34</t>
  </si>
  <si>
    <t>Ethiopia</t>
  </si>
  <si>
    <t>Bulgaria</t>
  </si>
  <si>
    <t>Indonesia</t>
  </si>
  <si>
    <t>Bolivia (Plurinational State of)</t>
  </si>
  <si>
    <t>Iran (Islamic Republic of)</t>
  </si>
  <si>
    <t>Nepal</t>
  </si>
  <si>
    <t>Central African Republic</t>
  </si>
  <si>
    <t>Canada</t>
  </si>
  <si>
    <t>Middle East and North Africa</t>
  </si>
  <si>
    <t>F2:F21</t>
  </si>
  <si>
    <t>Haiti</t>
  </si>
  <si>
    <t>Croatia</t>
  </si>
  <si>
    <t>Kiribati</t>
  </si>
  <si>
    <t>Kenya</t>
  </si>
  <si>
    <t>Iraq</t>
  </si>
  <si>
    <t>Pakistan</t>
  </si>
  <si>
    <t>Chad</t>
  </si>
  <si>
    <t>Cook Islands</t>
  </si>
  <si>
    <t>South Asia</t>
  </si>
  <si>
    <t>G2:G9</t>
  </si>
  <si>
    <t>Georgia</t>
  </si>
  <si>
    <t>Lao People's Democratic Republic</t>
  </si>
  <si>
    <t>Lesotho</t>
  </si>
  <si>
    <t>Chile</t>
  </si>
  <si>
    <t>Jordan</t>
  </si>
  <si>
    <t>Sri Lanka</t>
  </si>
  <si>
    <t>Congo</t>
  </si>
  <si>
    <t>Cyprus</t>
  </si>
  <si>
    <t>West and Central Africa</t>
  </si>
  <si>
    <t>H2:H26</t>
  </si>
  <si>
    <t>Kazakhstan</t>
  </si>
  <si>
    <t>Malaysia</t>
  </si>
  <si>
    <t>Madagascar</t>
  </si>
  <si>
    <t>Colombia</t>
  </si>
  <si>
    <t>Kuwait</t>
  </si>
  <si>
    <t>Czech Republic</t>
  </si>
  <si>
    <t>Non-UNICEF</t>
  </si>
  <si>
    <t>I2:I47</t>
  </si>
  <si>
    <t>Iran</t>
  </si>
  <si>
    <t>Kyrgyzstan</t>
  </si>
  <si>
    <t>Marshall Islands</t>
  </si>
  <si>
    <t>Malawi</t>
  </si>
  <si>
    <t>Costa Rica</t>
  </si>
  <si>
    <t>Lebanon</t>
  </si>
  <si>
    <t>Denmark</t>
  </si>
  <si>
    <t>Montenegro</t>
  </si>
  <si>
    <t>Micronesia (Federated States of)</t>
  </si>
  <si>
    <t>Mauritius</t>
  </si>
  <si>
    <t>Cuba</t>
  </si>
  <si>
    <t>Libya</t>
  </si>
  <si>
    <t>Equatorial Guinea</t>
  </si>
  <si>
    <t>Estonia</t>
  </si>
  <si>
    <t>Republic of Moldova</t>
  </si>
  <si>
    <t>Mongolia</t>
  </si>
  <si>
    <t>Mozambique</t>
  </si>
  <si>
    <t>Dominica</t>
  </si>
  <si>
    <t>Morocco</t>
  </si>
  <si>
    <t>Gabon</t>
  </si>
  <si>
    <t>Finland</t>
  </si>
  <si>
    <t>Romania</t>
  </si>
  <si>
    <t>Myanmar</t>
  </si>
  <si>
    <t>Namibia</t>
  </si>
  <si>
    <t>Dominican Republic</t>
  </si>
  <si>
    <t>Oman</t>
  </si>
  <si>
    <t>Gambia</t>
  </si>
  <si>
    <t>France</t>
  </si>
  <si>
    <t>Russian Federation</t>
  </si>
  <si>
    <t>Nauru</t>
  </si>
  <si>
    <t>Rwanda</t>
  </si>
  <si>
    <t>Ecuador</t>
  </si>
  <si>
    <t>Qatar</t>
  </si>
  <si>
    <t>Ghana</t>
  </si>
  <si>
    <t>Germany</t>
  </si>
  <si>
    <t>Serbia</t>
  </si>
  <si>
    <t>Palau</t>
  </si>
  <si>
    <t>Seychelles</t>
  </si>
  <si>
    <t>El Salvador</t>
  </si>
  <si>
    <t>Saudi Arabia</t>
  </si>
  <si>
    <t>Guinea</t>
  </si>
  <si>
    <t>Greece</t>
  </si>
  <si>
    <t>Nigeria</t>
  </si>
  <si>
    <t>Tajikistan</t>
  </si>
  <si>
    <t>Papua New Guinea</t>
  </si>
  <si>
    <t>Somalia</t>
  </si>
  <si>
    <t>Grenada</t>
  </si>
  <si>
    <t>Sudan (North)</t>
  </si>
  <si>
    <t>Guinea-Bissau</t>
  </si>
  <si>
    <t>Hungary</t>
  </si>
  <si>
    <t>The former Yugoslav Republic of Macedonia</t>
  </si>
  <si>
    <t>Philippines</t>
  </si>
  <si>
    <t>South Africa</t>
  </si>
  <si>
    <t>Guatemala</t>
  </si>
  <si>
    <t>Syrian Arab Republic</t>
  </si>
  <si>
    <t>Liberia</t>
  </si>
  <si>
    <t>Iceland</t>
  </si>
  <si>
    <t>Turkey</t>
  </si>
  <si>
    <t>Republic of Korea</t>
  </si>
  <si>
    <t>South Sudan</t>
  </si>
  <si>
    <t>Guyana</t>
  </si>
  <si>
    <t>Tunisia</t>
  </si>
  <si>
    <t>Mali</t>
  </si>
  <si>
    <t>Ireland</t>
  </si>
  <si>
    <t>Swaziland</t>
  </si>
  <si>
    <t>Turkmenistan</t>
  </si>
  <si>
    <t>Samoa</t>
  </si>
  <si>
    <t>United Arab Emirates</t>
  </si>
  <si>
    <t>Mauritania</t>
  </si>
  <si>
    <t>Israel</t>
  </si>
  <si>
    <t>Thailand</t>
  </si>
  <si>
    <t>Ukraine</t>
  </si>
  <si>
    <t>Singapore</t>
  </si>
  <si>
    <t>Uganda</t>
  </si>
  <si>
    <t>Honduras</t>
  </si>
  <si>
    <t>Yemen</t>
  </si>
  <si>
    <t>Niger</t>
  </si>
  <si>
    <t>Italy</t>
  </si>
  <si>
    <t>Uzbekistan</t>
  </si>
  <si>
    <t>Solomon Islands</t>
  </si>
  <si>
    <t>United Republic of Tanzania</t>
  </si>
  <si>
    <t>Jamaica</t>
  </si>
  <si>
    <t>Japan</t>
  </si>
  <si>
    <t>Zambia</t>
  </si>
  <si>
    <t>Mexico</t>
  </si>
  <si>
    <t>Sao Tome and Principe</t>
  </si>
  <si>
    <t>Kosovo</t>
  </si>
  <si>
    <t>Timor-Leste</t>
  </si>
  <si>
    <t>Nicaragua</t>
  </si>
  <si>
    <t>Senegal</t>
  </si>
  <si>
    <t>Latvia</t>
  </si>
  <si>
    <t>Tonga</t>
  </si>
  <si>
    <t>Panama</t>
  </si>
  <si>
    <t>Sierra Leone</t>
  </si>
  <si>
    <t>Liechtenstein</t>
  </si>
  <si>
    <t>Tuvalu</t>
  </si>
  <si>
    <t>Paraguay</t>
  </si>
  <si>
    <t>Togo</t>
  </si>
  <si>
    <t>Lithuania</t>
  </si>
  <si>
    <t>Vanuatu</t>
  </si>
  <si>
    <t>Peru</t>
  </si>
  <si>
    <t>Luxembourg</t>
  </si>
  <si>
    <t>Viet Nam</t>
  </si>
  <si>
    <t>Saint Kitts and Nevis</t>
  </si>
  <si>
    <t>Malta</t>
  </si>
  <si>
    <t>Saint Lucia</t>
  </si>
  <si>
    <t>Monaco</t>
  </si>
  <si>
    <t>Saint Vincent and the Grenadines</t>
  </si>
  <si>
    <t>Netherlands</t>
  </si>
  <si>
    <t>Suriname</t>
  </si>
  <si>
    <t>Netherlands Antilles</t>
  </si>
  <si>
    <t>Trinidad and Tobago</t>
  </si>
  <si>
    <t>New Zealand</t>
  </si>
  <si>
    <t>Uruguay</t>
  </si>
  <si>
    <t>Niue</t>
  </si>
  <si>
    <t>Venezuela (Bolivarian Republic of)</t>
  </si>
  <si>
    <t>Norway</t>
  </si>
  <si>
    <t>Palestine, State of</t>
  </si>
  <si>
    <t>Poland</t>
  </si>
  <si>
    <t>Portugal</t>
  </si>
  <si>
    <t>San Marino</t>
  </si>
  <si>
    <t>Slovakia</t>
  </si>
  <si>
    <t>Slovenia</t>
  </si>
  <si>
    <t>Spain</t>
  </si>
  <si>
    <t>Sudan, Combined (pre-2011)</t>
  </si>
  <si>
    <t>Sweden</t>
  </si>
  <si>
    <t>Switzerland</t>
  </si>
  <si>
    <t>Tokelau</t>
  </si>
  <si>
    <t>United Kingdom</t>
  </si>
  <si>
    <t>United States of America</t>
  </si>
  <si>
    <t>Select Region</t>
  </si>
  <si>
    <t>Select Country</t>
  </si>
  <si>
    <t>Total</t>
  </si>
  <si>
    <t>Males</t>
  </si>
  <si>
    <t>Females</t>
  </si>
  <si>
    <t>Ages 10-19</t>
  </si>
  <si>
    <t>Ages 10-14</t>
  </si>
  <si>
    <t>Ages 15-19</t>
  </si>
  <si>
    <t>Ages 20-24</t>
  </si>
  <si>
    <t>Lower</t>
  </si>
  <si>
    <t>Upper</t>
  </si>
  <si>
    <t>Access</t>
  </si>
  <si>
    <t>Inititation</t>
  </si>
  <si>
    <t>Bottleneck Identified</t>
  </si>
  <si>
    <t>To be defined</t>
  </si>
  <si>
    <t>Other intervention</t>
  </si>
  <si>
    <t>Time Period</t>
  </si>
  <si>
    <t>Intervention Benchmarks</t>
  </si>
  <si>
    <t>Benchmarks</t>
  </si>
  <si>
    <t>input benchmark</t>
  </si>
  <si>
    <t>Demand Determinant</t>
  </si>
  <si>
    <t>Sex</t>
  </si>
  <si>
    <t>Age</t>
  </si>
  <si>
    <t>Value</t>
  </si>
  <si>
    <t>Row Labels</t>
  </si>
  <si>
    <t>Grand Total</t>
  </si>
  <si>
    <t>Average of Value</t>
  </si>
  <si>
    <t>1. Commodities</t>
  </si>
  <si>
    <t>2. Human Resources</t>
  </si>
  <si>
    <t>3. Accessibility</t>
  </si>
  <si>
    <t>4. Initial Utilisation</t>
  </si>
  <si>
    <t>5. Continuity</t>
  </si>
  <si>
    <t>6. Quality</t>
  </si>
  <si>
    <t>Column Labels</t>
  </si>
  <si>
    <t>Females Total</t>
  </si>
  <si>
    <t>Males Total</t>
  </si>
  <si>
    <t>Total Total</t>
  </si>
  <si>
    <t>Identifying the causes of bottlenecks</t>
  </si>
  <si>
    <t>Why?</t>
  </si>
  <si>
    <t>Pivot 1</t>
  </si>
  <si>
    <t>Pivot 2</t>
  </si>
  <si>
    <t>Pivot 6</t>
  </si>
  <si>
    <t>Pivot 5</t>
  </si>
  <si>
    <t>Pivot 4</t>
  </si>
  <si>
    <t>Pivot 3</t>
  </si>
  <si>
    <t>What are the management-related weaknesses?</t>
  </si>
  <si>
    <t>What are the solutions and strategies?</t>
  </si>
  <si>
    <t>What are some corrective actions?</t>
  </si>
  <si>
    <t>Select Interventions</t>
  </si>
  <si>
    <t>Intervention List</t>
  </si>
  <si>
    <t>Select</t>
  </si>
  <si>
    <t>When new data are added or existing data are editing, right click on the charts below and select 'Refresh Data'</t>
  </si>
  <si>
    <t>Proportion of villages/clusters within the geographic area providing LSBE/CSE education for out-of-school adolescents at least once during the last year</t>
  </si>
  <si>
    <t>Proportion of villages/clusters within the geographic area providing LSBE/CSE education for out-of-school adolescents at least twice during the last year</t>
  </si>
  <si>
    <t>Proportion of out-of-school adolescents who know  three ways of HIV/STI transmission and two methods of HIV/STI prevention  (comprehensive knowledge)</t>
  </si>
  <si>
    <t>Proportion of sexually active adolescents who reported ever using a condom</t>
  </si>
  <si>
    <t>Proportion of sexually active adolescents who are currently using condoms</t>
  </si>
  <si>
    <t>Proportion of sexually active adolescents who report having had more than one sexual partner in the last 12 months who also report using a condom at last sex</t>
  </si>
  <si>
    <t>(A) Proportion of adolescents who know where to access treatment for STIs
(B) Proportion of health facilities currently providing STI services (per national standard)
(C) Proportion of youth centers currently providing STI services (per national standard)</t>
  </si>
  <si>
    <t>Proportion of adolescents who tested positive for STIs in the last three months</t>
  </si>
  <si>
    <t>Proportion of adolescents who tested positive for STIs and were initiated on treatment in the last three months</t>
  </si>
  <si>
    <t>(A) Proportion of adolescents who tested positive for STIs, were initiated on treatment, and whose partner was tested for STIs in the last three months
(B) Proportion of adolescents who tested positive for STIs and received condoms during the course of STI treatment</t>
  </si>
  <si>
    <t>Proportion of adolescents who report ever testing for HIV</t>
  </si>
  <si>
    <t>(A) Proportion of adolescents who tested positive for HIV and were initiated on treatment in the last 12 months
(B) Proportion of adolescents who tested negative for HIV and were linked to HIV prevention services in the last 12 months</t>
  </si>
  <si>
    <t>Proportion of adolescents who tested positive for HIV and initiated on treatment in the last 12 months</t>
  </si>
  <si>
    <t xml:space="preserve">Proportion of adolescents who tested positive for HIV, initiated on treatment, and are alive and on treatment 12 months after initiation </t>
  </si>
  <si>
    <t>Proportion of adolescents initiated on treatment who are virologically suppressed (viral load below 1,000 copies) at 12 months after initiating treatment</t>
  </si>
  <si>
    <t xml:space="preserve">Proportion of pregnant adolescent girls who were identified through ANC, including known positives, and tested for HIV in the last 12 months </t>
  </si>
  <si>
    <t xml:space="preserve">Proportion of pregnant adolescent girls who tested positive for HIV and initiated on treatment in the last 12 months </t>
  </si>
  <si>
    <t>Proportion of pregnant adolescent girls who tested positive for HIV, initiated on treatment, and are alive and on treatment 6 months after initiation.</t>
  </si>
  <si>
    <t>Proportion of sites providing VMMC that have ever provided services to male adolescents</t>
  </si>
  <si>
    <t>Among those adolescent males estimated to be in need of VMMC, the proportion who received VMMC in the last 12 months</t>
  </si>
  <si>
    <t>Among those adolescent males estimated to be in need of VMMC, the proportion who received VMMC and attended at least one postoperative follow-up visit (routine or emergency), during the last 12 months</t>
  </si>
  <si>
    <t>(A) Among those adolescent males estimated to be in need of VMMC, the proportion who received VMMC and were referred to at least one essential service as part of VMMC during the last 12 months
(B) Among those adolescent males estimated to be in need of VMMC, the proportion who received VMMC and were vaccinated against tetanus in last 12 months</t>
  </si>
  <si>
    <t>Proportion of adolescents who inject drugs who have accessed IDU services through NSPs in the last 12 months</t>
  </si>
  <si>
    <t>Proportion of sexually active [key population] adolescents within the geographic area who reported ever using a condom</t>
  </si>
  <si>
    <t>Proportion of [key population] sexually active adolescents who report having had more than one sexual partner in the last 12 months who also report using a condom at last sex</t>
  </si>
  <si>
    <t xml:space="preserve">Proportion of [key population] adolescents  within the geographic area who report ever testing for HIV </t>
  </si>
  <si>
    <t>(A) Proportion of [key population] adolescents within the geographic area who tested positive for HIV who were initiated on HIV treatment in the last 12 months
(B) Proportion of [key population] adolescents within the geographic location who tested negative for HIV who were linked to HIV prevention services in the last 12 months</t>
  </si>
  <si>
    <t>Proportion of [key population] adolescents at [key population] centres/facilities within the geographic area who tested positive for HIV in the last 12 months</t>
  </si>
  <si>
    <t>Proportion of [key population] adolescents at [key population] centres within the geographic area who tested positive for HIV and initiated on treatment in the last 12 months</t>
  </si>
  <si>
    <t>Proportion of [key population] adolescents at [key population] centres/facilities within the geographic area initiated on treatment who are virologically suppressed (viral load below 1,000 copies) at 12 months after initiating treatment</t>
  </si>
  <si>
    <t>Proportion of adolescents who know a source of condoms</t>
  </si>
  <si>
    <t>Proportion of [key population] adolescents within the geographic area who know a source of condoms</t>
  </si>
  <si>
    <t>Proportion of adolescents who were tested for HIV and received their HIV test results in the last 12 months</t>
  </si>
  <si>
    <t>Proportion of adolescents who inject drugs reporting the use of sterile injecting equipment the last
time they injected</t>
  </si>
  <si>
    <t xml:space="preserve">Proportion of [key population]  sexually active adolescents within the geographic area reporting the use of a condom the last time they had sexual intercourse </t>
  </si>
  <si>
    <t>Proportion of [key population] adolescents within the geographic area who were tested for HIV and received their HIV test results in the last 12 months</t>
  </si>
  <si>
    <t>Proportion of [key population] adolescents who inject drugs seeking IDU services were tested for HIV in the last 12 months</t>
  </si>
  <si>
    <t>if "Other Intervention" selected, specify here</t>
  </si>
  <si>
    <t>Insert Sub-Area Names in Yellow Cells Below</t>
  </si>
  <si>
    <t>Sub-Area1</t>
  </si>
  <si>
    <t>Sub-Area2</t>
  </si>
  <si>
    <t>Sub-Area3</t>
  </si>
  <si>
    <t>Sub-Area4</t>
  </si>
  <si>
    <t>Sub-Area5</t>
  </si>
  <si>
    <t>Sub-Area6</t>
  </si>
  <si>
    <t>Sub-Area7</t>
  </si>
  <si>
    <t>Sub-Area8</t>
  </si>
  <si>
    <t>Enter Implementation Area (e.g. district, region, state,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</si>
</sst>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0.0%"/>
  </numFmts>
  <fonts count="66" x14ac:knownFonts="1">
    <font>
      <sz val="12"/>
      <color theme="1"/>
      <name val="Times New Roman"/>
      <family val="2"/>
    </font>
    <font>
      <sz val="12"/>
      <color theme="0"/>
      <name val="Times New Roman"/>
      <family val="2"/>
    </font>
    <font>
      <b/>
      <sz val="26"/>
      <color rgb="FF00B0F0"/>
      <name val="Calibri"/>
      <family val="2"/>
      <scheme val="minor"/>
    </font>
    <font>
      <b/>
      <sz val="26"/>
      <color rgb="FF00B0F0"/>
      <name val="Calibri Light"/>
      <family val="1"/>
      <scheme val="major"/>
    </font>
    <font>
      <sz val="11"/>
      <color rgb="FF00B0F0"/>
      <name val="Calibri"/>
      <family val="2"/>
      <scheme val="minor"/>
    </font>
    <font>
      <b/>
      <sz val="20"/>
      <name val="Calibri"/>
      <family val="2"/>
      <scheme val="minor"/>
    </font>
    <font>
      <b/>
      <sz val="11"/>
      <name val="Calibri"/>
      <family val="2"/>
      <scheme val="minor"/>
    </font>
    <font>
      <b/>
      <sz val="15"/>
      <name val="Calibri"/>
      <family val="2"/>
      <scheme val="minor"/>
    </font>
    <font>
      <i/>
      <sz val="13"/>
      <name val="Calibri"/>
      <family val="2"/>
      <scheme val="minor"/>
    </font>
    <font>
      <b/>
      <i/>
      <sz val="12"/>
      <name val="Calibri"/>
      <family val="2"/>
      <scheme val="minor"/>
    </font>
    <font>
      <b/>
      <i/>
      <sz val="11"/>
      <name val="Calibri"/>
      <family val="2"/>
      <scheme val="minor"/>
    </font>
    <font>
      <i/>
      <sz val="11"/>
      <color theme="1"/>
      <name val="Calibri"/>
      <family val="2"/>
      <scheme val="minor"/>
    </font>
    <font>
      <i/>
      <sz val="11"/>
      <name val="Calibri"/>
      <family val="2"/>
      <scheme val="minor"/>
    </font>
    <font>
      <sz val="13"/>
      <name val="Calibri"/>
      <family val="2"/>
      <scheme val="minor"/>
    </font>
    <font>
      <b/>
      <i/>
      <sz val="12"/>
      <color theme="1"/>
      <name val="Calibri"/>
      <family val="2"/>
      <scheme val="minor"/>
    </font>
    <font>
      <b/>
      <sz val="12"/>
      <color theme="1"/>
      <name val="Times New Roman"/>
      <family val="1"/>
    </font>
    <font>
      <b/>
      <sz val="11"/>
      <name val="Calibri Light"/>
      <family val="2"/>
      <scheme val="major"/>
    </font>
    <font>
      <i/>
      <sz val="11"/>
      <color theme="1"/>
      <name val="Calibri Light"/>
      <family val="2"/>
      <scheme val="major"/>
    </font>
    <font>
      <sz val="11"/>
      <color theme="1"/>
      <name val="Calibri Light"/>
      <family val="2"/>
      <scheme val="major"/>
    </font>
    <font>
      <b/>
      <sz val="11"/>
      <color theme="1"/>
      <name val="Calibri Light"/>
      <family val="2"/>
      <scheme val="major"/>
    </font>
    <font>
      <sz val="11"/>
      <color theme="0"/>
      <name val="Calibri Light"/>
      <family val="2"/>
      <scheme val="major"/>
    </font>
    <font>
      <b/>
      <sz val="13"/>
      <color theme="1"/>
      <name val="Cambria"/>
      <family val="1"/>
    </font>
    <font>
      <sz val="10"/>
      <color theme="1" tint="0.499984740745262"/>
      <name val="Calibri Light"/>
      <family val="2"/>
      <scheme val="major"/>
    </font>
    <font>
      <sz val="9"/>
      <color theme="1"/>
      <name val="Times New Roman"/>
      <family val="2"/>
    </font>
    <font>
      <sz val="12"/>
      <color theme="1"/>
      <name val="Times New Roman"/>
      <family val="2"/>
    </font>
    <font>
      <i/>
      <sz val="10"/>
      <name val="Calibri"/>
      <family val="2"/>
      <scheme val="minor"/>
    </font>
    <font>
      <i/>
      <sz val="10"/>
      <color theme="1"/>
      <name val="Calibri"/>
      <family val="2"/>
      <scheme val="minor"/>
    </font>
    <font>
      <b/>
      <sz val="12"/>
      <name val="Cambria"/>
      <family val="1"/>
    </font>
    <font>
      <sz val="10"/>
      <color theme="1"/>
      <name val="Times New Roman"/>
      <family val="2"/>
    </font>
    <font>
      <sz val="9"/>
      <color theme="1"/>
      <name val="Calibri Light"/>
      <family val="2"/>
      <scheme val="major"/>
    </font>
    <font>
      <sz val="10"/>
      <name val="Times New Roman"/>
      <family val="2"/>
    </font>
    <font>
      <u/>
      <sz val="12"/>
      <color theme="1"/>
      <name val="Calibri Light"/>
      <family val="2"/>
    </font>
    <font>
      <b/>
      <sz val="11"/>
      <color rgb="FFC00000"/>
      <name val="Calibri Light"/>
      <family val="2"/>
      <scheme val="major"/>
    </font>
    <font>
      <b/>
      <u/>
      <sz val="14"/>
      <color theme="1"/>
      <name val="Cambria"/>
      <family val="1"/>
    </font>
    <font>
      <sz val="14"/>
      <color theme="1"/>
      <name val="Times New Roman"/>
      <family val="2"/>
    </font>
    <font>
      <b/>
      <sz val="11"/>
      <name val="Cambria"/>
      <family val="1"/>
    </font>
    <font>
      <sz val="12"/>
      <color theme="1"/>
      <name val="Times New Roman"/>
      <family val="1"/>
    </font>
    <font>
      <sz val="12"/>
      <color theme="1"/>
      <name val="Cambria"/>
      <family val="1"/>
    </font>
    <font>
      <b/>
      <sz val="12"/>
      <color theme="1"/>
      <name val="Cambria"/>
      <family val="1"/>
    </font>
    <font>
      <sz val="12"/>
      <name val="Cambria"/>
      <family val="1"/>
    </font>
    <font>
      <sz val="14"/>
      <name val="Times New Roman"/>
      <family val="2"/>
    </font>
    <font>
      <u/>
      <sz val="14"/>
      <name val="Cambria"/>
      <family val="1"/>
    </font>
    <font>
      <sz val="14"/>
      <name val="Cambria"/>
      <family val="1"/>
    </font>
    <font>
      <sz val="16"/>
      <color theme="1"/>
      <name val="Cambria"/>
      <family val="1"/>
    </font>
    <font>
      <i/>
      <sz val="11"/>
      <color rgb="FFC00000"/>
      <name val="Calibri Light"/>
      <family val="2"/>
      <scheme val="major"/>
    </font>
    <font>
      <sz val="10"/>
      <color theme="1"/>
      <name val="Cambria"/>
      <family val="1"/>
    </font>
    <font>
      <sz val="9"/>
      <color indexed="81"/>
      <name val="Tahoma"/>
      <family val="2"/>
    </font>
    <font>
      <b/>
      <sz val="9"/>
      <color indexed="81"/>
      <name val="Tahoma"/>
      <family val="2"/>
    </font>
    <font>
      <sz val="12"/>
      <name val="Times New Roman"/>
      <family val="2"/>
    </font>
    <font>
      <i/>
      <sz val="10"/>
      <color theme="1" tint="0.499984740745262"/>
      <name val="Calibri Light"/>
      <family val="2"/>
      <scheme val="major"/>
    </font>
    <font>
      <b/>
      <sz val="28"/>
      <color rgb="FF00B0F0"/>
      <name val="Calibri Light"/>
      <family val="1"/>
      <scheme val="major"/>
    </font>
    <font>
      <sz val="28"/>
      <color theme="1"/>
      <name val="Times New Roman"/>
      <family val="2"/>
    </font>
    <font>
      <b/>
      <sz val="12"/>
      <name val="Times New Roman"/>
      <family val="1"/>
    </font>
    <font>
      <sz val="8"/>
      <color theme="1"/>
      <name val="Calibri Light"/>
      <family val="2"/>
      <scheme val="major"/>
    </font>
    <font>
      <b/>
      <sz val="16"/>
      <name val="Cambria"/>
      <family val="1"/>
    </font>
    <font>
      <sz val="16"/>
      <color theme="1"/>
      <name val="Times New Roman"/>
      <family val="2"/>
    </font>
    <font>
      <sz val="9"/>
      <name val="Calibri Light"/>
      <family val="2"/>
      <scheme val="major"/>
    </font>
    <font>
      <sz val="9"/>
      <name val="Times New Roman"/>
      <family val="2"/>
    </font>
    <font>
      <sz val="11"/>
      <name val="Calibri Light"/>
      <family val="2"/>
      <scheme val="major"/>
    </font>
    <font>
      <sz val="9"/>
      <color theme="0"/>
      <name val="Calibri Light"/>
      <family val="2"/>
      <scheme val="major"/>
    </font>
    <font>
      <sz val="12"/>
      <color theme="0"/>
      <name val="Cambria"/>
      <family val="1"/>
    </font>
    <font>
      <b/>
      <i/>
      <sz val="12"/>
      <color rgb="FFC00000"/>
      <name val="Cambria"/>
      <family val="1"/>
    </font>
    <font>
      <sz val="11"/>
      <name val="Calibri"/>
      <family val="2"/>
      <scheme val="minor"/>
    </font>
    <font>
      <sz val="13"/>
      <color rgb="FFC00000"/>
      <name val="Cambria"/>
      <family val="1"/>
    </font>
    <font>
      <i/>
      <sz val="11"/>
      <color theme="0"/>
      <name val="Calibri"/>
      <family val="2"/>
      <scheme val="minor"/>
    </font>
    <font>
      <sz val="9"/>
      <color theme="0"/>
      <name val="Times New Roman"/>
      <family val="2"/>
    </font>
  </fonts>
  <fills count="12">
    <fill>
      <patternFill patternType="none"/>
    </fill>
    <fill>
      <patternFill patternType="gray125"/>
    </fill>
    <fill>
      <patternFill patternType="solid">
        <fgColor theme="0"/>
        <bgColor indexed="64"/>
      </patternFill>
    </fill>
    <fill>
      <patternFill patternType="solid">
        <fgColor theme="0"/>
        <bgColor auto="1"/>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theme="1"/>
        <bgColor indexed="64"/>
      </patternFill>
    </fill>
    <fill>
      <patternFill patternType="solid">
        <fgColor theme="7" tint="0.79998168889431442"/>
        <bgColor indexed="64"/>
      </patternFill>
    </fill>
    <fill>
      <patternFill patternType="solid">
        <fgColor theme="8" tint="0.79998168889431442"/>
        <bgColor indexed="64"/>
      </patternFill>
    </fill>
  </fills>
  <borders count="93">
    <border>
      <left/>
      <right/>
      <top/>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indexed="64"/>
      </right>
      <top style="hair">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top/>
      <bottom style="hair">
        <color auto="1"/>
      </bottom>
      <diagonal/>
    </border>
    <border>
      <left/>
      <right style="thin">
        <color auto="1"/>
      </right>
      <top/>
      <bottom style="hair">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hair">
        <color auto="1"/>
      </bottom>
      <diagonal/>
    </border>
    <border>
      <left style="hair">
        <color indexed="64"/>
      </left>
      <right style="hair">
        <color indexed="64"/>
      </right>
      <top/>
      <bottom style="hair">
        <color auto="1"/>
      </bottom>
      <diagonal/>
    </border>
    <border>
      <left style="hair">
        <color indexed="64"/>
      </left>
      <right style="thin">
        <color indexed="64"/>
      </right>
      <top/>
      <bottom style="hair">
        <color auto="1"/>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hair">
        <color indexed="64"/>
      </left>
      <right style="thin">
        <color indexed="64"/>
      </right>
      <top style="hair">
        <color auto="1"/>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dashed">
        <color indexed="64"/>
      </bottom>
      <diagonal/>
    </border>
    <border>
      <left/>
      <right style="hair">
        <color indexed="64"/>
      </right>
      <top style="hair">
        <color indexed="64"/>
      </top>
      <bottom style="dashed">
        <color indexed="64"/>
      </bottom>
      <diagonal/>
    </border>
    <border>
      <left style="hair">
        <color indexed="64"/>
      </left>
      <right style="hair">
        <color indexed="64"/>
      </right>
      <top style="hair">
        <color indexed="64"/>
      </top>
      <bottom style="dashed">
        <color indexed="64"/>
      </bottom>
      <diagonal/>
    </border>
    <border>
      <left style="hair">
        <color indexed="64"/>
      </left>
      <right style="thin">
        <color indexed="64"/>
      </right>
      <top style="hair">
        <color indexed="64"/>
      </top>
      <bottom style="dashed">
        <color indexed="64"/>
      </bottom>
      <diagonal/>
    </border>
    <border>
      <left style="thin">
        <color indexed="64"/>
      </left>
      <right style="hair">
        <color indexed="64"/>
      </right>
      <top style="dashed">
        <color indexed="64"/>
      </top>
      <bottom style="hair">
        <color indexed="64"/>
      </bottom>
      <diagonal/>
    </border>
    <border>
      <left/>
      <right style="hair">
        <color indexed="64"/>
      </right>
      <top style="dashed">
        <color indexed="64"/>
      </top>
      <bottom style="hair">
        <color indexed="64"/>
      </bottom>
      <diagonal/>
    </border>
    <border>
      <left style="hair">
        <color indexed="64"/>
      </left>
      <right style="hair">
        <color indexed="64"/>
      </right>
      <top style="dashed">
        <color indexed="64"/>
      </top>
      <bottom style="hair">
        <color indexed="64"/>
      </bottom>
      <diagonal/>
    </border>
    <border>
      <left style="hair">
        <color indexed="64"/>
      </left>
      <right style="thin">
        <color indexed="64"/>
      </right>
      <top style="dashed">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right/>
      <top style="hair">
        <color indexed="64"/>
      </top>
      <bottom/>
      <diagonal/>
    </border>
  </borders>
  <cellStyleXfs count="2">
    <xf numFmtId="0" fontId="0" fillId="0" borderId="0"/>
    <xf numFmtId="9" fontId="24" fillId="0" borderId="0" applyFont="0" applyFill="0" applyBorder="0" applyAlignment="0" applyProtection="0"/>
  </cellStyleXfs>
  <cellXfs count="835">
    <xf numFmtId="0" fontId="0" fillId="0" borderId="0" xfId="0"/>
    <xf numFmtId="49" fontId="0" fillId="2" borderId="0" xfId="0" applyNumberFormat="1" applyFill="1" applyProtection="1"/>
    <xf numFmtId="49" fontId="0" fillId="0" borderId="0" xfId="0" applyNumberFormat="1" applyProtection="1"/>
    <xf numFmtId="49" fontId="5" fillId="2" borderId="0" xfId="0" applyNumberFormat="1" applyFont="1" applyFill="1" applyBorder="1" applyAlignment="1" applyProtection="1">
      <alignment horizontal="center"/>
    </xf>
    <xf numFmtId="49" fontId="6" fillId="2" borderId="0" xfId="0" applyNumberFormat="1" applyFont="1" applyFill="1" applyBorder="1" applyAlignment="1" applyProtection="1">
      <alignment horizontal="center"/>
    </xf>
    <xf numFmtId="49" fontId="0" fillId="2" borderId="0" xfId="0" applyNumberFormat="1" applyFill="1" applyAlignment="1" applyProtection="1"/>
    <xf numFmtId="49" fontId="0" fillId="2" borderId="0" xfId="0" applyNumberFormat="1" applyFill="1" applyBorder="1" applyProtection="1"/>
    <xf numFmtId="49" fontId="8" fillId="2" borderId="0" xfId="0" applyNumberFormat="1" applyFont="1" applyFill="1" applyBorder="1" applyAlignment="1" applyProtection="1"/>
    <xf numFmtId="49" fontId="9" fillId="2" borderId="0" xfId="0" applyNumberFormat="1" applyFont="1" applyFill="1" applyBorder="1" applyAlignment="1" applyProtection="1"/>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xf numFmtId="49" fontId="14" fillId="2" borderId="0" xfId="0" applyNumberFormat="1" applyFont="1" applyFill="1" applyBorder="1" applyAlignment="1" applyProtection="1"/>
    <xf numFmtId="49" fontId="0" fillId="2" borderId="0" xfId="0" applyNumberFormat="1" applyFill="1" applyBorder="1" applyAlignment="1" applyProtection="1">
      <alignment horizontal="center"/>
    </xf>
    <xf numFmtId="49" fontId="1" fillId="2" borderId="0" xfId="0" applyNumberFormat="1" applyFont="1" applyFill="1" applyProtection="1"/>
    <xf numFmtId="0" fontId="0" fillId="0" borderId="0" xfId="0" applyAlignment="1">
      <alignment wrapText="1"/>
    </xf>
    <xf numFmtId="49" fontId="16" fillId="2" borderId="0" xfId="0" applyNumberFormat="1" applyFont="1" applyFill="1" applyBorder="1" applyAlignment="1" applyProtection="1">
      <alignment horizontal="center" wrapText="1"/>
    </xf>
    <xf numFmtId="49" fontId="17" fillId="2" borderId="0" xfId="0" applyNumberFormat="1" applyFont="1" applyFill="1" applyBorder="1" applyAlignment="1" applyProtection="1">
      <alignment horizontal="center" wrapText="1"/>
    </xf>
    <xf numFmtId="49" fontId="18" fillId="2" borderId="0" xfId="0" applyNumberFormat="1" applyFont="1" applyFill="1" applyProtection="1"/>
    <xf numFmtId="49" fontId="18" fillId="2" borderId="0" xfId="0" applyNumberFormat="1" applyFont="1" applyFill="1" applyAlignment="1" applyProtection="1">
      <alignment wrapText="1"/>
    </xf>
    <xf numFmtId="49" fontId="18" fillId="2" borderId="0" xfId="0" applyNumberFormat="1" applyFont="1" applyFill="1" applyBorder="1" applyAlignment="1" applyProtection="1">
      <alignment wrapText="1"/>
    </xf>
    <xf numFmtId="49" fontId="20" fillId="2" borderId="0" xfId="0" applyNumberFormat="1" applyFont="1" applyFill="1" applyAlignment="1" applyProtection="1">
      <alignment wrapText="1"/>
    </xf>
    <xf numFmtId="0" fontId="0" fillId="0" borderId="0" xfId="0" applyAlignment="1">
      <alignment vertical="center"/>
    </xf>
    <xf numFmtId="0" fontId="0" fillId="0" borderId="0" xfId="0" applyAlignment="1">
      <alignment vertical="center" wrapText="1"/>
    </xf>
    <xf numFmtId="49" fontId="0" fillId="5" borderId="0" xfId="0" applyNumberFormat="1" applyFill="1" applyAlignment="1">
      <alignment vertical="center" wrapText="1"/>
    </xf>
    <xf numFmtId="0" fontId="0" fillId="5" borderId="0" xfId="0" applyNumberFormat="1" applyFill="1" applyAlignment="1">
      <alignment vertical="center" wrapText="1"/>
    </xf>
    <xf numFmtId="0" fontId="0" fillId="5" borderId="0" xfId="0" applyNumberFormat="1" applyFill="1" applyAlignment="1">
      <alignment vertical="center"/>
    </xf>
    <xf numFmtId="0" fontId="0" fillId="5" borderId="0" xfId="0" applyNumberFormat="1" applyFill="1"/>
    <xf numFmtId="0" fontId="19" fillId="0" borderId="0" xfId="0" applyFont="1" applyAlignment="1">
      <alignment vertical="center"/>
    </xf>
    <xf numFmtId="0" fontId="17" fillId="0" borderId="0" xfId="0" applyFont="1" applyAlignment="1">
      <alignment vertical="center"/>
    </xf>
    <xf numFmtId="0" fontId="18" fillId="0" borderId="0" xfId="0" applyFont="1" applyAlignment="1">
      <alignment vertical="center" wrapText="1"/>
    </xf>
    <xf numFmtId="0" fontId="22" fillId="0" borderId="0" xfId="0" applyFont="1" applyAlignment="1">
      <alignment vertical="center" wrapText="1"/>
    </xf>
    <xf numFmtId="0" fontId="4" fillId="2" borderId="0" xfId="0" applyFont="1" applyFill="1" applyBorder="1" applyAlignment="1" applyProtection="1"/>
    <xf numFmtId="0" fontId="0" fillId="2" borderId="0" xfId="0" applyFill="1"/>
    <xf numFmtId="0" fontId="27" fillId="2" borderId="0" xfId="0" applyFont="1" applyFill="1" applyBorder="1" applyAlignment="1">
      <alignment horizontal="left" wrapText="1"/>
    </xf>
    <xf numFmtId="0" fontId="18" fillId="2" borderId="0" xfId="0" applyFont="1" applyFill="1"/>
    <xf numFmtId="49" fontId="18" fillId="7" borderId="0" xfId="0" applyNumberFormat="1" applyFont="1" applyFill="1" applyAlignment="1" applyProtection="1">
      <alignment wrapText="1"/>
    </xf>
    <xf numFmtId="0" fontId="0" fillId="7" borderId="0" xfId="0" applyFill="1"/>
    <xf numFmtId="0" fontId="0" fillId="2" borderId="0" xfId="0" applyFill="1" applyBorder="1"/>
    <xf numFmtId="0" fontId="0" fillId="2" borderId="0" xfId="0" applyFill="1" applyBorder="1" applyAlignment="1"/>
    <xf numFmtId="0" fontId="18" fillId="2" borderId="0" xfId="0" applyFont="1" applyFill="1" applyAlignment="1"/>
    <xf numFmtId="0" fontId="27" fillId="2" borderId="0" xfId="0" applyFont="1" applyFill="1" applyAlignment="1">
      <alignment horizontal="left" wrapText="1"/>
    </xf>
    <xf numFmtId="49" fontId="32" fillId="2" borderId="0" xfId="0" applyNumberFormat="1" applyFont="1" applyFill="1" applyAlignment="1" applyProtection="1"/>
    <xf numFmtId="49" fontId="27" fillId="2" borderId="0" xfId="0" applyNumberFormat="1" applyFont="1" applyFill="1" applyAlignment="1">
      <alignment horizontal="center" wrapText="1"/>
    </xf>
    <xf numFmtId="0" fontId="35" fillId="2" borderId="0" xfId="0" applyFont="1" applyFill="1" applyAlignment="1">
      <alignment horizontal="center" vertical="top" wrapText="1"/>
    </xf>
    <xf numFmtId="49" fontId="27" fillId="2" borderId="0" xfId="0" applyNumberFormat="1" applyFont="1" applyFill="1" applyBorder="1" applyAlignment="1">
      <alignment horizontal="center" wrapText="1"/>
    </xf>
    <xf numFmtId="165" fontId="29" fillId="2" borderId="25" xfId="1" applyNumberFormat="1" applyFont="1" applyFill="1" applyBorder="1" applyAlignment="1">
      <alignment horizontal="center" vertical="center" wrapText="1"/>
    </xf>
    <xf numFmtId="165" fontId="0" fillId="2" borderId="25" xfId="1" applyNumberFormat="1" applyFont="1" applyFill="1" applyBorder="1" applyAlignment="1">
      <alignment horizontal="center" vertical="center" wrapText="1"/>
    </xf>
    <xf numFmtId="0" fontId="18" fillId="2" borderId="0" xfId="0" applyFont="1" applyFill="1" applyBorder="1" applyAlignment="1"/>
    <xf numFmtId="0" fontId="18" fillId="2" borderId="0" xfId="0" applyFont="1" applyFill="1" applyBorder="1"/>
    <xf numFmtId="0" fontId="15" fillId="0" borderId="0" xfId="0" applyFont="1"/>
    <xf numFmtId="0" fontId="36" fillId="0" borderId="0" xfId="0" applyFont="1"/>
    <xf numFmtId="0" fontId="0" fillId="2" borderId="0" xfId="0" applyFill="1" applyBorder="1" applyAlignment="1">
      <alignment wrapText="1"/>
    </xf>
    <xf numFmtId="0" fontId="37" fillId="2" borderId="0" xfId="0" applyFont="1" applyFill="1" applyAlignment="1">
      <alignment horizontal="center" wrapText="1"/>
    </xf>
    <xf numFmtId="0" fontId="29" fillId="2" borderId="67" xfId="0" applyFont="1" applyFill="1" applyBorder="1" applyAlignment="1">
      <alignment horizontal="right" vertical="center" wrapText="1"/>
    </xf>
    <xf numFmtId="0" fontId="29" fillId="2" borderId="68" xfId="0" applyFont="1" applyFill="1" applyBorder="1" applyAlignment="1">
      <alignment horizontal="right" vertical="center" wrapText="1"/>
    </xf>
    <xf numFmtId="0" fontId="29" fillId="2" borderId="69" xfId="0" applyFont="1" applyFill="1" applyBorder="1" applyAlignment="1">
      <alignment horizontal="right" vertical="center" wrapText="1"/>
    </xf>
    <xf numFmtId="0" fontId="29" fillId="2" borderId="70" xfId="0" applyFont="1" applyFill="1" applyBorder="1" applyAlignment="1">
      <alignment horizontal="right" vertical="center" wrapText="1"/>
    </xf>
    <xf numFmtId="0" fontId="29" fillId="2" borderId="71" xfId="0" applyFont="1" applyFill="1" applyBorder="1" applyAlignment="1">
      <alignment horizontal="right" vertical="center" wrapText="1"/>
    </xf>
    <xf numFmtId="0" fontId="34" fillId="2" borderId="0" xfId="0" applyFont="1" applyFill="1" applyAlignment="1"/>
    <xf numFmtId="0" fontId="39" fillId="2" borderId="64" xfId="0" applyFont="1" applyFill="1" applyBorder="1" applyAlignment="1">
      <alignment horizontal="center" wrapText="1"/>
    </xf>
    <xf numFmtId="0" fontId="37" fillId="2" borderId="65" xfId="0" applyFont="1" applyFill="1" applyBorder="1" applyAlignment="1">
      <alignment horizontal="center" wrapText="1"/>
    </xf>
    <xf numFmtId="0" fontId="37" fillId="2" borderId="66" xfId="0" applyFont="1" applyFill="1" applyBorder="1" applyAlignment="1">
      <alignment horizontal="center" wrapText="1"/>
    </xf>
    <xf numFmtId="0" fontId="37" fillId="2" borderId="0" xfId="0" applyFont="1" applyFill="1" applyBorder="1" applyAlignment="1">
      <alignment horizontal="center" wrapText="1"/>
    </xf>
    <xf numFmtId="0" fontId="0" fillId="0" borderId="26" xfId="0" applyBorder="1" applyAlignment="1">
      <alignment horizontal="center" wrapText="1"/>
    </xf>
    <xf numFmtId="0" fontId="29" fillId="2" borderId="25" xfId="0" applyFont="1" applyFill="1" applyBorder="1" applyAlignment="1">
      <alignment horizontal="right" vertical="center" wrapText="1"/>
    </xf>
    <xf numFmtId="49" fontId="44" fillId="2" borderId="0" xfId="0" applyNumberFormat="1" applyFont="1" applyFill="1" applyAlignment="1" applyProtection="1">
      <alignment horizontal="center" wrapText="1"/>
    </xf>
    <xf numFmtId="0" fontId="45" fillId="2" borderId="64" xfId="0" applyFont="1" applyFill="1" applyBorder="1" applyAlignment="1">
      <alignment horizontal="center" wrapText="1"/>
    </xf>
    <xf numFmtId="0" fontId="45" fillId="2" borderId="66" xfId="0" applyFont="1" applyFill="1" applyBorder="1" applyAlignment="1">
      <alignment horizontal="center" wrapText="1"/>
    </xf>
    <xf numFmtId="0" fontId="29" fillId="6" borderId="67" xfId="0" applyFont="1" applyFill="1" applyBorder="1" applyAlignment="1">
      <alignment horizontal="right" vertical="center" wrapText="1"/>
    </xf>
    <xf numFmtId="0" fontId="29" fillId="6" borderId="68" xfId="0" applyFont="1" applyFill="1" applyBorder="1" applyAlignment="1">
      <alignment horizontal="right" vertical="center" wrapText="1"/>
    </xf>
    <xf numFmtId="0" fontId="29" fillId="6" borderId="70" xfId="0" applyFont="1" applyFill="1" applyBorder="1" applyAlignment="1">
      <alignment horizontal="right" vertical="center" wrapText="1"/>
    </xf>
    <xf numFmtId="0" fontId="29" fillId="6" borderId="71" xfId="0" applyFont="1" applyFill="1" applyBorder="1" applyAlignment="1">
      <alignment horizontal="right" vertical="center" wrapText="1"/>
    </xf>
    <xf numFmtId="0" fontId="29" fillId="6" borderId="69" xfId="0" applyFont="1" applyFill="1" applyBorder="1" applyAlignment="1">
      <alignment horizontal="right" vertical="center" wrapText="1"/>
    </xf>
    <xf numFmtId="9" fontId="29" fillId="6" borderId="52" xfId="1" applyFont="1" applyFill="1" applyBorder="1" applyAlignment="1">
      <alignment horizontal="right" vertical="center" wrapText="1"/>
    </xf>
    <xf numFmtId="9" fontId="29" fillId="6" borderId="53" xfId="1" applyFont="1" applyFill="1" applyBorder="1" applyAlignment="1">
      <alignment horizontal="right" vertical="center" wrapText="1"/>
    </xf>
    <xf numFmtId="9" fontId="29" fillId="6" borderId="54" xfId="1" applyFont="1" applyFill="1" applyBorder="1" applyAlignment="1">
      <alignment horizontal="right" vertical="center" wrapText="1"/>
    </xf>
    <xf numFmtId="9" fontId="29" fillId="6" borderId="55" xfId="1" applyFont="1" applyFill="1" applyBorder="1" applyAlignment="1">
      <alignment horizontal="right" vertical="center" wrapText="1"/>
    </xf>
    <xf numFmtId="9" fontId="29" fillId="6" borderId="56" xfId="1" applyFont="1" applyFill="1" applyBorder="1" applyAlignment="1">
      <alignment horizontal="right" vertical="center" wrapText="1"/>
    </xf>
    <xf numFmtId="9" fontId="29" fillId="6" borderId="57" xfId="1" applyFont="1" applyFill="1" applyBorder="1" applyAlignment="1">
      <alignment horizontal="right" vertical="center" wrapText="1"/>
    </xf>
    <xf numFmtId="9" fontId="29" fillId="6" borderId="61" xfId="1" applyFont="1" applyFill="1" applyBorder="1" applyAlignment="1">
      <alignment horizontal="right" vertical="center" wrapText="1"/>
    </xf>
    <xf numFmtId="9" fontId="29" fillId="6" borderId="62" xfId="1" applyFont="1" applyFill="1" applyBorder="1" applyAlignment="1">
      <alignment horizontal="right" vertical="center" wrapText="1"/>
    </xf>
    <xf numFmtId="9" fontId="29" fillId="6" borderId="63" xfId="1" applyFont="1" applyFill="1" applyBorder="1" applyAlignment="1">
      <alignment horizontal="right" vertical="center" wrapText="1"/>
    </xf>
    <xf numFmtId="9" fontId="29" fillId="6" borderId="58" xfId="1" applyFont="1" applyFill="1" applyBorder="1" applyAlignment="1">
      <alignment horizontal="right" vertical="center" wrapText="1"/>
    </xf>
    <xf numFmtId="9" fontId="29" fillId="6" borderId="59" xfId="1" applyFont="1" applyFill="1" applyBorder="1" applyAlignment="1">
      <alignment horizontal="right" vertical="center" wrapText="1"/>
    </xf>
    <xf numFmtId="9" fontId="29" fillId="6" borderId="60" xfId="1" applyFont="1" applyFill="1" applyBorder="1" applyAlignment="1">
      <alignment horizontal="right" vertical="center" wrapText="1"/>
    </xf>
    <xf numFmtId="9" fontId="29" fillId="6" borderId="64" xfId="1" applyFont="1" applyFill="1" applyBorder="1" applyAlignment="1">
      <alignment horizontal="right" vertical="center" wrapText="1"/>
    </xf>
    <xf numFmtId="9" fontId="29" fillId="6" borderId="65" xfId="1" applyFont="1" applyFill="1" applyBorder="1" applyAlignment="1">
      <alignment horizontal="right" vertical="center" wrapText="1"/>
    </xf>
    <xf numFmtId="9" fontId="29" fillId="6" borderId="66" xfId="1" applyFont="1" applyFill="1" applyBorder="1" applyAlignment="1">
      <alignment horizontal="right" vertical="center" wrapText="1"/>
    </xf>
    <xf numFmtId="0" fontId="27" fillId="2" borderId="0" xfId="0" applyFont="1" applyFill="1" applyBorder="1" applyAlignment="1">
      <alignment horizontal="left" wrapText="1"/>
    </xf>
    <xf numFmtId="0" fontId="27" fillId="2" borderId="0" xfId="0" applyFont="1" applyFill="1" applyAlignment="1">
      <alignment horizontal="left" wrapText="1"/>
    </xf>
    <xf numFmtId="0" fontId="48" fillId="2" borderId="0" xfId="0" applyFont="1" applyFill="1"/>
    <xf numFmtId="0" fontId="39" fillId="2" borderId="0" xfId="0" applyFont="1" applyFill="1" applyAlignment="1">
      <alignment horizontal="center" wrapText="1"/>
    </xf>
    <xf numFmtId="9" fontId="48" fillId="2" borderId="0" xfId="1" applyFont="1" applyFill="1"/>
    <xf numFmtId="0" fontId="49" fillId="0" borderId="0" xfId="0" applyFont="1" applyAlignment="1">
      <alignment vertical="center" wrapText="1"/>
    </xf>
    <xf numFmtId="0" fontId="0" fillId="9" borderId="16" xfId="0" applyFill="1" applyBorder="1" applyAlignment="1">
      <alignment wrapText="1"/>
    </xf>
    <xf numFmtId="0" fontId="0" fillId="9" borderId="9" xfId="0" applyFill="1" applyBorder="1" applyAlignment="1">
      <alignment wrapText="1"/>
    </xf>
    <xf numFmtId="0" fontId="29" fillId="9" borderId="9" xfId="0" applyFont="1" applyFill="1" applyBorder="1" applyAlignment="1">
      <alignment horizontal="right" vertical="center" wrapText="1"/>
    </xf>
    <xf numFmtId="0" fontId="0" fillId="9" borderId="9" xfId="0" applyFill="1" applyBorder="1" applyAlignment="1">
      <alignment horizontal="center" vertical="center" wrapText="1"/>
    </xf>
    <xf numFmtId="9" fontId="0" fillId="9" borderId="9" xfId="1" applyFont="1" applyFill="1" applyBorder="1" applyAlignment="1">
      <alignment horizontal="center" vertical="center" wrapText="1"/>
    </xf>
    <xf numFmtId="0" fontId="0" fillId="9" borderId="16" xfId="0" applyNumberFormat="1" applyFill="1" applyBorder="1" applyAlignment="1">
      <alignment wrapText="1"/>
    </xf>
    <xf numFmtId="0" fontId="0" fillId="9" borderId="73" xfId="0" applyNumberFormat="1" applyFill="1" applyBorder="1" applyAlignment="1">
      <alignment wrapText="1"/>
    </xf>
    <xf numFmtId="0" fontId="0" fillId="9" borderId="0" xfId="0" applyFill="1"/>
    <xf numFmtId="0" fontId="18" fillId="2" borderId="17" xfId="0" applyNumberFormat="1" applyFont="1" applyFill="1" applyBorder="1" applyAlignment="1">
      <alignment horizontal="left" vertical="center" wrapText="1"/>
    </xf>
    <xf numFmtId="0" fontId="18" fillId="2" borderId="0" xfId="0" applyNumberFormat="1" applyFont="1" applyFill="1" applyBorder="1" applyAlignment="1">
      <alignment horizontal="left" vertical="center" wrapText="1"/>
    </xf>
    <xf numFmtId="0" fontId="0" fillId="2" borderId="0" xfId="0" applyNumberFormat="1" applyFill="1" applyBorder="1" applyAlignment="1">
      <alignment wrapText="1"/>
    </xf>
    <xf numFmtId="0" fontId="0" fillId="2" borderId="14" xfId="0" applyNumberFormat="1" applyFill="1" applyBorder="1" applyAlignment="1">
      <alignment wrapText="1"/>
    </xf>
    <xf numFmtId="0" fontId="18" fillId="9" borderId="9" xfId="0" applyNumberFormat="1" applyFont="1" applyFill="1" applyBorder="1" applyAlignment="1">
      <alignment horizontal="left" vertical="center" wrapText="1"/>
    </xf>
    <xf numFmtId="0" fontId="0" fillId="9" borderId="22" xfId="0" applyFill="1" applyBorder="1" applyAlignment="1">
      <alignment wrapText="1"/>
    </xf>
    <xf numFmtId="0" fontId="0" fillId="9" borderId="23" xfId="0" applyFill="1" applyBorder="1" applyAlignment="1">
      <alignment wrapText="1"/>
    </xf>
    <xf numFmtId="0" fontId="0" fillId="9" borderId="24" xfId="0" applyFill="1" applyBorder="1" applyAlignment="1">
      <alignment wrapText="1"/>
    </xf>
    <xf numFmtId="0" fontId="29" fillId="9" borderId="15" xfId="0" applyFont="1" applyFill="1" applyBorder="1" applyAlignment="1">
      <alignment horizontal="right" vertical="center" wrapText="1"/>
    </xf>
    <xf numFmtId="9" fontId="29" fillId="9" borderId="22" xfId="1" applyFont="1" applyFill="1" applyBorder="1" applyAlignment="1">
      <alignment horizontal="right" vertical="center" wrapText="1"/>
    </xf>
    <xf numFmtId="9" fontId="29" fillId="9" borderId="23" xfId="1" applyFont="1" applyFill="1" applyBorder="1" applyAlignment="1">
      <alignment horizontal="right" vertical="center" wrapText="1"/>
    </xf>
    <xf numFmtId="9" fontId="29" fillId="9" borderId="24" xfId="1" applyFont="1" applyFill="1" applyBorder="1" applyAlignment="1">
      <alignment horizontal="right" vertical="center" wrapText="1"/>
    </xf>
    <xf numFmtId="0" fontId="18" fillId="2" borderId="25" xfId="0" applyNumberFormat="1" applyFont="1" applyFill="1" applyBorder="1" applyAlignment="1">
      <alignment horizontal="left" vertical="center" wrapText="1"/>
    </xf>
    <xf numFmtId="0" fontId="18" fillId="2" borderId="26" xfId="0" applyNumberFormat="1" applyFont="1" applyFill="1" applyBorder="1" applyAlignment="1">
      <alignment horizontal="left" vertical="center" wrapText="1"/>
    </xf>
    <xf numFmtId="0" fontId="18" fillId="2" borderId="20" xfId="0" applyNumberFormat="1" applyFont="1" applyFill="1" applyBorder="1" applyAlignment="1">
      <alignment horizontal="left" vertical="center" wrapText="1"/>
    </xf>
    <xf numFmtId="0" fontId="18" fillId="2" borderId="21" xfId="0" applyNumberFormat="1" applyFont="1" applyFill="1" applyBorder="1" applyAlignment="1">
      <alignment horizontal="left" vertical="center" wrapText="1"/>
    </xf>
    <xf numFmtId="0" fontId="18" fillId="2" borderId="16" xfId="0" applyFont="1" applyFill="1" applyBorder="1"/>
    <xf numFmtId="0" fontId="18" fillId="9" borderId="16" xfId="0" applyNumberFormat="1" applyFont="1" applyFill="1" applyBorder="1" applyAlignment="1">
      <alignment horizontal="left" vertical="center" wrapText="1"/>
    </xf>
    <xf numFmtId="0" fontId="18" fillId="9" borderId="73" xfId="0" applyNumberFormat="1" applyFont="1" applyFill="1" applyBorder="1" applyAlignment="1">
      <alignment horizontal="left" vertical="center" wrapText="1"/>
    </xf>
    <xf numFmtId="0" fontId="18" fillId="9" borderId="16" xfId="0" applyFont="1" applyFill="1" applyBorder="1" applyAlignment="1">
      <alignment vertical="center" wrapText="1"/>
    </xf>
    <xf numFmtId="0" fontId="0" fillId="9" borderId="9" xfId="0" applyFill="1" applyBorder="1" applyAlignment="1">
      <alignment vertical="center" wrapText="1"/>
    </xf>
    <xf numFmtId="0" fontId="23" fillId="9" borderId="16" xfId="0" applyFont="1" applyFill="1" applyBorder="1" applyAlignment="1">
      <alignment horizontal="left" vertical="center" wrapText="1"/>
    </xf>
    <xf numFmtId="0" fontId="23" fillId="9" borderId="9" xfId="0" applyFont="1" applyFill="1" applyBorder="1" applyAlignment="1">
      <alignment horizontal="left" vertical="center" wrapText="1"/>
    </xf>
    <xf numFmtId="0" fontId="23" fillId="9" borderId="73" xfId="0" applyFont="1" applyFill="1" applyBorder="1" applyAlignment="1">
      <alignment horizontal="left" vertical="center" wrapText="1"/>
    </xf>
    <xf numFmtId="0" fontId="18" fillId="2" borderId="9" xfId="0" applyFont="1" applyFill="1" applyBorder="1"/>
    <xf numFmtId="0" fontId="29" fillId="11" borderId="67" xfId="0" applyFont="1" applyFill="1" applyBorder="1" applyAlignment="1">
      <alignment horizontal="right" vertical="center" wrapText="1"/>
    </xf>
    <xf numFmtId="0" fontId="29" fillId="11" borderId="68" xfId="0" applyFont="1" applyFill="1" applyBorder="1" applyAlignment="1">
      <alignment horizontal="right" vertical="center" wrapText="1"/>
    </xf>
    <xf numFmtId="0" fontId="29" fillId="11" borderId="70" xfId="0" applyFont="1" applyFill="1" applyBorder="1" applyAlignment="1">
      <alignment horizontal="right" vertical="center" wrapText="1"/>
    </xf>
    <xf numFmtId="0" fontId="29" fillId="11" borderId="71" xfId="0" applyFont="1" applyFill="1" applyBorder="1" applyAlignment="1">
      <alignment horizontal="right" vertical="center" wrapText="1"/>
    </xf>
    <xf numFmtId="0" fontId="29" fillId="11" borderId="69" xfId="0" applyFont="1" applyFill="1" applyBorder="1" applyAlignment="1">
      <alignment horizontal="right" vertical="center" wrapText="1"/>
    </xf>
    <xf numFmtId="0" fontId="23" fillId="11" borderId="19" xfId="0" applyFont="1" applyFill="1" applyBorder="1" applyAlignment="1">
      <alignment horizontal="right" vertical="center" wrapText="1"/>
    </xf>
    <xf numFmtId="0" fontId="23" fillId="11" borderId="26" xfId="0" applyFont="1" applyFill="1" applyBorder="1" applyAlignment="1">
      <alignment horizontal="right" vertical="center" wrapText="1"/>
    </xf>
    <xf numFmtId="0" fontId="0" fillId="11" borderId="26" xfId="0" applyFill="1" applyBorder="1" applyAlignment="1">
      <alignment horizontal="right" wrapText="1"/>
    </xf>
    <xf numFmtId="0" fontId="23" fillId="11" borderId="40" xfId="0" applyFont="1" applyFill="1" applyBorder="1" applyAlignment="1">
      <alignment horizontal="right" vertical="center" wrapText="1"/>
    </xf>
    <xf numFmtId="0" fontId="0" fillId="11" borderId="42" xfId="0" applyFill="1" applyBorder="1" applyAlignment="1">
      <alignment horizontal="right" wrapText="1"/>
    </xf>
    <xf numFmtId="0" fontId="0" fillId="11" borderId="21" xfId="0" applyFill="1" applyBorder="1" applyAlignment="1">
      <alignment horizontal="right" wrapText="1"/>
    </xf>
    <xf numFmtId="0" fontId="29" fillId="10" borderId="68" xfId="0" applyFont="1" applyFill="1" applyBorder="1" applyAlignment="1">
      <alignment horizontal="right" vertical="center" wrapText="1"/>
    </xf>
    <xf numFmtId="0" fontId="29" fillId="10" borderId="70" xfId="0" applyFont="1" applyFill="1" applyBorder="1" applyAlignment="1">
      <alignment horizontal="right" vertical="center" wrapText="1"/>
    </xf>
    <xf numFmtId="0" fontId="29" fillId="10" borderId="71" xfId="0" applyFont="1" applyFill="1" applyBorder="1" applyAlignment="1">
      <alignment horizontal="right" vertical="center" wrapText="1"/>
    </xf>
    <xf numFmtId="0" fontId="29" fillId="10" borderId="69" xfId="0" applyFont="1" applyFill="1" applyBorder="1" applyAlignment="1">
      <alignment horizontal="right" vertical="center" wrapText="1"/>
    </xf>
    <xf numFmtId="0" fontId="29" fillId="10" borderId="67" xfId="0" applyFont="1" applyFill="1" applyBorder="1" applyAlignment="1">
      <alignment horizontal="right" vertical="center" wrapText="1"/>
    </xf>
    <xf numFmtId="0" fontId="23" fillId="10" borderId="19" xfId="0" applyFont="1" applyFill="1" applyBorder="1" applyAlignment="1">
      <alignment horizontal="right" vertical="center" wrapText="1"/>
    </xf>
    <xf numFmtId="0" fontId="23" fillId="10" borderId="26" xfId="0" applyFont="1" applyFill="1" applyBorder="1" applyAlignment="1">
      <alignment horizontal="right" vertical="center" wrapText="1"/>
    </xf>
    <xf numFmtId="0" fontId="0" fillId="10" borderId="26" xfId="0" applyFill="1" applyBorder="1" applyAlignment="1">
      <alignment horizontal="right" wrapText="1"/>
    </xf>
    <xf numFmtId="0" fontId="23" fillId="10" borderId="40" xfId="0" applyFont="1" applyFill="1" applyBorder="1" applyAlignment="1">
      <alignment horizontal="right" vertical="center" wrapText="1"/>
    </xf>
    <xf numFmtId="0" fontId="0" fillId="10" borderId="42" xfId="0" applyFill="1" applyBorder="1" applyAlignment="1">
      <alignment horizontal="right" wrapText="1"/>
    </xf>
    <xf numFmtId="0" fontId="0" fillId="10" borderId="21" xfId="0" applyFill="1" applyBorder="1" applyAlignment="1">
      <alignment horizontal="right" wrapText="1"/>
    </xf>
    <xf numFmtId="0" fontId="0" fillId="9" borderId="9" xfId="0" applyNumberFormat="1" applyFill="1" applyBorder="1" applyAlignment="1">
      <alignment wrapText="1"/>
    </xf>
    <xf numFmtId="0" fontId="0" fillId="9" borderId="9" xfId="0" applyFill="1" applyBorder="1" applyAlignment="1">
      <alignment horizontal="right" wrapText="1"/>
    </xf>
    <xf numFmtId="0" fontId="0" fillId="0" borderId="0" xfId="0" applyNumberFormat="1"/>
    <xf numFmtId="0" fontId="0" fillId="0" borderId="0" xfId="0" pivotButton="1"/>
    <xf numFmtId="0" fontId="0" fillId="0" borderId="0" xfId="0" applyAlignment="1">
      <alignment horizontal="left"/>
    </xf>
    <xf numFmtId="49" fontId="48" fillId="2" borderId="0" xfId="0" applyNumberFormat="1" applyFont="1" applyFill="1"/>
    <xf numFmtId="9" fontId="53" fillId="9" borderId="9" xfId="1" applyFont="1" applyFill="1" applyBorder="1" applyAlignment="1">
      <alignment horizontal="right" wrapText="1"/>
    </xf>
    <xf numFmtId="9" fontId="53" fillId="9" borderId="73" xfId="1" applyFont="1" applyFill="1" applyBorder="1" applyAlignment="1">
      <alignment horizontal="right" wrapText="1"/>
    </xf>
    <xf numFmtId="0" fontId="39" fillId="2" borderId="74" xfId="0" applyFont="1" applyFill="1" applyBorder="1" applyAlignment="1">
      <alignment horizontal="center" wrapText="1"/>
    </xf>
    <xf numFmtId="0" fontId="37" fillId="2" borderId="86" xfId="0" applyFont="1" applyFill="1" applyBorder="1" applyAlignment="1">
      <alignment horizontal="center" wrapText="1"/>
    </xf>
    <xf numFmtId="49" fontId="53" fillId="10" borderId="43" xfId="1" applyNumberFormat="1" applyFont="1" applyFill="1" applyBorder="1" applyAlignment="1">
      <alignment horizontal="left" vertical="top" wrapText="1"/>
    </xf>
    <xf numFmtId="49" fontId="53" fillId="10" borderId="75" xfId="1" applyNumberFormat="1" applyFont="1" applyFill="1" applyBorder="1" applyAlignment="1">
      <alignment horizontal="left" vertical="top" wrapText="1"/>
    </xf>
    <xf numFmtId="49" fontId="53" fillId="10" borderId="44" xfId="1" applyNumberFormat="1" applyFont="1" applyFill="1" applyBorder="1" applyAlignment="1">
      <alignment horizontal="left" vertical="top" wrapText="1"/>
    </xf>
    <xf numFmtId="49" fontId="53" fillId="10" borderId="45" xfId="1" applyNumberFormat="1" applyFont="1" applyFill="1" applyBorder="1" applyAlignment="1">
      <alignment horizontal="left" vertical="top" wrapText="1"/>
    </xf>
    <xf numFmtId="49" fontId="53" fillId="10" borderId="46" xfId="1" applyNumberFormat="1" applyFont="1" applyFill="1" applyBorder="1" applyAlignment="1">
      <alignment horizontal="left" vertical="top" wrapText="1"/>
    </xf>
    <xf numFmtId="49" fontId="53" fillId="10" borderId="76" xfId="1" applyNumberFormat="1" applyFont="1" applyFill="1" applyBorder="1" applyAlignment="1">
      <alignment horizontal="left" vertical="top" wrapText="1"/>
    </xf>
    <xf numFmtId="49" fontId="53" fillId="10" borderId="47" xfId="1" applyNumberFormat="1" applyFont="1" applyFill="1" applyBorder="1" applyAlignment="1">
      <alignment horizontal="left" vertical="top" wrapText="1"/>
    </xf>
    <xf numFmtId="49" fontId="53" fillId="10" borderId="48" xfId="1" applyNumberFormat="1" applyFont="1" applyFill="1" applyBorder="1" applyAlignment="1">
      <alignment horizontal="left" vertical="top" wrapText="1"/>
    </xf>
    <xf numFmtId="49" fontId="53" fillId="10" borderId="77" xfId="1" applyNumberFormat="1" applyFont="1" applyFill="1" applyBorder="1" applyAlignment="1">
      <alignment horizontal="left" vertical="top" wrapText="1"/>
    </xf>
    <xf numFmtId="49" fontId="53" fillId="10" borderId="78" xfId="1" applyNumberFormat="1" applyFont="1" applyFill="1" applyBorder="1" applyAlignment="1">
      <alignment horizontal="left" vertical="top" wrapText="1"/>
    </xf>
    <xf numFmtId="49" fontId="53" fillId="10" borderId="79" xfId="1" applyNumberFormat="1" applyFont="1" applyFill="1" applyBorder="1" applyAlignment="1">
      <alignment horizontal="left" vertical="top" wrapText="1"/>
    </xf>
    <xf numFmtId="49" fontId="53" fillId="10" borderId="80" xfId="1" applyNumberFormat="1" applyFont="1" applyFill="1" applyBorder="1" applyAlignment="1">
      <alignment horizontal="left" vertical="top" wrapText="1"/>
    </xf>
    <xf numFmtId="49" fontId="53" fillId="10" borderId="81" xfId="1" applyNumberFormat="1" applyFont="1" applyFill="1" applyBorder="1" applyAlignment="1">
      <alignment horizontal="left" vertical="top" wrapText="1"/>
    </xf>
    <xf numFmtId="49" fontId="53" fillId="10" borderId="82" xfId="1" applyNumberFormat="1" applyFont="1" applyFill="1" applyBorder="1" applyAlignment="1">
      <alignment horizontal="left" vertical="top" wrapText="1"/>
    </xf>
    <xf numFmtId="49" fontId="53" fillId="10" borderId="83" xfId="1" applyNumberFormat="1" applyFont="1" applyFill="1" applyBorder="1" applyAlignment="1">
      <alignment horizontal="left" vertical="top" wrapText="1"/>
    </xf>
    <xf numFmtId="49" fontId="53" fillId="10" borderId="84" xfId="1" applyNumberFormat="1" applyFont="1" applyFill="1" applyBorder="1" applyAlignment="1">
      <alignment horizontal="left" vertical="top" wrapText="1"/>
    </xf>
    <xf numFmtId="49" fontId="53" fillId="10" borderId="49" xfId="1" applyNumberFormat="1" applyFont="1" applyFill="1" applyBorder="1" applyAlignment="1">
      <alignment horizontal="left" vertical="top" wrapText="1"/>
    </xf>
    <xf numFmtId="49" fontId="53" fillId="10" borderId="85" xfId="1" applyNumberFormat="1" applyFont="1" applyFill="1" applyBorder="1" applyAlignment="1">
      <alignment horizontal="left" vertical="top" wrapText="1"/>
    </xf>
    <xf numFmtId="49" fontId="53" fillId="10" borderId="50" xfId="1" applyNumberFormat="1" applyFont="1" applyFill="1" applyBorder="1" applyAlignment="1">
      <alignment horizontal="left" vertical="top" wrapText="1"/>
    </xf>
    <xf numFmtId="49" fontId="53" fillId="10" borderId="51" xfId="1" applyNumberFormat="1" applyFont="1" applyFill="1" applyBorder="1" applyAlignment="1">
      <alignment horizontal="left" vertical="top" wrapText="1"/>
    </xf>
    <xf numFmtId="49" fontId="53" fillId="11" borderId="43" xfId="1" applyNumberFormat="1" applyFont="1" applyFill="1" applyBorder="1" applyAlignment="1">
      <alignment horizontal="left" vertical="top" wrapText="1"/>
    </xf>
    <xf numFmtId="49" fontId="53" fillId="11" borderId="75" xfId="1" applyNumberFormat="1" applyFont="1" applyFill="1" applyBorder="1" applyAlignment="1">
      <alignment horizontal="left" vertical="top" wrapText="1"/>
    </xf>
    <xf numFmtId="49" fontId="53" fillId="11" borderId="44" xfId="1" applyNumberFormat="1" applyFont="1" applyFill="1" applyBorder="1" applyAlignment="1">
      <alignment horizontal="left" vertical="top" wrapText="1"/>
    </xf>
    <xf numFmtId="49" fontId="53" fillId="11" borderId="45" xfId="1" applyNumberFormat="1" applyFont="1" applyFill="1" applyBorder="1" applyAlignment="1">
      <alignment horizontal="left" vertical="top" wrapText="1"/>
    </xf>
    <xf numFmtId="49" fontId="53" fillId="11" borderId="46" xfId="1" applyNumberFormat="1" applyFont="1" applyFill="1" applyBorder="1" applyAlignment="1">
      <alignment horizontal="left" vertical="top" wrapText="1"/>
    </xf>
    <xf numFmtId="49" fontId="53" fillId="11" borderId="76" xfId="1" applyNumberFormat="1" applyFont="1" applyFill="1" applyBorder="1" applyAlignment="1">
      <alignment horizontal="left" vertical="top" wrapText="1"/>
    </xf>
    <xf numFmtId="49" fontId="53" fillId="11" borderId="47" xfId="1" applyNumberFormat="1" applyFont="1" applyFill="1" applyBorder="1" applyAlignment="1">
      <alignment horizontal="left" vertical="top" wrapText="1"/>
    </xf>
    <xf numFmtId="49" fontId="53" fillId="11" borderId="48" xfId="1" applyNumberFormat="1" applyFont="1" applyFill="1" applyBorder="1" applyAlignment="1">
      <alignment horizontal="left" vertical="top" wrapText="1"/>
    </xf>
    <xf numFmtId="49" fontId="53" fillId="11" borderId="77" xfId="1" applyNumberFormat="1" applyFont="1" applyFill="1" applyBorder="1" applyAlignment="1">
      <alignment horizontal="left" vertical="top" wrapText="1"/>
    </xf>
    <xf numFmtId="49" fontId="53" fillId="11" borderId="78" xfId="1" applyNumberFormat="1" applyFont="1" applyFill="1" applyBorder="1" applyAlignment="1">
      <alignment horizontal="left" vertical="top" wrapText="1"/>
    </xf>
    <xf numFmtId="49" fontId="53" fillId="11" borderId="79" xfId="1" applyNumberFormat="1" applyFont="1" applyFill="1" applyBorder="1" applyAlignment="1">
      <alignment horizontal="left" vertical="top" wrapText="1"/>
    </xf>
    <xf numFmtId="49" fontId="53" fillId="11" borderId="80" xfId="1" applyNumberFormat="1" applyFont="1" applyFill="1" applyBorder="1" applyAlignment="1">
      <alignment horizontal="left" vertical="top" wrapText="1"/>
    </xf>
    <xf numFmtId="49" fontId="53" fillId="11" borderId="81" xfId="1" applyNumberFormat="1" applyFont="1" applyFill="1" applyBorder="1" applyAlignment="1">
      <alignment horizontal="left" vertical="top" wrapText="1"/>
    </xf>
    <xf numFmtId="49" fontId="53" fillId="11" borderId="82" xfId="1" applyNumberFormat="1" applyFont="1" applyFill="1" applyBorder="1" applyAlignment="1">
      <alignment horizontal="left" vertical="top" wrapText="1"/>
    </xf>
    <xf numFmtId="49" fontId="53" fillId="11" borderId="83" xfId="1" applyNumberFormat="1" applyFont="1" applyFill="1" applyBorder="1" applyAlignment="1">
      <alignment horizontal="left" vertical="top" wrapText="1"/>
    </xf>
    <xf numFmtId="49" fontId="53" fillId="11" borderId="84" xfId="1" applyNumberFormat="1" applyFont="1" applyFill="1" applyBorder="1" applyAlignment="1">
      <alignment horizontal="left" vertical="top" wrapText="1"/>
    </xf>
    <xf numFmtId="49" fontId="53" fillId="11" borderId="49" xfId="1" applyNumberFormat="1" applyFont="1" applyFill="1" applyBorder="1" applyAlignment="1">
      <alignment horizontal="left" vertical="top" wrapText="1"/>
    </xf>
    <xf numFmtId="49" fontId="53" fillId="11" borderId="85" xfId="1" applyNumberFormat="1" applyFont="1" applyFill="1" applyBorder="1" applyAlignment="1">
      <alignment horizontal="left" vertical="top" wrapText="1"/>
    </xf>
    <xf numFmtId="49" fontId="53" fillId="11" borderId="50" xfId="1" applyNumberFormat="1" applyFont="1" applyFill="1" applyBorder="1" applyAlignment="1">
      <alignment horizontal="left" vertical="top" wrapText="1"/>
    </xf>
    <xf numFmtId="49" fontId="53" fillId="11" borderId="51" xfId="1" applyNumberFormat="1" applyFont="1" applyFill="1" applyBorder="1" applyAlignment="1">
      <alignment horizontal="left" vertical="top" wrapText="1"/>
    </xf>
    <xf numFmtId="49" fontId="29" fillId="2" borderId="0" xfId="0" applyNumberFormat="1" applyFont="1" applyFill="1" applyBorder="1" applyAlignment="1" applyProtection="1">
      <alignment wrapText="1"/>
    </xf>
    <xf numFmtId="0" fontId="23" fillId="2" borderId="0" xfId="0" applyFont="1" applyFill="1" applyBorder="1" applyAlignment="1">
      <alignment wrapText="1"/>
    </xf>
    <xf numFmtId="49" fontId="58" fillId="2" borderId="0" xfId="0" applyNumberFormat="1" applyFont="1" applyFill="1" applyProtection="1"/>
    <xf numFmtId="49" fontId="58" fillId="2" borderId="0" xfId="0" applyNumberFormat="1" applyFont="1" applyFill="1" applyAlignment="1" applyProtection="1">
      <alignment horizontal="left" vertical="center"/>
    </xf>
    <xf numFmtId="49" fontId="58" fillId="2" borderId="0" xfId="0" applyNumberFormat="1" applyFont="1" applyFill="1" applyBorder="1" applyAlignment="1" applyProtection="1">
      <alignment wrapText="1"/>
    </xf>
    <xf numFmtId="49" fontId="56" fillId="2" borderId="0" xfId="0" applyNumberFormat="1" applyFont="1" applyFill="1" applyBorder="1" applyAlignment="1" applyProtection="1">
      <alignment wrapText="1"/>
    </xf>
    <xf numFmtId="0" fontId="57" fillId="2" borderId="0" xfId="0" applyFont="1" applyFill="1" applyBorder="1" applyAlignment="1">
      <alignment wrapText="1"/>
    </xf>
    <xf numFmtId="49" fontId="58" fillId="2" borderId="0" xfId="0" applyNumberFormat="1" applyFont="1" applyFill="1" applyAlignment="1" applyProtection="1">
      <alignment wrapText="1"/>
    </xf>
    <xf numFmtId="49" fontId="18" fillId="2" borderId="1" xfId="0" applyNumberFormat="1" applyFont="1" applyFill="1" applyBorder="1" applyProtection="1"/>
    <xf numFmtId="0" fontId="0" fillId="2" borderId="0" xfId="0" applyFill="1" applyBorder="1" applyAlignment="1">
      <alignment horizontal="center" wrapText="1"/>
    </xf>
    <xf numFmtId="0" fontId="29" fillId="9" borderId="9" xfId="0" applyFont="1" applyFill="1" applyBorder="1" applyAlignment="1">
      <alignment horizontal="center" vertical="center" wrapText="1"/>
    </xf>
    <xf numFmtId="0" fontId="0" fillId="2" borderId="0" xfId="0" applyFill="1" applyAlignment="1">
      <alignment horizontal="center"/>
    </xf>
    <xf numFmtId="0" fontId="52" fillId="2" borderId="0" xfId="0" applyFont="1" applyFill="1"/>
    <xf numFmtId="9" fontId="48" fillId="2" borderId="0" xfId="0" applyNumberFormat="1" applyFont="1" applyFill="1"/>
    <xf numFmtId="17" fontId="48" fillId="2" borderId="0" xfId="0" quotePrefix="1" applyNumberFormat="1" applyFont="1" applyFill="1"/>
    <xf numFmtId="9" fontId="48" fillId="2" borderId="0" xfId="1" applyFont="1" applyFill="1" applyAlignment="1">
      <alignment horizontal="right"/>
    </xf>
    <xf numFmtId="49" fontId="48" fillId="2" borderId="0" xfId="0" quotePrefix="1" applyNumberFormat="1" applyFont="1" applyFill="1"/>
    <xf numFmtId="17" fontId="48" fillId="2" borderId="0" xfId="0" applyNumberFormat="1" applyFont="1" applyFill="1"/>
    <xf numFmtId="0" fontId="1" fillId="2" borderId="0" xfId="0" applyFont="1" applyFill="1"/>
    <xf numFmtId="0" fontId="1" fillId="2" borderId="0" xfId="0" applyFont="1" applyFill="1" applyBorder="1"/>
    <xf numFmtId="0" fontId="60" fillId="2" borderId="0" xfId="0" applyFont="1" applyFill="1" applyBorder="1" applyAlignment="1">
      <alignment horizontal="center" wrapText="1"/>
    </xf>
    <xf numFmtId="9" fontId="59" fillId="2" borderId="0" xfId="1" applyFont="1" applyFill="1" applyBorder="1" applyAlignment="1">
      <alignment horizontal="right" vertical="center" wrapText="1"/>
    </xf>
    <xf numFmtId="0" fontId="59" fillId="2" borderId="0" xfId="0" applyFont="1" applyFill="1" applyBorder="1" applyAlignment="1">
      <alignment horizontal="right" vertical="center" wrapText="1"/>
    </xf>
    <xf numFmtId="9" fontId="1" fillId="2" borderId="0" xfId="1" applyFont="1" applyFill="1"/>
    <xf numFmtId="0" fontId="1" fillId="2" borderId="0" xfId="0" applyFont="1" applyFill="1" applyAlignment="1"/>
    <xf numFmtId="9" fontId="1" fillId="2" borderId="0" xfId="1" applyFont="1" applyFill="1" applyAlignment="1">
      <alignment horizontal="center"/>
    </xf>
    <xf numFmtId="49" fontId="48" fillId="2" borderId="0" xfId="0" applyNumberFormat="1" applyFont="1" applyFill="1" applyProtection="1"/>
    <xf numFmtId="0" fontId="62" fillId="2" borderId="0" xfId="0" applyFont="1" applyFill="1" applyBorder="1" applyAlignment="1" applyProtection="1"/>
    <xf numFmtId="0" fontId="0" fillId="2" borderId="0" xfId="0" applyNumberFormat="1" applyFill="1" applyBorder="1" applyAlignment="1">
      <alignment horizontal="left" vertical="top" wrapText="1"/>
    </xf>
    <xf numFmtId="49" fontId="1" fillId="2" borderId="0" xfId="0" applyNumberFormat="1" applyFont="1" applyFill="1" applyBorder="1" applyAlignment="1" applyProtection="1">
      <alignment horizontal="center"/>
    </xf>
    <xf numFmtId="49" fontId="64" fillId="2" borderId="0" xfId="0" applyNumberFormat="1" applyFont="1" applyFill="1" applyBorder="1" applyAlignment="1" applyProtection="1">
      <alignment horizontal="center"/>
    </xf>
    <xf numFmtId="164" fontId="1" fillId="2" borderId="0" xfId="0" applyNumberFormat="1" applyFont="1" applyFill="1" applyBorder="1" applyAlignment="1" applyProtection="1">
      <alignment horizontal="center"/>
    </xf>
    <xf numFmtId="0" fontId="18" fillId="2" borderId="0" xfId="0" applyFont="1" applyFill="1" applyAlignment="1">
      <alignment horizontal="center"/>
    </xf>
    <xf numFmtId="0" fontId="18" fillId="2" borderId="0" xfId="0" applyFont="1" applyFill="1" applyAlignment="1">
      <alignment vertical="top"/>
    </xf>
    <xf numFmtId="0" fontId="0" fillId="2" borderId="0" xfId="0" applyFill="1" applyAlignment="1">
      <alignment vertical="top"/>
    </xf>
    <xf numFmtId="0" fontId="18" fillId="2" borderId="0" xfId="0" applyFont="1" applyFill="1" applyAlignment="1">
      <alignment horizontal="left"/>
    </xf>
    <xf numFmtId="0" fontId="0" fillId="2" borderId="0" xfId="0" applyFill="1" applyAlignment="1">
      <alignment horizontal="left"/>
    </xf>
    <xf numFmtId="9" fontId="29" fillId="6" borderId="63" xfId="1" applyFont="1" applyFill="1" applyBorder="1" applyAlignment="1">
      <alignment horizontal="center" vertical="center" wrapText="1"/>
    </xf>
    <xf numFmtId="9" fontId="29" fillId="6" borderId="58" xfId="1" applyFont="1" applyFill="1" applyBorder="1" applyAlignment="1">
      <alignment horizontal="center" vertical="center" wrapText="1"/>
    </xf>
    <xf numFmtId="9" fontId="29" fillId="6" borderId="57" xfId="1" applyFont="1" applyFill="1" applyBorder="1" applyAlignment="1">
      <alignment horizontal="center" vertical="center" wrapText="1"/>
    </xf>
    <xf numFmtId="0" fontId="1" fillId="2" borderId="0" xfId="0" applyFont="1" applyFill="1" applyBorder="1" applyAlignment="1">
      <alignment wrapText="1"/>
    </xf>
    <xf numFmtId="0" fontId="0" fillId="9" borderId="15" xfId="0" applyFill="1" applyBorder="1" applyAlignment="1" applyProtection="1">
      <alignment horizontal="right" wrapText="1"/>
      <protection locked="0"/>
    </xf>
    <xf numFmtId="0" fontId="23" fillId="11" borderId="19" xfId="0" applyFont="1" applyFill="1" applyBorder="1" applyAlignment="1" applyProtection="1">
      <alignment horizontal="right" vertical="center" wrapText="1"/>
      <protection locked="0"/>
    </xf>
    <xf numFmtId="0" fontId="23" fillId="11" borderId="26" xfId="0" applyFont="1" applyFill="1" applyBorder="1" applyAlignment="1" applyProtection="1">
      <alignment horizontal="right" vertical="center" wrapText="1"/>
      <protection locked="0"/>
    </xf>
    <xf numFmtId="0" fontId="0" fillId="11" borderId="26" xfId="0" applyFill="1" applyBorder="1" applyAlignment="1" applyProtection="1">
      <alignment horizontal="right" wrapText="1"/>
      <protection locked="0"/>
    </xf>
    <xf numFmtId="0" fontId="23" fillId="11" borderId="40" xfId="0" applyFont="1" applyFill="1" applyBorder="1" applyAlignment="1" applyProtection="1">
      <alignment horizontal="right" vertical="center" wrapText="1"/>
      <protection locked="0"/>
    </xf>
    <xf numFmtId="0" fontId="0" fillId="11" borderId="42" xfId="0" applyFill="1" applyBorder="1" applyAlignment="1" applyProtection="1">
      <alignment horizontal="right" wrapText="1"/>
      <protection locked="0"/>
    </xf>
    <xf numFmtId="0" fontId="0" fillId="11" borderId="21" xfId="0" applyFill="1" applyBorder="1" applyAlignment="1" applyProtection="1">
      <alignment horizontal="right" wrapText="1"/>
      <protection locked="0"/>
    </xf>
    <xf numFmtId="0" fontId="23" fillId="10" borderId="19" xfId="0" applyFont="1" applyFill="1" applyBorder="1" applyAlignment="1" applyProtection="1">
      <alignment horizontal="right" vertical="center" wrapText="1"/>
      <protection locked="0"/>
    </xf>
    <xf numFmtId="0" fontId="23" fillId="10" borderId="26" xfId="0" applyFont="1" applyFill="1" applyBorder="1" applyAlignment="1" applyProtection="1">
      <alignment horizontal="right" vertical="center" wrapText="1"/>
      <protection locked="0"/>
    </xf>
    <xf numFmtId="0" fontId="0" fillId="10" borderId="26" xfId="0" applyFill="1" applyBorder="1" applyAlignment="1" applyProtection="1">
      <alignment horizontal="right" wrapText="1"/>
      <protection locked="0"/>
    </xf>
    <xf numFmtId="0" fontId="23" fillId="10" borderId="40" xfId="0" applyFont="1" applyFill="1" applyBorder="1" applyAlignment="1" applyProtection="1">
      <alignment horizontal="right" vertical="center" wrapText="1"/>
      <protection locked="0"/>
    </xf>
    <xf numFmtId="0" fontId="0" fillId="10" borderId="42" xfId="0" applyFill="1" applyBorder="1" applyAlignment="1" applyProtection="1">
      <alignment horizontal="right" wrapText="1"/>
      <protection locked="0"/>
    </xf>
    <xf numFmtId="0" fontId="0" fillId="10" borderId="21" xfId="0" applyFill="1" applyBorder="1" applyAlignment="1" applyProtection="1">
      <alignment horizontal="right" wrapText="1"/>
      <protection locked="0"/>
    </xf>
    <xf numFmtId="49" fontId="53" fillId="11" borderId="43" xfId="1" applyNumberFormat="1" applyFont="1" applyFill="1" applyBorder="1" applyAlignment="1" applyProtection="1">
      <alignment horizontal="left" vertical="top" wrapText="1"/>
      <protection locked="0"/>
    </xf>
    <xf numFmtId="49" fontId="53" fillId="11" borderId="75" xfId="1" applyNumberFormat="1" applyFont="1" applyFill="1" applyBorder="1" applyAlignment="1" applyProtection="1">
      <alignment horizontal="left" vertical="top" wrapText="1"/>
      <protection locked="0"/>
    </xf>
    <xf numFmtId="49" fontId="53" fillId="11" borderId="44" xfId="1" applyNumberFormat="1" applyFont="1" applyFill="1" applyBorder="1" applyAlignment="1" applyProtection="1">
      <alignment horizontal="left" vertical="top" wrapText="1"/>
      <protection locked="0"/>
    </xf>
    <xf numFmtId="49" fontId="53" fillId="11" borderId="45" xfId="1" applyNumberFormat="1" applyFont="1" applyFill="1" applyBorder="1" applyAlignment="1" applyProtection="1">
      <alignment horizontal="left" vertical="top" wrapText="1"/>
      <protection locked="0"/>
    </xf>
    <xf numFmtId="49" fontId="53" fillId="11" borderId="46" xfId="1" applyNumberFormat="1" applyFont="1" applyFill="1" applyBorder="1" applyAlignment="1" applyProtection="1">
      <alignment horizontal="left" vertical="top" wrapText="1"/>
      <protection locked="0"/>
    </xf>
    <xf numFmtId="49" fontId="53" fillId="11" borderId="76" xfId="1" applyNumberFormat="1" applyFont="1" applyFill="1" applyBorder="1" applyAlignment="1" applyProtection="1">
      <alignment horizontal="left" vertical="top" wrapText="1"/>
      <protection locked="0"/>
    </xf>
    <xf numFmtId="49" fontId="53" fillId="11" borderId="47" xfId="1" applyNumberFormat="1" applyFont="1" applyFill="1" applyBorder="1" applyAlignment="1" applyProtection="1">
      <alignment horizontal="left" vertical="top" wrapText="1"/>
      <protection locked="0"/>
    </xf>
    <xf numFmtId="49" fontId="53" fillId="11" borderId="48" xfId="1" applyNumberFormat="1" applyFont="1" applyFill="1" applyBorder="1" applyAlignment="1" applyProtection="1">
      <alignment horizontal="left" vertical="top" wrapText="1"/>
      <protection locked="0"/>
    </xf>
    <xf numFmtId="49" fontId="53" fillId="11" borderId="77" xfId="1" applyNumberFormat="1" applyFont="1" applyFill="1" applyBorder="1" applyAlignment="1" applyProtection="1">
      <alignment horizontal="left" vertical="top" wrapText="1"/>
      <protection locked="0"/>
    </xf>
    <xf numFmtId="49" fontId="53" fillId="11" borderId="78" xfId="1" applyNumberFormat="1" applyFont="1" applyFill="1" applyBorder="1" applyAlignment="1" applyProtection="1">
      <alignment horizontal="left" vertical="top" wrapText="1"/>
      <protection locked="0"/>
    </xf>
    <xf numFmtId="49" fontId="53" fillId="11" borderId="79" xfId="1" applyNumberFormat="1" applyFont="1" applyFill="1" applyBorder="1" applyAlignment="1" applyProtection="1">
      <alignment horizontal="left" vertical="top" wrapText="1"/>
      <protection locked="0"/>
    </xf>
    <xf numFmtId="49" fontId="53" fillId="11" borderId="80" xfId="1" applyNumberFormat="1" applyFont="1" applyFill="1" applyBorder="1" applyAlignment="1" applyProtection="1">
      <alignment horizontal="left" vertical="top" wrapText="1"/>
      <protection locked="0"/>
    </xf>
    <xf numFmtId="49" fontId="53" fillId="11" borderId="81" xfId="1" applyNumberFormat="1" applyFont="1" applyFill="1" applyBorder="1" applyAlignment="1" applyProtection="1">
      <alignment horizontal="left" vertical="top" wrapText="1"/>
      <protection locked="0"/>
    </xf>
    <xf numFmtId="49" fontId="53" fillId="11" borderId="82" xfId="1" applyNumberFormat="1" applyFont="1" applyFill="1" applyBorder="1" applyAlignment="1" applyProtection="1">
      <alignment horizontal="left" vertical="top" wrapText="1"/>
      <protection locked="0"/>
    </xf>
    <xf numFmtId="49" fontId="53" fillId="11" borderId="83" xfId="1" applyNumberFormat="1" applyFont="1" applyFill="1" applyBorder="1" applyAlignment="1" applyProtection="1">
      <alignment horizontal="left" vertical="top" wrapText="1"/>
      <protection locked="0"/>
    </xf>
    <xf numFmtId="49" fontId="53" fillId="11" borderId="84" xfId="1" applyNumberFormat="1" applyFont="1" applyFill="1" applyBorder="1" applyAlignment="1" applyProtection="1">
      <alignment horizontal="left" vertical="top" wrapText="1"/>
      <protection locked="0"/>
    </xf>
    <xf numFmtId="49" fontId="53" fillId="11" borderId="49" xfId="1" applyNumberFormat="1" applyFont="1" applyFill="1" applyBorder="1" applyAlignment="1" applyProtection="1">
      <alignment horizontal="left" vertical="top" wrapText="1"/>
      <protection locked="0"/>
    </xf>
    <xf numFmtId="49" fontId="53" fillId="11" borderId="85" xfId="1" applyNumberFormat="1" applyFont="1" applyFill="1" applyBorder="1" applyAlignment="1" applyProtection="1">
      <alignment horizontal="left" vertical="top" wrapText="1"/>
      <protection locked="0"/>
    </xf>
    <xf numFmtId="49" fontId="53" fillId="11" borderId="50" xfId="1" applyNumberFormat="1" applyFont="1" applyFill="1" applyBorder="1" applyAlignment="1" applyProtection="1">
      <alignment horizontal="left" vertical="top" wrapText="1"/>
      <protection locked="0"/>
    </xf>
    <xf numFmtId="49" fontId="53" fillId="11" borderId="51" xfId="1" applyNumberFormat="1" applyFont="1" applyFill="1" applyBorder="1" applyAlignment="1" applyProtection="1">
      <alignment horizontal="left" vertical="top" wrapText="1"/>
      <protection locked="0"/>
    </xf>
    <xf numFmtId="9" fontId="53" fillId="9" borderId="9" xfId="1" applyFont="1" applyFill="1" applyBorder="1" applyAlignment="1" applyProtection="1">
      <alignment horizontal="right" wrapText="1"/>
      <protection locked="0"/>
    </xf>
    <xf numFmtId="9" fontId="53" fillId="9" borderId="73" xfId="1" applyFont="1" applyFill="1" applyBorder="1" applyAlignment="1" applyProtection="1">
      <alignment horizontal="right" wrapText="1"/>
      <protection locked="0"/>
    </xf>
    <xf numFmtId="49" fontId="53" fillId="10" borderId="43" xfId="1" applyNumberFormat="1" applyFont="1" applyFill="1" applyBorder="1" applyAlignment="1" applyProtection="1">
      <alignment horizontal="left" vertical="top" wrapText="1"/>
      <protection locked="0"/>
    </xf>
    <xf numFmtId="49" fontId="53" fillId="10" borderId="75" xfId="1" applyNumberFormat="1" applyFont="1" applyFill="1" applyBorder="1" applyAlignment="1" applyProtection="1">
      <alignment horizontal="left" vertical="top" wrapText="1"/>
      <protection locked="0"/>
    </xf>
    <xf numFmtId="49" fontId="53" fillId="10" borderId="44" xfId="1" applyNumberFormat="1" applyFont="1" applyFill="1" applyBorder="1" applyAlignment="1" applyProtection="1">
      <alignment horizontal="left" vertical="top" wrapText="1"/>
      <protection locked="0"/>
    </xf>
    <xf numFmtId="49" fontId="53" fillId="10" borderId="45" xfId="1" applyNumberFormat="1" applyFont="1" applyFill="1" applyBorder="1" applyAlignment="1" applyProtection="1">
      <alignment horizontal="left" vertical="top" wrapText="1"/>
      <protection locked="0"/>
    </xf>
    <xf numFmtId="49" fontId="53" fillId="10" borderId="46" xfId="1" applyNumberFormat="1" applyFont="1" applyFill="1" applyBorder="1" applyAlignment="1" applyProtection="1">
      <alignment horizontal="left" vertical="top" wrapText="1"/>
      <protection locked="0"/>
    </xf>
    <xf numFmtId="49" fontId="53" fillId="10" borderId="76" xfId="1" applyNumberFormat="1" applyFont="1" applyFill="1" applyBorder="1" applyAlignment="1" applyProtection="1">
      <alignment horizontal="left" vertical="top" wrapText="1"/>
      <protection locked="0"/>
    </xf>
    <xf numFmtId="49" fontId="53" fillId="10" borderId="47" xfId="1" applyNumberFormat="1" applyFont="1" applyFill="1" applyBorder="1" applyAlignment="1" applyProtection="1">
      <alignment horizontal="left" vertical="top" wrapText="1"/>
      <protection locked="0"/>
    </xf>
    <xf numFmtId="49" fontId="53" fillId="10" borderId="48" xfId="1" applyNumberFormat="1" applyFont="1" applyFill="1" applyBorder="1" applyAlignment="1" applyProtection="1">
      <alignment horizontal="left" vertical="top" wrapText="1"/>
      <protection locked="0"/>
    </xf>
    <xf numFmtId="49" fontId="53" fillId="10" borderId="77" xfId="1" applyNumberFormat="1" applyFont="1" applyFill="1" applyBorder="1" applyAlignment="1" applyProtection="1">
      <alignment horizontal="left" vertical="top" wrapText="1"/>
      <protection locked="0"/>
    </xf>
    <xf numFmtId="49" fontId="53" fillId="10" borderId="78" xfId="1" applyNumberFormat="1" applyFont="1" applyFill="1" applyBorder="1" applyAlignment="1" applyProtection="1">
      <alignment horizontal="left" vertical="top" wrapText="1"/>
      <protection locked="0"/>
    </xf>
    <xf numFmtId="49" fontId="53" fillId="10" borderId="79" xfId="1" applyNumberFormat="1" applyFont="1" applyFill="1" applyBorder="1" applyAlignment="1" applyProtection="1">
      <alignment horizontal="left" vertical="top" wrapText="1"/>
      <protection locked="0"/>
    </xf>
    <xf numFmtId="49" fontId="53" fillId="10" borderId="80" xfId="1" applyNumberFormat="1" applyFont="1" applyFill="1" applyBorder="1" applyAlignment="1" applyProtection="1">
      <alignment horizontal="left" vertical="top" wrapText="1"/>
      <protection locked="0"/>
    </xf>
    <xf numFmtId="49" fontId="53" fillId="10" borderId="81" xfId="1" applyNumberFormat="1" applyFont="1" applyFill="1" applyBorder="1" applyAlignment="1" applyProtection="1">
      <alignment horizontal="left" vertical="top" wrapText="1"/>
      <protection locked="0"/>
    </xf>
    <xf numFmtId="49" fontId="53" fillId="10" borderId="82" xfId="1" applyNumberFormat="1" applyFont="1" applyFill="1" applyBorder="1" applyAlignment="1" applyProtection="1">
      <alignment horizontal="left" vertical="top" wrapText="1"/>
      <protection locked="0"/>
    </xf>
    <xf numFmtId="49" fontId="53" fillId="10" borderId="83" xfId="1" applyNumberFormat="1" applyFont="1" applyFill="1" applyBorder="1" applyAlignment="1" applyProtection="1">
      <alignment horizontal="left" vertical="top" wrapText="1"/>
      <protection locked="0"/>
    </xf>
    <xf numFmtId="49" fontId="53" fillId="10" borderId="84" xfId="1" applyNumberFormat="1" applyFont="1" applyFill="1" applyBorder="1" applyAlignment="1" applyProtection="1">
      <alignment horizontal="left" vertical="top" wrapText="1"/>
      <protection locked="0"/>
    </xf>
    <xf numFmtId="49" fontId="53" fillId="10" borderId="49" xfId="1" applyNumberFormat="1" applyFont="1" applyFill="1" applyBorder="1" applyAlignment="1" applyProtection="1">
      <alignment horizontal="left" vertical="top" wrapText="1"/>
      <protection locked="0"/>
    </xf>
    <xf numFmtId="49" fontId="53" fillId="10" borderId="85" xfId="1" applyNumberFormat="1" applyFont="1" applyFill="1" applyBorder="1" applyAlignment="1" applyProtection="1">
      <alignment horizontal="left" vertical="top" wrapText="1"/>
      <protection locked="0"/>
    </xf>
    <xf numFmtId="49" fontId="53" fillId="10" borderId="50" xfId="1" applyNumberFormat="1" applyFont="1" applyFill="1" applyBorder="1" applyAlignment="1" applyProtection="1">
      <alignment horizontal="left" vertical="top" wrapText="1"/>
      <protection locked="0"/>
    </xf>
    <xf numFmtId="49" fontId="53" fillId="10" borderId="51" xfId="1" applyNumberFormat="1" applyFont="1" applyFill="1" applyBorder="1" applyAlignment="1" applyProtection="1">
      <alignment horizontal="left" vertical="top" wrapText="1"/>
      <protection locked="0"/>
    </xf>
    <xf numFmtId="165" fontId="29" fillId="2" borderId="61" xfId="1" applyNumberFormat="1" applyFont="1" applyFill="1" applyBorder="1" applyAlignment="1" applyProtection="1">
      <alignment horizontal="center" vertical="center" wrapText="1"/>
      <protection locked="0"/>
    </xf>
    <xf numFmtId="165" fontId="29" fillId="2" borderId="62" xfId="1" applyNumberFormat="1" applyFont="1" applyFill="1" applyBorder="1" applyAlignment="1" applyProtection="1">
      <alignment horizontal="center" vertical="center" wrapText="1"/>
      <protection locked="0"/>
    </xf>
    <xf numFmtId="165" fontId="29" fillId="2" borderId="63" xfId="1" applyNumberFormat="1" applyFont="1" applyFill="1" applyBorder="1" applyAlignment="1" applyProtection="1">
      <alignment horizontal="center" vertical="center" wrapText="1"/>
      <protection locked="0"/>
    </xf>
    <xf numFmtId="0" fontId="29" fillId="2" borderId="61" xfId="0" applyFont="1" applyFill="1" applyBorder="1" applyAlignment="1" applyProtection="1">
      <alignment horizontal="center" vertical="center" wrapText="1"/>
      <protection locked="0"/>
    </xf>
    <xf numFmtId="0" fontId="29" fillId="2" borderId="62" xfId="0" applyFont="1" applyFill="1" applyBorder="1" applyAlignment="1" applyProtection="1">
      <alignment horizontal="center" vertical="center" wrapText="1"/>
      <protection locked="0"/>
    </xf>
    <xf numFmtId="0" fontId="29" fillId="2" borderId="63" xfId="0" applyFont="1" applyFill="1" applyBorder="1" applyAlignment="1" applyProtection="1">
      <alignment horizontal="center" vertical="center" wrapText="1"/>
      <protection locked="0"/>
    </xf>
    <xf numFmtId="165" fontId="29" fillId="2" borderId="55" xfId="1" applyNumberFormat="1" applyFont="1" applyFill="1" applyBorder="1" applyAlignment="1" applyProtection="1">
      <alignment horizontal="center" vertical="center" wrapText="1"/>
      <protection locked="0"/>
    </xf>
    <xf numFmtId="165" fontId="29" fillId="2" borderId="56" xfId="1" applyNumberFormat="1" applyFont="1" applyFill="1" applyBorder="1" applyAlignment="1" applyProtection="1">
      <alignment horizontal="center" vertical="center" wrapText="1"/>
      <protection locked="0"/>
    </xf>
    <xf numFmtId="165" fontId="29" fillId="2" borderId="57" xfId="1" applyNumberFormat="1"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2" borderId="56" xfId="0"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protection locked="0"/>
    </xf>
    <xf numFmtId="165" fontId="29" fillId="2" borderId="58" xfId="1" applyNumberFormat="1" applyFont="1" applyFill="1" applyBorder="1" applyAlignment="1" applyProtection="1">
      <alignment horizontal="center" vertical="center" wrapText="1"/>
      <protection locked="0"/>
    </xf>
    <xf numFmtId="165" fontId="29" fillId="2" borderId="59" xfId="1" applyNumberFormat="1" applyFont="1" applyFill="1" applyBorder="1" applyAlignment="1" applyProtection="1">
      <alignment horizontal="center" vertical="center" wrapText="1"/>
      <protection locked="0"/>
    </xf>
    <xf numFmtId="165" fontId="29" fillId="2" borderId="60" xfId="1" applyNumberFormat="1"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wrapText="1"/>
      <protection locked="0"/>
    </xf>
    <xf numFmtId="0" fontId="29" fillId="2" borderId="60" xfId="0" applyFont="1" applyFill="1" applyBorder="1" applyAlignment="1" applyProtection="1">
      <alignment horizontal="center" vertical="center" wrapText="1"/>
      <protection locked="0"/>
    </xf>
    <xf numFmtId="165" fontId="29" fillId="2" borderId="64" xfId="1" applyNumberFormat="1" applyFont="1" applyFill="1" applyBorder="1" applyAlignment="1" applyProtection="1">
      <alignment horizontal="center" vertical="center" wrapText="1"/>
      <protection locked="0"/>
    </xf>
    <xf numFmtId="165" fontId="29" fillId="2" borderId="65" xfId="1" applyNumberFormat="1" applyFont="1" applyFill="1" applyBorder="1" applyAlignment="1" applyProtection="1">
      <alignment horizontal="center" vertical="center" wrapText="1"/>
      <protection locked="0"/>
    </xf>
    <xf numFmtId="165" fontId="29" fillId="2" borderId="66" xfId="1" applyNumberFormat="1" applyFont="1" applyFill="1" applyBorder="1" applyAlignment="1" applyProtection="1">
      <alignment horizontal="center" vertical="center" wrapText="1"/>
      <protection locked="0"/>
    </xf>
    <xf numFmtId="0" fontId="29" fillId="2" borderId="64" xfId="0"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protection locked="0"/>
    </xf>
    <xf numFmtId="0" fontId="29" fillId="2" borderId="66" xfId="0" applyFont="1" applyFill="1" applyBorder="1" applyAlignment="1" applyProtection="1">
      <alignment horizontal="center" vertical="center" wrapText="1"/>
      <protection locked="0"/>
    </xf>
    <xf numFmtId="0" fontId="0" fillId="9" borderId="9" xfId="0" applyFill="1" applyBorder="1" applyAlignment="1" applyProtection="1">
      <alignment horizontal="center" vertical="center" wrapText="1"/>
      <protection locked="0"/>
    </xf>
    <xf numFmtId="9" fontId="0" fillId="9" borderId="9" xfId="1" applyFont="1" applyFill="1" applyBorder="1" applyAlignment="1" applyProtection="1">
      <alignment horizontal="center" vertical="center" wrapText="1"/>
      <protection locked="0"/>
    </xf>
    <xf numFmtId="0" fontId="29" fillId="9" borderId="9" xfId="0" applyFont="1" applyFill="1" applyBorder="1" applyAlignment="1" applyProtection="1">
      <alignment horizontal="right" vertical="center" wrapText="1"/>
      <protection locked="0"/>
    </xf>
    <xf numFmtId="9" fontId="29" fillId="9" borderId="9" xfId="1" applyFont="1" applyFill="1" applyBorder="1" applyAlignment="1" applyProtection="1">
      <alignment horizontal="right" vertical="center" wrapText="1"/>
      <protection locked="0"/>
    </xf>
    <xf numFmtId="0" fontId="0" fillId="9" borderId="9" xfId="0" applyFill="1" applyBorder="1" applyProtection="1">
      <protection locked="0"/>
    </xf>
    <xf numFmtId="165" fontId="0" fillId="9" borderId="9" xfId="1" applyNumberFormat="1" applyFont="1" applyFill="1" applyBorder="1" applyAlignment="1" applyProtection="1">
      <alignment horizontal="center" vertical="center" wrapText="1"/>
      <protection locked="0"/>
    </xf>
    <xf numFmtId="165" fontId="29" fillId="9" borderId="9" xfId="1" applyNumberFormat="1" applyFont="1" applyFill="1" applyBorder="1" applyAlignment="1" applyProtection="1">
      <alignment horizontal="right" vertical="center" wrapText="1"/>
      <protection locked="0"/>
    </xf>
    <xf numFmtId="0" fontId="29" fillId="2" borderId="67" xfId="0" applyFont="1" applyFill="1" applyBorder="1" applyAlignment="1" applyProtection="1">
      <alignment horizontal="right" vertical="center" wrapText="1"/>
      <protection locked="0"/>
    </xf>
    <xf numFmtId="0" fontId="29" fillId="2" borderId="68" xfId="0" applyFont="1" applyFill="1" applyBorder="1" applyAlignment="1" applyProtection="1">
      <alignment horizontal="right" vertical="center" wrapText="1"/>
      <protection locked="0"/>
    </xf>
    <xf numFmtId="0" fontId="29" fillId="2" borderId="70" xfId="0" applyFont="1" applyFill="1" applyBorder="1" applyAlignment="1" applyProtection="1">
      <alignment horizontal="right" vertical="center" wrapText="1"/>
      <protection locked="0"/>
    </xf>
    <xf numFmtId="0" fontId="29" fillId="2" borderId="71" xfId="0" applyFont="1" applyFill="1" applyBorder="1" applyAlignment="1" applyProtection="1">
      <alignment horizontal="right" vertical="center" wrapText="1"/>
      <protection locked="0"/>
    </xf>
    <xf numFmtId="0" fontId="29" fillId="2" borderId="69" xfId="0" applyFont="1" applyFill="1" applyBorder="1" applyAlignment="1" applyProtection="1">
      <alignment horizontal="right" vertical="center" wrapText="1"/>
      <protection locked="0"/>
    </xf>
    <xf numFmtId="9" fontId="29" fillId="9" borderId="73" xfId="1" applyFont="1" applyFill="1" applyBorder="1" applyAlignment="1" applyProtection="1">
      <alignment horizontal="right" vertical="center" wrapText="1"/>
      <protection locked="0"/>
    </xf>
    <xf numFmtId="0" fontId="23" fillId="9" borderId="16" xfId="0" applyFont="1" applyFill="1" applyBorder="1" applyAlignment="1" applyProtection="1">
      <alignment horizontal="left" vertical="center" wrapText="1"/>
      <protection locked="0"/>
    </xf>
    <xf numFmtId="0" fontId="23" fillId="9" borderId="9" xfId="0" applyFont="1" applyFill="1" applyBorder="1" applyAlignment="1" applyProtection="1">
      <alignment horizontal="left" vertical="center" wrapText="1"/>
      <protection locked="0"/>
    </xf>
    <xf numFmtId="0" fontId="23" fillId="9" borderId="73" xfId="0" applyFont="1" applyFill="1" applyBorder="1" applyAlignment="1" applyProtection="1">
      <alignment horizontal="left" vertical="center" wrapText="1"/>
      <protection locked="0"/>
    </xf>
    <xf numFmtId="0" fontId="0" fillId="9" borderId="16" xfId="0" applyFill="1" applyBorder="1" applyAlignment="1" applyProtection="1">
      <alignment vertical="center"/>
      <protection locked="0"/>
    </xf>
    <xf numFmtId="9" fontId="0" fillId="9" borderId="15" xfId="1" applyFont="1" applyFill="1" applyBorder="1" applyAlignment="1" applyProtection="1">
      <alignment horizontal="center" vertical="center" wrapText="1"/>
      <protection locked="0"/>
    </xf>
    <xf numFmtId="0" fontId="0" fillId="9" borderId="15" xfId="0" applyFill="1" applyBorder="1" applyAlignment="1" applyProtection="1">
      <alignment vertical="top" wrapText="1"/>
      <protection locked="0"/>
    </xf>
    <xf numFmtId="0" fontId="0" fillId="9" borderId="16" xfId="0" applyFill="1" applyBorder="1" applyAlignment="1" applyProtection="1">
      <alignment vertical="top" wrapText="1"/>
      <protection locked="0"/>
    </xf>
    <xf numFmtId="0" fontId="0" fillId="9" borderId="9" xfId="0" applyFill="1" applyBorder="1" applyAlignment="1" applyProtection="1">
      <alignment vertical="top" wrapText="1"/>
      <protection locked="0"/>
    </xf>
    <xf numFmtId="0" fontId="0" fillId="9" borderId="73" xfId="0" applyFill="1" applyBorder="1" applyAlignment="1" applyProtection="1">
      <alignment vertical="top" wrapText="1"/>
      <protection locked="0"/>
    </xf>
    <xf numFmtId="0" fontId="60" fillId="2" borderId="0" xfId="0" applyFont="1" applyFill="1" applyAlignment="1">
      <alignment horizontal="center" wrapText="1"/>
    </xf>
    <xf numFmtId="0" fontId="1" fillId="0" borderId="0" xfId="0" applyFont="1" applyAlignment="1"/>
    <xf numFmtId="0" fontId="1" fillId="2" borderId="0" xfId="0" quotePrefix="1" applyFont="1" applyFill="1" applyAlignment="1">
      <alignment horizontal="center"/>
    </xf>
    <xf numFmtId="9" fontId="29" fillId="6" borderId="55" xfId="1" applyFont="1" applyFill="1" applyBorder="1" applyAlignment="1">
      <alignment horizontal="center" vertical="center" wrapText="1"/>
    </xf>
    <xf numFmtId="9" fontId="29" fillId="6" borderId="56" xfId="1" applyFont="1" applyFill="1" applyBorder="1" applyAlignment="1">
      <alignment horizontal="center" vertical="center" wrapText="1"/>
    </xf>
    <xf numFmtId="9" fontId="29" fillId="6" borderId="61" xfId="1" applyFont="1" applyFill="1" applyBorder="1" applyAlignment="1">
      <alignment horizontal="center" vertical="center" wrapText="1"/>
    </xf>
    <xf numFmtId="9" fontId="29" fillId="6" borderId="62" xfId="1" applyFont="1" applyFill="1" applyBorder="1" applyAlignment="1">
      <alignment horizontal="center" vertical="center" wrapText="1"/>
    </xf>
    <xf numFmtId="9" fontId="29" fillId="6" borderId="59" xfId="1" applyFont="1" applyFill="1" applyBorder="1" applyAlignment="1">
      <alignment horizontal="center" vertical="center" wrapText="1"/>
    </xf>
    <xf numFmtId="9" fontId="29" fillId="6" borderId="60" xfId="1" applyFont="1" applyFill="1" applyBorder="1" applyAlignment="1">
      <alignment horizontal="center" vertical="center" wrapText="1"/>
    </xf>
    <xf numFmtId="9" fontId="29" fillId="9" borderId="9" xfId="1" applyFont="1" applyFill="1" applyBorder="1" applyAlignment="1">
      <alignment horizontal="center" vertical="center" wrapText="1"/>
    </xf>
    <xf numFmtId="9" fontId="29" fillId="9" borderId="73" xfId="1" applyFont="1" applyFill="1" applyBorder="1" applyAlignment="1">
      <alignment horizontal="center" vertical="center" wrapText="1"/>
    </xf>
    <xf numFmtId="9" fontId="29" fillId="6" borderId="64" xfId="1" applyFont="1" applyFill="1" applyBorder="1" applyAlignment="1">
      <alignment horizontal="center" vertical="center" wrapText="1"/>
    </xf>
    <xf numFmtId="9" fontId="29" fillId="6" borderId="65" xfId="1" applyFont="1" applyFill="1" applyBorder="1" applyAlignment="1">
      <alignment horizontal="center" vertical="center" wrapText="1"/>
    </xf>
    <xf numFmtId="9" fontId="29" fillId="6" borderId="66" xfId="1" applyFont="1" applyFill="1" applyBorder="1" applyAlignment="1">
      <alignment horizontal="center" vertical="center" wrapText="1"/>
    </xf>
    <xf numFmtId="0" fontId="0" fillId="2" borderId="0" xfId="0" applyFill="1" applyAlignment="1">
      <alignment horizontal="center" vertical="center"/>
    </xf>
    <xf numFmtId="0" fontId="0" fillId="9" borderId="9" xfId="0" applyFill="1" applyBorder="1" applyAlignment="1">
      <alignment horizontal="center" vertical="center"/>
    </xf>
    <xf numFmtId="9" fontId="29" fillId="8" borderId="55" xfId="1" applyFont="1" applyFill="1" applyBorder="1" applyAlignment="1">
      <alignment horizontal="center" vertical="center" wrapText="1"/>
    </xf>
    <xf numFmtId="9" fontId="29" fillId="8" borderId="56" xfId="1" applyFont="1" applyFill="1" applyBorder="1" applyAlignment="1">
      <alignment horizontal="center" vertical="center" wrapText="1"/>
    </xf>
    <xf numFmtId="9" fontId="29" fillId="8" borderId="57" xfId="1" applyFont="1" applyFill="1" applyBorder="1" applyAlignment="1">
      <alignment horizontal="center" vertical="center" wrapText="1"/>
    </xf>
    <xf numFmtId="9" fontId="29" fillId="8" borderId="61" xfId="1" applyFont="1" applyFill="1" applyBorder="1" applyAlignment="1">
      <alignment horizontal="center" vertical="center" wrapText="1"/>
    </xf>
    <xf numFmtId="9" fontId="29" fillId="8" borderId="62" xfId="1" applyFont="1" applyFill="1" applyBorder="1" applyAlignment="1">
      <alignment horizontal="center" vertical="center" wrapText="1"/>
    </xf>
    <xf numFmtId="9" fontId="29" fillId="8" borderId="63" xfId="1" applyFont="1" applyFill="1" applyBorder="1" applyAlignment="1">
      <alignment horizontal="center" vertical="center" wrapText="1"/>
    </xf>
    <xf numFmtId="9" fontId="29" fillId="8" borderId="58" xfId="1" applyFont="1" applyFill="1" applyBorder="1" applyAlignment="1">
      <alignment horizontal="center" vertical="center" wrapText="1"/>
    </xf>
    <xf numFmtId="9" fontId="29" fillId="8" borderId="59" xfId="1" applyFont="1" applyFill="1" applyBorder="1" applyAlignment="1">
      <alignment horizontal="center" vertical="center" wrapText="1"/>
    </xf>
    <xf numFmtId="9" fontId="29" fillId="8" borderId="60" xfId="1" applyFont="1" applyFill="1" applyBorder="1" applyAlignment="1">
      <alignment horizontal="center" vertical="center" wrapText="1"/>
    </xf>
    <xf numFmtId="9" fontId="29" fillId="8" borderId="64" xfId="1" applyFont="1" applyFill="1" applyBorder="1" applyAlignment="1">
      <alignment horizontal="center" vertical="center" wrapText="1"/>
    </xf>
    <xf numFmtId="9" fontId="29" fillId="8" borderId="65" xfId="1" applyFont="1" applyFill="1" applyBorder="1" applyAlignment="1">
      <alignment horizontal="center" vertical="center" wrapText="1"/>
    </xf>
    <xf numFmtId="9" fontId="29" fillId="8" borderId="66" xfId="1" applyFont="1" applyFill="1" applyBorder="1" applyAlignment="1">
      <alignment horizontal="center" vertical="center" wrapText="1"/>
    </xf>
    <xf numFmtId="0" fontId="0" fillId="9" borderId="0" xfId="0" applyFill="1" applyAlignment="1">
      <alignment horizontal="center" vertical="center"/>
    </xf>
    <xf numFmtId="0" fontId="29" fillId="11" borderId="70" xfId="0" applyFont="1" applyFill="1" applyBorder="1" applyAlignment="1">
      <alignment horizontal="left" vertical="top" wrapText="1"/>
    </xf>
    <xf numFmtId="0" fontId="29" fillId="11" borderId="68" xfId="0" applyFont="1" applyFill="1" applyBorder="1" applyAlignment="1">
      <alignment horizontal="left" vertical="top" wrapText="1"/>
    </xf>
    <xf numFmtId="0" fontId="29" fillId="11" borderId="71" xfId="0" applyFont="1" applyFill="1" applyBorder="1" applyAlignment="1">
      <alignment horizontal="left" vertical="top" wrapText="1"/>
    </xf>
    <xf numFmtId="0" fontId="29" fillId="11" borderId="69" xfId="0" applyFont="1" applyFill="1" applyBorder="1" applyAlignment="1">
      <alignment horizontal="left" vertical="top" wrapText="1"/>
    </xf>
    <xf numFmtId="0" fontId="29" fillId="10" borderId="70" xfId="0" applyFont="1" applyFill="1" applyBorder="1" applyAlignment="1">
      <alignment horizontal="left" vertical="top" wrapText="1"/>
    </xf>
    <xf numFmtId="0" fontId="29" fillId="10" borderId="68" xfId="0" applyFont="1" applyFill="1" applyBorder="1" applyAlignment="1">
      <alignment horizontal="left" vertical="top" wrapText="1"/>
    </xf>
    <xf numFmtId="0" fontId="29" fillId="10" borderId="71" xfId="0" applyFont="1" applyFill="1" applyBorder="1" applyAlignment="1">
      <alignment horizontal="left" vertical="top" wrapText="1"/>
    </xf>
    <xf numFmtId="0" fontId="29" fillId="10" borderId="69" xfId="0" applyFont="1" applyFill="1" applyBorder="1" applyAlignment="1">
      <alignment horizontal="left" vertical="top" wrapText="1"/>
    </xf>
    <xf numFmtId="0" fontId="0" fillId="9" borderId="9" xfId="0" applyFill="1" applyBorder="1" applyAlignment="1">
      <alignment horizontal="left" vertical="top" wrapText="1"/>
    </xf>
    <xf numFmtId="0" fontId="29" fillId="9" borderId="9" xfId="0" applyFont="1" applyFill="1" applyBorder="1" applyAlignment="1">
      <alignment horizontal="left" vertical="top" wrapText="1"/>
    </xf>
    <xf numFmtId="0" fontId="1" fillId="2" borderId="0" xfId="0" applyNumberFormat="1" applyFont="1" applyFill="1" applyBorder="1" applyAlignment="1">
      <alignment horizontal="left" vertical="top" wrapText="1"/>
    </xf>
    <xf numFmtId="0" fontId="65" fillId="2" borderId="0" xfId="0" applyFont="1" applyFill="1" applyBorder="1" applyAlignment="1">
      <alignment wrapText="1"/>
    </xf>
    <xf numFmtId="49" fontId="59" fillId="2" borderId="0" xfId="0" applyNumberFormat="1" applyFont="1" applyFill="1" applyBorder="1" applyAlignment="1" applyProtection="1">
      <alignment wrapText="1"/>
    </xf>
    <xf numFmtId="49" fontId="65" fillId="2" borderId="0" xfId="0" applyNumberFormat="1" applyFont="1" applyFill="1" applyBorder="1" applyAlignment="1">
      <alignment wrapText="1"/>
    </xf>
    <xf numFmtId="49" fontId="20" fillId="2" borderId="0" xfId="0" applyNumberFormat="1" applyFont="1" applyFill="1" applyProtection="1"/>
    <xf numFmtId="49" fontId="25" fillId="4" borderId="5" xfId="0" applyNumberFormat="1" applyFont="1" applyFill="1" applyBorder="1" applyAlignment="1" applyProtection="1">
      <alignment horizontal="center" vertical="center"/>
      <protection locked="0"/>
    </xf>
    <xf numFmtId="49" fontId="26" fillId="4" borderId="6" xfId="0" applyNumberFormat="1" applyFont="1" applyFill="1" applyBorder="1" applyAlignment="1" applyProtection="1">
      <alignment horizontal="center" vertical="center"/>
      <protection locked="0"/>
    </xf>
    <xf numFmtId="49" fontId="26" fillId="4" borderId="7" xfId="0" applyNumberFormat="1"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xf>
    <xf numFmtId="49" fontId="0" fillId="3" borderId="0" xfId="0" applyNumberFormat="1" applyFill="1" applyBorder="1" applyAlignment="1" applyProtection="1">
      <alignment horizontal="left"/>
    </xf>
    <xf numFmtId="49" fontId="13" fillId="2" borderId="0" xfId="0" applyNumberFormat="1" applyFont="1" applyFill="1" applyBorder="1" applyAlignment="1" applyProtection="1">
      <alignment horizontal="center"/>
    </xf>
    <xf numFmtId="49" fontId="0" fillId="2" borderId="0" xfId="0" applyNumberFormat="1" applyFill="1" applyBorder="1" applyAlignment="1" applyProtection="1">
      <alignment horizontal="center"/>
    </xf>
    <xf numFmtId="1" fontId="12" fillId="4" borderId="11" xfId="0" applyNumberFormat="1" applyFont="1" applyFill="1" applyBorder="1" applyAlignment="1" applyProtection="1">
      <alignment horizontal="center" vertical="center"/>
      <protection locked="0"/>
    </xf>
    <xf numFmtId="1" fontId="12" fillId="4" borderId="12" xfId="0" applyNumberFormat="1" applyFont="1" applyFill="1" applyBorder="1" applyAlignment="1" applyProtection="1">
      <alignment horizontal="center" vertical="center"/>
      <protection locked="0"/>
    </xf>
    <xf numFmtId="1" fontId="12" fillId="4" borderId="13" xfId="0" applyNumberFormat="1" applyFont="1" applyFill="1" applyBorder="1" applyAlignment="1" applyProtection="1">
      <alignment horizontal="center" vertical="center"/>
      <protection locked="0"/>
    </xf>
    <xf numFmtId="49" fontId="25" fillId="4" borderId="11" xfId="0" applyNumberFormat="1" applyFont="1" applyFill="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49" fontId="25" fillId="2" borderId="72" xfId="0" applyNumberFormat="1" applyFont="1" applyFill="1" applyBorder="1" applyAlignment="1" applyProtection="1">
      <alignment horizontal="center" vertical="center" wrapText="1"/>
      <protection locked="0"/>
    </xf>
    <xf numFmtId="0" fontId="28" fillId="2" borderId="72" xfId="0" applyFont="1" applyFill="1" applyBorder="1" applyAlignment="1">
      <alignment horizontal="center" vertical="center" wrapText="1"/>
    </xf>
    <xf numFmtId="49" fontId="0" fillId="2" borderId="0" xfId="0" applyNumberFormat="1" applyFill="1" applyBorder="1" applyAlignment="1" applyProtection="1">
      <alignment horizontal="left"/>
    </xf>
    <xf numFmtId="49" fontId="8"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center"/>
    </xf>
    <xf numFmtId="1" fontId="12" fillId="4" borderId="5" xfId="0" applyNumberFormat="1" applyFont="1" applyFill="1" applyBorder="1" applyAlignment="1" applyProtection="1">
      <alignment horizontal="center" vertical="center"/>
      <protection locked="0"/>
    </xf>
    <xf numFmtId="1" fontId="12" fillId="4" borderId="6" xfId="0" applyNumberFormat="1" applyFont="1" applyFill="1" applyBorder="1" applyAlignment="1" applyProtection="1">
      <alignment horizontal="center" vertical="center"/>
      <protection locked="0"/>
    </xf>
    <xf numFmtId="1" fontId="12" fillId="4" borderId="7" xfId="0" applyNumberFormat="1" applyFont="1" applyFill="1" applyBorder="1" applyAlignment="1" applyProtection="1">
      <alignment horizontal="center" vertical="center"/>
      <protection locked="0"/>
    </xf>
    <xf numFmtId="164" fontId="13" fillId="2" borderId="0" xfId="0" applyNumberFormat="1" applyFont="1" applyFill="1" applyBorder="1" applyAlignment="1" applyProtection="1">
      <alignment horizontal="center"/>
    </xf>
    <xf numFmtId="164" fontId="0" fillId="2" borderId="0" xfId="0" applyNumberFormat="1" applyFill="1" applyBorder="1" applyAlignment="1" applyProtection="1">
      <alignment horizontal="center"/>
    </xf>
    <xf numFmtId="1" fontId="12" fillId="4" borderId="8" xfId="0" applyNumberFormat="1" applyFont="1" applyFill="1" applyBorder="1" applyAlignment="1" applyProtection="1">
      <alignment horizontal="center" vertical="center"/>
      <protection locked="0"/>
    </xf>
    <xf numFmtId="1" fontId="12" fillId="4" borderId="9" xfId="0" applyNumberFormat="1" applyFont="1" applyFill="1" applyBorder="1" applyAlignment="1" applyProtection="1">
      <alignment horizontal="center" vertical="center"/>
      <protection locked="0"/>
    </xf>
    <xf numFmtId="1" fontId="12" fillId="4" borderId="10" xfId="0" applyNumberFormat="1" applyFont="1" applyFill="1" applyBorder="1" applyAlignment="1" applyProtection="1">
      <alignment horizontal="center" vertical="center"/>
      <protection locked="0"/>
    </xf>
    <xf numFmtId="49" fontId="12" fillId="2" borderId="0" xfId="0" applyNumberFormat="1" applyFont="1" applyFill="1" applyBorder="1" applyAlignment="1" applyProtection="1">
      <alignment horizontal="center"/>
    </xf>
    <xf numFmtId="49" fontId="2" fillId="2" borderId="0" xfId="0" applyNumberFormat="1" applyFont="1" applyFill="1" applyAlignment="1" applyProtection="1">
      <alignment horizontal="center"/>
    </xf>
    <xf numFmtId="49" fontId="3" fillId="3" borderId="1" xfId="0" applyNumberFormat="1" applyFont="1" applyFill="1" applyBorder="1" applyAlignment="1" applyProtection="1">
      <alignment horizontal="center"/>
    </xf>
    <xf numFmtId="0" fontId="4" fillId="2" borderId="1" xfId="0" applyFont="1" applyFill="1" applyBorder="1" applyAlignment="1" applyProtection="1">
      <alignment horizontal="center"/>
    </xf>
    <xf numFmtId="0" fontId="4" fillId="0" borderId="1" xfId="0" applyFont="1" applyBorder="1" applyAlignment="1" applyProtection="1">
      <alignment horizontal="center"/>
    </xf>
    <xf numFmtId="0" fontId="4" fillId="0" borderId="1" xfId="0" applyFont="1" applyBorder="1" applyAlignment="1" applyProtection="1"/>
    <xf numFmtId="49" fontId="10" fillId="4" borderId="2" xfId="0" applyNumberFormat="1" applyFont="1" applyFill="1" applyBorder="1" applyAlignment="1" applyProtection="1">
      <alignment horizontal="center" vertical="center" shrinkToFit="1"/>
      <protection locked="0"/>
    </xf>
    <xf numFmtId="49" fontId="10" fillId="4" borderId="3" xfId="0" applyNumberFormat="1" applyFont="1" applyFill="1" applyBorder="1" applyAlignment="1" applyProtection="1">
      <alignment horizontal="center" vertical="center" shrinkToFit="1"/>
      <protection locked="0"/>
    </xf>
    <xf numFmtId="49" fontId="10" fillId="4" borderId="4" xfId="0" applyNumberFormat="1" applyFont="1" applyFill="1" applyBorder="1" applyAlignment="1" applyProtection="1">
      <alignment horizontal="center" vertical="center" shrinkToFit="1"/>
      <protection locked="0"/>
    </xf>
    <xf numFmtId="49" fontId="63" fillId="2" borderId="1" xfId="0" applyNumberFormat="1" applyFont="1" applyFill="1" applyBorder="1" applyAlignment="1" applyProtection="1">
      <alignment horizontal="center" wrapText="1"/>
    </xf>
    <xf numFmtId="0" fontId="58" fillId="2" borderId="18" xfId="0" applyNumberFormat="1" applyFont="1" applyFill="1" applyBorder="1" applyAlignment="1" applyProtection="1">
      <alignment horizontal="left" vertical="top" wrapText="1"/>
      <protection locked="0"/>
    </xf>
    <xf numFmtId="0" fontId="0" fillId="0" borderId="17" xfId="0" applyNumberFormat="1" applyBorder="1" applyAlignment="1" applyProtection="1">
      <alignment horizontal="left" vertical="top" wrapText="1"/>
      <protection locked="0"/>
    </xf>
    <xf numFmtId="0" fontId="0" fillId="0" borderId="19" xfId="0" applyNumberFormat="1" applyBorder="1" applyAlignment="1" applyProtection="1">
      <alignment horizontal="left" vertical="top" wrapText="1"/>
      <protection locked="0"/>
    </xf>
    <xf numFmtId="0" fontId="0" fillId="0" borderId="20" xfId="0" applyNumberFormat="1" applyBorder="1" applyAlignment="1" applyProtection="1">
      <alignment horizontal="left" vertical="top" wrapText="1"/>
      <protection locked="0"/>
    </xf>
    <xf numFmtId="0" fontId="0" fillId="0" borderId="14" xfId="0" applyNumberFormat="1" applyBorder="1" applyAlignment="1" applyProtection="1">
      <alignment horizontal="left" vertical="top" wrapText="1"/>
      <protection locked="0"/>
    </xf>
    <xf numFmtId="0" fontId="0" fillId="0" borderId="21" xfId="0" applyNumberFormat="1" applyBorder="1" applyAlignment="1" applyProtection="1">
      <alignment horizontal="left" vertical="top" wrapText="1"/>
      <protection locked="0"/>
    </xf>
    <xf numFmtId="0" fontId="3" fillId="2" borderId="1" xfId="0" applyNumberFormat="1" applyFont="1" applyFill="1" applyBorder="1" applyAlignment="1" applyProtection="1">
      <alignment horizontal="center"/>
    </xf>
    <xf numFmtId="0" fontId="0" fillId="0" borderId="1" xfId="0" applyNumberFormat="1" applyBorder="1" applyAlignment="1"/>
    <xf numFmtId="49" fontId="21" fillId="2" borderId="1" xfId="0" applyNumberFormat="1" applyFont="1" applyFill="1" applyBorder="1" applyAlignment="1" applyProtection="1">
      <alignment wrapText="1"/>
    </xf>
    <xf numFmtId="0" fontId="21" fillId="2" borderId="1" xfId="0" applyFont="1" applyFill="1" applyBorder="1" applyAlignment="1">
      <alignment wrapText="1"/>
    </xf>
    <xf numFmtId="0" fontId="58" fillId="2" borderId="25" xfId="0" applyNumberFormat="1" applyFont="1" applyFill="1" applyBorder="1" applyAlignment="1" applyProtection="1">
      <alignment horizontal="left" vertical="top" wrapText="1"/>
      <protection locked="0"/>
    </xf>
    <xf numFmtId="0" fontId="0" fillId="0" borderId="0" xfId="0" applyNumberFormat="1" applyBorder="1" applyAlignment="1" applyProtection="1">
      <alignment horizontal="left" vertical="top" wrapText="1"/>
      <protection locked="0"/>
    </xf>
    <xf numFmtId="0" fontId="0" fillId="0" borderId="26" xfId="0" applyNumberFormat="1" applyBorder="1" applyAlignment="1" applyProtection="1">
      <alignment horizontal="left" vertical="top" wrapText="1"/>
      <protection locked="0"/>
    </xf>
    <xf numFmtId="0" fontId="0" fillId="0" borderId="41" xfId="0" applyNumberFormat="1" applyBorder="1" applyAlignment="1" applyProtection="1">
      <alignment horizontal="left" vertical="top" wrapText="1"/>
      <protection locked="0"/>
    </xf>
    <xf numFmtId="0" fontId="0" fillId="0" borderId="87" xfId="0" applyNumberFormat="1" applyBorder="1" applyAlignment="1" applyProtection="1">
      <alignment horizontal="left" vertical="top" wrapText="1"/>
      <protection locked="0"/>
    </xf>
    <xf numFmtId="0" fontId="0" fillId="0" borderId="42" xfId="0" applyNumberFormat="1" applyBorder="1" applyAlignment="1" applyProtection="1">
      <alignment horizontal="left" vertical="top" wrapText="1"/>
      <protection locked="0"/>
    </xf>
    <xf numFmtId="49" fontId="18" fillId="5" borderId="18" xfId="0" applyNumberFormat="1" applyFont="1" applyFill="1" applyBorder="1" applyAlignment="1" applyProtection="1">
      <alignment horizontal="left" vertical="center" wrapText="1"/>
      <protection locked="0"/>
    </xf>
    <xf numFmtId="0" fontId="18" fillId="5" borderId="17" xfId="0" applyFont="1" applyFill="1" applyBorder="1" applyAlignment="1" applyProtection="1">
      <alignment horizontal="left" vertical="center" wrapText="1"/>
      <protection locked="0"/>
    </xf>
    <xf numFmtId="0" fontId="18" fillId="5" borderId="19" xfId="0" applyFont="1"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49" fontId="18" fillId="5" borderId="25" xfId="0" applyNumberFormat="1" applyFont="1" applyFill="1" applyBorder="1" applyAlignment="1" applyProtection="1">
      <alignment horizontal="left" vertical="center" wrapText="1"/>
      <protection locked="0"/>
    </xf>
    <xf numFmtId="0" fontId="18" fillId="5" borderId="0" xfId="0" applyFont="1" applyFill="1" applyBorder="1" applyAlignment="1" applyProtection="1">
      <alignment horizontal="left" vertical="center" wrapText="1"/>
      <protection locked="0"/>
    </xf>
    <xf numFmtId="0" fontId="18" fillId="5" borderId="26" xfId="0" applyFont="1" applyFill="1" applyBorder="1" applyAlignment="1" applyProtection="1">
      <alignment horizontal="left" vertical="center" wrapText="1"/>
      <protection locked="0"/>
    </xf>
    <xf numFmtId="9" fontId="18" fillId="5" borderId="37" xfId="1" applyFont="1" applyFill="1" applyBorder="1" applyAlignment="1" applyProtection="1">
      <alignment horizontal="center" vertical="center" wrapText="1"/>
      <protection locked="0"/>
    </xf>
    <xf numFmtId="9" fontId="0" fillId="5" borderId="37" xfId="1" applyFont="1" applyFill="1" applyBorder="1" applyAlignment="1" applyProtection="1">
      <alignment horizontal="center" vertical="center" wrapText="1"/>
      <protection locked="0"/>
    </xf>
    <xf numFmtId="9" fontId="0" fillId="5" borderId="38" xfId="1" applyFont="1" applyFill="1" applyBorder="1" applyAlignment="1" applyProtection="1">
      <alignment horizontal="center" vertical="center" wrapText="1"/>
      <protection locked="0"/>
    </xf>
    <xf numFmtId="9" fontId="18" fillId="5" borderId="36" xfId="1" applyFont="1" applyFill="1" applyBorder="1" applyAlignment="1" applyProtection="1">
      <alignment horizontal="center" vertical="center" wrapText="1"/>
      <protection locked="0"/>
    </xf>
    <xf numFmtId="0" fontId="18" fillId="11" borderId="18" xfId="0" applyNumberFormat="1" applyFont="1" applyFill="1" applyBorder="1" applyAlignment="1">
      <alignment horizontal="left" vertical="center" wrapText="1"/>
    </xf>
    <xf numFmtId="0" fontId="18" fillId="11" borderId="19" xfId="0" applyNumberFormat="1" applyFont="1" applyFill="1" applyBorder="1" applyAlignment="1">
      <alignment horizontal="left" vertical="center" wrapText="1"/>
    </xf>
    <xf numFmtId="0" fontId="18" fillId="11" borderId="25" xfId="0" applyNumberFormat="1" applyFont="1" applyFill="1" applyBorder="1" applyAlignment="1">
      <alignment horizontal="left" vertical="center" wrapText="1"/>
    </xf>
    <xf numFmtId="0" fontId="18" fillId="11" borderId="26" xfId="0" applyNumberFormat="1" applyFont="1" applyFill="1" applyBorder="1" applyAlignment="1">
      <alignment horizontal="left" vertical="center" wrapText="1"/>
    </xf>
    <xf numFmtId="0" fontId="18" fillId="11" borderId="20" xfId="0" applyNumberFormat="1" applyFont="1" applyFill="1" applyBorder="1" applyAlignment="1">
      <alignment horizontal="left" vertical="center" wrapText="1"/>
    </xf>
    <xf numFmtId="0" fontId="18" fillId="11" borderId="21" xfId="0" applyNumberFormat="1" applyFont="1" applyFill="1" applyBorder="1" applyAlignment="1">
      <alignment horizontal="left" vertical="center" wrapText="1"/>
    </xf>
    <xf numFmtId="0" fontId="18" fillId="10" borderId="18" xfId="0" applyNumberFormat="1" applyFont="1" applyFill="1" applyBorder="1" applyAlignment="1">
      <alignment horizontal="left" vertical="center" wrapText="1"/>
    </xf>
    <xf numFmtId="0" fontId="18" fillId="10" borderId="19" xfId="0" applyNumberFormat="1" applyFont="1" applyFill="1" applyBorder="1" applyAlignment="1">
      <alignment horizontal="left" vertical="center" wrapText="1"/>
    </xf>
    <xf numFmtId="0" fontId="18" fillId="10" borderId="25" xfId="0" applyNumberFormat="1" applyFont="1" applyFill="1" applyBorder="1" applyAlignment="1">
      <alignment horizontal="left" vertical="center" wrapText="1"/>
    </xf>
    <xf numFmtId="0" fontId="18" fillId="10" borderId="26" xfId="0" applyNumberFormat="1" applyFont="1" applyFill="1" applyBorder="1" applyAlignment="1">
      <alignment horizontal="left" vertical="center" wrapText="1"/>
    </xf>
    <xf numFmtId="0" fontId="18" fillId="10" borderId="20" xfId="0" applyNumberFormat="1" applyFont="1" applyFill="1" applyBorder="1" applyAlignment="1">
      <alignment horizontal="left" vertical="center" wrapText="1"/>
    </xf>
    <xf numFmtId="0" fontId="18" fillId="10" borderId="21" xfId="0" applyNumberFormat="1" applyFont="1" applyFill="1" applyBorder="1" applyAlignment="1">
      <alignment horizontal="left" vertical="center" wrapText="1"/>
    </xf>
    <xf numFmtId="0" fontId="27" fillId="2" borderId="0" xfId="0" applyFont="1" applyFill="1" applyAlignment="1">
      <alignment horizontal="left" wrapText="1"/>
    </xf>
    <xf numFmtId="0" fontId="27" fillId="2" borderId="14" xfId="0" applyFont="1" applyFill="1" applyBorder="1" applyAlignment="1">
      <alignment horizontal="left" wrapText="1"/>
    </xf>
    <xf numFmtId="0" fontId="18" fillId="11" borderId="27" xfId="0" applyFont="1" applyFill="1" applyBorder="1" applyAlignment="1">
      <alignment vertical="center" wrapText="1"/>
    </xf>
    <xf numFmtId="0" fontId="0" fillId="11" borderId="28" xfId="0" applyFill="1" applyBorder="1" applyAlignment="1">
      <alignment vertical="center" wrapText="1"/>
    </xf>
    <xf numFmtId="0" fontId="18" fillId="11" borderId="30" xfId="0" applyFont="1" applyFill="1" applyBorder="1" applyAlignment="1">
      <alignment vertical="center" wrapText="1"/>
    </xf>
    <xf numFmtId="0" fontId="0" fillId="11" borderId="31" xfId="0" applyFill="1" applyBorder="1" applyAlignment="1">
      <alignment vertical="center" wrapText="1"/>
    </xf>
    <xf numFmtId="0" fontId="27" fillId="5" borderId="0" xfId="0" applyFont="1" applyFill="1" applyAlignment="1">
      <alignment horizontal="center" wrapText="1"/>
    </xf>
    <xf numFmtId="0" fontId="27" fillId="5" borderId="14" xfId="0" applyFont="1" applyFill="1" applyBorder="1" applyAlignment="1">
      <alignment horizontal="center" wrapText="1"/>
    </xf>
    <xf numFmtId="0" fontId="18" fillId="11" borderId="33" xfId="0" applyFont="1" applyFill="1" applyBorder="1" applyAlignment="1">
      <alignment vertical="center" wrapText="1"/>
    </xf>
    <xf numFmtId="0" fontId="0" fillId="11" borderId="34" xfId="0" applyFill="1" applyBorder="1" applyAlignment="1">
      <alignment vertical="center" wrapText="1"/>
    </xf>
    <xf numFmtId="0" fontId="27" fillId="2" borderId="0" xfId="0" applyFont="1" applyFill="1" applyBorder="1" applyAlignment="1">
      <alignment horizontal="left" wrapText="1"/>
    </xf>
    <xf numFmtId="0" fontId="0" fillId="0" borderId="0" xfId="0" applyBorder="1" applyAlignment="1">
      <alignment wrapText="1"/>
    </xf>
    <xf numFmtId="0" fontId="0" fillId="0" borderId="14" xfId="0" applyBorder="1" applyAlignment="1">
      <alignment wrapText="1"/>
    </xf>
    <xf numFmtId="0" fontId="29" fillId="11" borderId="27" xfId="0" applyFont="1" applyFill="1" applyBorder="1" applyAlignment="1">
      <alignment horizontal="left" vertical="center" wrapText="1"/>
    </xf>
    <xf numFmtId="0" fontId="23" fillId="11" borderId="28" xfId="0" applyFont="1" applyFill="1" applyBorder="1" applyAlignment="1">
      <alignment horizontal="left" vertical="center" wrapText="1"/>
    </xf>
    <xf numFmtId="0" fontId="23" fillId="11" borderId="29" xfId="0" applyFont="1" applyFill="1" applyBorder="1" applyAlignment="1">
      <alignment horizontal="left" vertical="center" wrapText="1"/>
    </xf>
    <xf numFmtId="0" fontId="23" fillId="11" borderId="30" xfId="0" applyFont="1" applyFill="1" applyBorder="1" applyAlignment="1">
      <alignment horizontal="left" vertical="center" wrapText="1"/>
    </xf>
    <xf numFmtId="0" fontId="23" fillId="11" borderId="31" xfId="0" applyFont="1" applyFill="1" applyBorder="1" applyAlignment="1">
      <alignment horizontal="left" vertical="center" wrapText="1"/>
    </xf>
    <xf numFmtId="0" fontId="23" fillId="11" borderId="32" xfId="0" applyFont="1" applyFill="1" applyBorder="1" applyAlignment="1">
      <alignment horizontal="left" vertical="center" wrapText="1"/>
    </xf>
    <xf numFmtId="0" fontId="29" fillId="0" borderId="27" xfId="0" applyFont="1" applyBorder="1" applyAlignment="1" applyProtection="1">
      <alignment horizontal="left" vertical="center" wrapText="1"/>
      <protection locked="0"/>
    </xf>
    <xf numFmtId="0" fontId="23" fillId="0" borderId="28" xfId="0" applyFont="1" applyBorder="1" applyAlignment="1" applyProtection="1">
      <alignment horizontal="left" vertical="center" wrapText="1"/>
      <protection locked="0"/>
    </xf>
    <xf numFmtId="0" fontId="23" fillId="0" borderId="29" xfId="0" applyFont="1" applyBorder="1" applyAlignment="1" applyProtection="1">
      <alignment horizontal="left" vertical="center" wrapText="1"/>
      <protection locked="0"/>
    </xf>
    <xf numFmtId="0" fontId="23" fillId="0" borderId="30" xfId="0" applyFont="1" applyBorder="1" applyAlignment="1" applyProtection="1">
      <alignment horizontal="left" vertical="center" wrapText="1"/>
      <protection locked="0"/>
    </xf>
    <xf numFmtId="0" fontId="23" fillId="0" borderId="31" xfId="0" applyFont="1" applyBorder="1" applyAlignment="1" applyProtection="1">
      <alignment horizontal="left" vertical="center" wrapText="1"/>
      <protection locked="0"/>
    </xf>
    <xf numFmtId="0" fontId="23" fillId="0" borderId="32" xfId="0" applyFont="1" applyBorder="1" applyAlignment="1" applyProtection="1">
      <alignment horizontal="left" vertical="center" wrapText="1"/>
      <protection locked="0"/>
    </xf>
    <xf numFmtId="0" fontId="29" fillId="11" borderId="30" xfId="0" applyFont="1" applyFill="1" applyBorder="1" applyAlignment="1">
      <alignment horizontal="left" vertical="center" wrapText="1"/>
    </xf>
    <xf numFmtId="0" fontId="29" fillId="0" borderId="30" xfId="0" applyFont="1" applyBorder="1" applyAlignment="1" applyProtection="1">
      <alignment horizontal="left" vertical="center" wrapText="1"/>
      <protection locked="0"/>
    </xf>
    <xf numFmtId="0" fontId="18" fillId="7" borderId="25" xfId="0" applyFont="1" applyFill="1" applyBorder="1" applyAlignment="1" applyProtection="1">
      <alignment vertical="center"/>
      <protection locked="0"/>
    </xf>
    <xf numFmtId="0" fontId="0" fillId="7" borderId="25" xfId="0" applyFill="1" applyBorder="1" applyAlignment="1" applyProtection="1">
      <alignment vertical="center"/>
      <protection locked="0"/>
    </xf>
    <xf numFmtId="0" fontId="23" fillId="11" borderId="33" xfId="0" applyFont="1" applyFill="1" applyBorder="1" applyAlignment="1">
      <alignment horizontal="left" vertical="center" wrapText="1"/>
    </xf>
    <xf numFmtId="0" fontId="23" fillId="11" borderId="34" xfId="0" applyFont="1" applyFill="1" applyBorder="1" applyAlignment="1">
      <alignment horizontal="left" vertical="center" wrapText="1"/>
    </xf>
    <xf numFmtId="0" fontId="23" fillId="11" borderId="35" xfId="0" applyFont="1" applyFill="1" applyBorder="1" applyAlignment="1">
      <alignment horizontal="left" vertical="center" wrapText="1"/>
    </xf>
    <xf numFmtId="0" fontId="23" fillId="0" borderId="33" xfId="0" applyFont="1" applyBorder="1" applyAlignment="1" applyProtection="1">
      <alignment horizontal="left" vertical="center" wrapText="1"/>
      <protection locked="0"/>
    </xf>
    <xf numFmtId="0" fontId="23" fillId="0" borderId="34" xfId="0" applyFont="1" applyBorder="1" applyAlignment="1" applyProtection="1">
      <alignment horizontal="left" vertical="center" wrapText="1"/>
      <protection locked="0"/>
    </xf>
    <xf numFmtId="0" fontId="23" fillId="0" borderId="35" xfId="0" applyFont="1" applyBorder="1" applyAlignment="1" applyProtection="1">
      <alignment horizontal="left" vertical="center" wrapText="1"/>
      <protection locked="0"/>
    </xf>
    <xf numFmtId="0" fontId="18" fillId="10" borderId="30" xfId="0" applyFont="1" applyFill="1" applyBorder="1" applyAlignment="1">
      <alignment vertical="center" wrapText="1"/>
    </xf>
    <xf numFmtId="0" fontId="0" fillId="10" borderId="31" xfId="0" applyFill="1" applyBorder="1" applyAlignment="1">
      <alignment vertical="center" wrapText="1"/>
    </xf>
    <xf numFmtId="0" fontId="29" fillId="10" borderId="30" xfId="0" applyFont="1" applyFill="1" applyBorder="1" applyAlignment="1">
      <alignment horizontal="left" vertical="center" wrapText="1"/>
    </xf>
    <xf numFmtId="0" fontId="23" fillId="10" borderId="31" xfId="0" applyFont="1" applyFill="1" applyBorder="1" applyAlignment="1">
      <alignment horizontal="left" vertical="center" wrapText="1"/>
    </xf>
    <xf numFmtId="0" fontId="23" fillId="10" borderId="32" xfId="0" applyFont="1" applyFill="1" applyBorder="1" applyAlignment="1">
      <alignment horizontal="left" vertical="center" wrapText="1"/>
    </xf>
    <xf numFmtId="0" fontId="23" fillId="10" borderId="30" xfId="0" applyFont="1" applyFill="1" applyBorder="1" applyAlignment="1">
      <alignment horizontal="left" vertical="center" wrapText="1"/>
    </xf>
    <xf numFmtId="0" fontId="18" fillId="10" borderId="27" xfId="0" applyFont="1" applyFill="1" applyBorder="1" applyAlignment="1">
      <alignment vertical="center" wrapText="1"/>
    </xf>
    <xf numFmtId="0" fontId="0" fillId="10" borderId="28" xfId="0" applyFill="1" applyBorder="1" applyAlignment="1">
      <alignment vertical="center" wrapText="1"/>
    </xf>
    <xf numFmtId="0" fontId="29" fillId="10" borderId="27" xfId="0" applyFont="1" applyFill="1" applyBorder="1" applyAlignment="1">
      <alignment horizontal="left" vertical="center" wrapText="1"/>
    </xf>
    <xf numFmtId="0" fontId="23" fillId="10" borderId="28" xfId="0" applyFont="1" applyFill="1" applyBorder="1" applyAlignment="1">
      <alignment horizontal="left" vertical="center" wrapText="1"/>
    </xf>
    <xf numFmtId="0" fontId="23" fillId="10" borderId="29" xfId="0" applyFont="1" applyFill="1" applyBorder="1" applyAlignment="1">
      <alignment horizontal="left" vertical="center" wrapText="1"/>
    </xf>
    <xf numFmtId="0" fontId="18" fillId="10" borderId="33" xfId="0" applyFont="1" applyFill="1" applyBorder="1" applyAlignment="1">
      <alignment vertical="center" wrapText="1"/>
    </xf>
    <xf numFmtId="0" fontId="0" fillId="10" borderId="34" xfId="0" applyFill="1" applyBorder="1" applyAlignment="1">
      <alignment vertical="center" wrapText="1"/>
    </xf>
    <xf numFmtId="0" fontId="23" fillId="10" borderId="33" xfId="0" applyFont="1" applyFill="1" applyBorder="1" applyAlignment="1">
      <alignment horizontal="left" vertical="center" wrapText="1"/>
    </xf>
    <xf numFmtId="0" fontId="23" fillId="10" borderId="34" xfId="0" applyFont="1" applyFill="1" applyBorder="1" applyAlignment="1">
      <alignment horizontal="left" vertical="center" wrapText="1"/>
    </xf>
    <xf numFmtId="0" fontId="23" fillId="10" borderId="35" xfId="0" applyFont="1" applyFill="1" applyBorder="1" applyAlignment="1">
      <alignment horizontal="left" vertical="center" wrapText="1"/>
    </xf>
    <xf numFmtId="0" fontId="18" fillId="2" borderId="37" xfId="0" applyFont="1" applyFill="1"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38" xfId="0" applyBorder="1" applyAlignment="1" applyProtection="1">
      <alignment vertical="top" wrapText="1"/>
      <protection locked="0"/>
    </xf>
    <xf numFmtId="0" fontId="18" fillId="2" borderId="36" xfId="0" applyFont="1" applyFill="1" applyBorder="1" applyAlignment="1" applyProtection="1">
      <alignment vertical="top" wrapText="1"/>
      <protection locked="0"/>
    </xf>
    <xf numFmtId="0" fontId="27" fillId="2" borderId="0" xfId="0" applyFont="1" applyFill="1" applyAlignment="1">
      <alignment horizontal="center" wrapText="1"/>
    </xf>
    <xf numFmtId="0" fontId="27" fillId="2" borderId="14" xfId="0" applyFont="1" applyFill="1" applyBorder="1" applyAlignment="1">
      <alignment horizontal="center" wrapText="1"/>
    </xf>
    <xf numFmtId="0" fontId="18" fillId="2" borderId="30" xfId="0" applyFont="1" applyFill="1" applyBorder="1" applyAlignment="1" applyProtection="1">
      <alignment vertical="top" wrapText="1"/>
      <protection locked="0"/>
    </xf>
    <xf numFmtId="0" fontId="0" fillId="0" borderId="31" xfId="0" applyBorder="1" applyAlignment="1" applyProtection="1">
      <alignment vertical="top" wrapText="1"/>
      <protection locked="0"/>
    </xf>
    <xf numFmtId="0" fontId="0" fillId="0" borderId="32"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33" xfId="0" applyBorder="1" applyAlignment="1" applyProtection="1">
      <alignment vertical="top" wrapText="1"/>
      <protection locked="0"/>
    </xf>
    <xf numFmtId="0" fontId="0" fillId="0" borderId="34" xfId="0" applyBorder="1" applyAlignment="1" applyProtection="1">
      <alignment vertical="top" wrapText="1"/>
      <protection locked="0"/>
    </xf>
    <xf numFmtId="0" fontId="0" fillId="0" borderId="35" xfId="0" applyBorder="1" applyAlignment="1" applyProtection="1">
      <alignment vertical="top" wrapText="1"/>
      <protection locked="0"/>
    </xf>
    <xf numFmtId="0" fontId="18" fillId="2" borderId="27" xfId="0" applyFont="1" applyFill="1"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wrapText="1"/>
      <protection locked="0"/>
    </xf>
    <xf numFmtId="0" fontId="27" fillId="2" borderId="0" xfId="0" applyFont="1" applyFill="1" applyBorder="1" applyAlignment="1">
      <alignment horizontal="center" wrapText="1"/>
    </xf>
    <xf numFmtId="0" fontId="0" fillId="0" borderId="0" xfId="0" applyBorder="1" applyAlignment="1">
      <alignment horizontal="center" wrapText="1"/>
    </xf>
    <xf numFmtId="0" fontId="29" fillId="11" borderId="88" xfId="0" applyFont="1" applyFill="1" applyBorder="1" applyAlignment="1">
      <alignment horizontal="left" vertical="top" wrapText="1"/>
    </xf>
    <xf numFmtId="0" fontId="29" fillId="11" borderId="17" xfId="0" applyFont="1" applyFill="1" applyBorder="1" applyAlignment="1">
      <alignment horizontal="left" vertical="top" wrapText="1"/>
    </xf>
    <xf numFmtId="0" fontId="29" fillId="11" borderId="19" xfId="0" applyFont="1" applyFill="1" applyBorder="1" applyAlignment="1">
      <alignment horizontal="left" vertical="top" wrapText="1"/>
    </xf>
    <xf numFmtId="0" fontId="29" fillId="11" borderId="89" xfId="0" applyFont="1" applyFill="1" applyBorder="1" applyAlignment="1">
      <alignment horizontal="left" vertical="top" wrapText="1"/>
    </xf>
    <xf numFmtId="0" fontId="29" fillId="11" borderId="0" xfId="0" applyFont="1" applyFill="1" applyBorder="1" applyAlignment="1">
      <alignment horizontal="left" vertical="top" wrapText="1"/>
    </xf>
    <xf numFmtId="0" fontId="29" fillId="11" borderId="26" xfId="0" applyFont="1" applyFill="1" applyBorder="1" applyAlignment="1">
      <alignment horizontal="left" vertical="top" wrapText="1"/>
    </xf>
    <xf numFmtId="0" fontId="29" fillId="11" borderId="90" xfId="0" applyFont="1" applyFill="1" applyBorder="1" applyAlignment="1">
      <alignment horizontal="left" vertical="top" wrapText="1"/>
    </xf>
    <xf numFmtId="0" fontId="29" fillId="11" borderId="87" xfId="0" applyFont="1" applyFill="1" applyBorder="1" applyAlignment="1">
      <alignment horizontal="left" vertical="top" wrapText="1"/>
    </xf>
    <xf numFmtId="0" fontId="29" fillId="11" borderId="42" xfId="0" applyFont="1" applyFill="1" applyBorder="1" applyAlignment="1">
      <alignment horizontal="left" vertical="top" wrapText="1"/>
    </xf>
    <xf numFmtId="0" fontId="29" fillId="11" borderId="91" xfId="0" applyFont="1" applyFill="1" applyBorder="1" applyAlignment="1">
      <alignment horizontal="left" vertical="top" wrapText="1"/>
    </xf>
    <xf numFmtId="0" fontId="29" fillId="11" borderId="92" xfId="0" applyFont="1" applyFill="1" applyBorder="1" applyAlignment="1">
      <alignment horizontal="left" vertical="top" wrapText="1"/>
    </xf>
    <xf numFmtId="0" fontId="29" fillId="11" borderId="40" xfId="0" applyFont="1" applyFill="1" applyBorder="1" applyAlignment="1">
      <alignment horizontal="left" vertical="top" wrapText="1"/>
    </xf>
    <xf numFmtId="0" fontId="29" fillId="10" borderId="88" xfId="0" applyFont="1" applyFill="1" applyBorder="1" applyAlignment="1">
      <alignment horizontal="left" vertical="top" wrapText="1"/>
    </xf>
    <xf numFmtId="0" fontId="29" fillId="10" borderId="17" xfId="0" applyFont="1" applyFill="1" applyBorder="1" applyAlignment="1">
      <alignment horizontal="left" vertical="top" wrapText="1"/>
    </xf>
    <xf numFmtId="0" fontId="29" fillId="10" borderId="19" xfId="0" applyFont="1" applyFill="1" applyBorder="1" applyAlignment="1">
      <alignment horizontal="left" vertical="top" wrapText="1"/>
    </xf>
    <xf numFmtId="0" fontId="29" fillId="10" borderId="89" xfId="0" applyFont="1" applyFill="1" applyBorder="1" applyAlignment="1">
      <alignment horizontal="left" vertical="top" wrapText="1"/>
    </xf>
    <xf numFmtId="0" fontId="29" fillId="10" borderId="0" xfId="0" applyFont="1" applyFill="1" applyBorder="1" applyAlignment="1">
      <alignment horizontal="left" vertical="top" wrapText="1"/>
    </xf>
    <xf numFmtId="0" fontId="29" fillId="10" borderId="26" xfId="0" applyFont="1" applyFill="1" applyBorder="1" applyAlignment="1">
      <alignment horizontal="left" vertical="top" wrapText="1"/>
    </xf>
    <xf numFmtId="0" fontId="29" fillId="10" borderId="90" xfId="0" applyFont="1" applyFill="1" applyBorder="1" applyAlignment="1">
      <alignment horizontal="left" vertical="top" wrapText="1"/>
    </xf>
    <xf numFmtId="0" fontId="29" fillId="10" borderId="87" xfId="0" applyFont="1" applyFill="1" applyBorder="1" applyAlignment="1">
      <alignment horizontal="left" vertical="top" wrapText="1"/>
    </xf>
    <xf numFmtId="0" fontId="29" fillId="10" borderId="42" xfId="0" applyFont="1" applyFill="1" applyBorder="1" applyAlignment="1">
      <alignment horizontal="left" vertical="top" wrapText="1"/>
    </xf>
    <xf numFmtId="0" fontId="29" fillId="10" borderId="91" xfId="0" applyFont="1" applyFill="1" applyBorder="1" applyAlignment="1">
      <alignment horizontal="left" vertical="top" wrapText="1"/>
    </xf>
    <xf numFmtId="0" fontId="29" fillId="10" borderId="92" xfId="0" applyFont="1" applyFill="1" applyBorder="1" applyAlignment="1">
      <alignment horizontal="left" vertical="top" wrapText="1"/>
    </xf>
    <xf numFmtId="0" fontId="29" fillId="10" borderId="40" xfId="0" applyFont="1" applyFill="1" applyBorder="1" applyAlignment="1">
      <alignment horizontal="left" vertical="top" wrapText="1"/>
    </xf>
    <xf numFmtId="0" fontId="29" fillId="2" borderId="54" xfId="0"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protection locked="0"/>
    </xf>
    <xf numFmtId="0" fontId="29" fillId="2" borderId="60" xfId="0" applyFont="1" applyFill="1" applyBorder="1" applyAlignment="1" applyProtection="1">
      <alignment horizontal="center" vertical="center" wrapText="1"/>
      <protection locked="0"/>
    </xf>
    <xf numFmtId="0" fontId="29" fillId="2" borderId="53" xfId="0" applyFont="1" applyFill="1" applyBorder="1" applyAlignment="1" applyProtection="1">
      <alignment horizontal="center" vertical="center" wrapText="1"/>
      <protection locked="0"/>
    </xf>
    <xf numFmtId="0" fontId="29" fillId="2" borderId="56" xfId="0"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protection locked="0"/>
    </xf>
    <xf numFmtId="165" fontId="29" fillId="2" borderId="54" xfId="1" applyNumberFormat="1" applyFont="1" applyFill="1" applyBorder="1" applyAlignment="1" applyProtection="1">
      <alignment horizontal="center" vertical="center" wrapText="1"/>
      <protection locked="0"/>
    </xf>
    <xf numFmtId="165" fontId="29" fillId="2" borderId="57" xfId="1" applyNumberFormat="1" applyFont="1" applyFill="1" applyBorder="1" applyAlignment="1" applyProtection="1">
      <alignment horizontal="center" vertical="center" wrapText="1"/>
      <protection locked="0"/>
    </xf>
    <xf numFmtId="165" fontId="29" fillId="2" borderId="60" xfId="1" applyNumberFormat="1" applyFont="1" applyFill="1" applyBorder="1" applyAlignment="1" applyProtection="1">
      <alignment horizontal="center" vertical="center" wrapText="1"/>
      <protection locked="0"/>
    </xf>
    <xf numFmtId="165" fontId="29" fillId="2" borderId="53" xfId="1" applyNumberFormat="1" applyFont="1" applyFill="1" applyBorder="1" applyAlignment="1" applyProtection="1">
      <alignment horizontal="center" vertical="center" wrapText="1"/>
      <protection locked="0"/>
    </xf>
    <xf numFmtId="165" fontId="29" fillId="2" borderId="56" xfId="1" applyNumberFormat="1" applyFont="1" applyFill="1" applyBorder="1" applyAlignment="1" applyProtection="1">
      <alignment horizontal="center" vertical="center" wrapText="1"/>
      <protection locked="0"/>
    </xf>
    <xf numFmtId="165" fontId="29" fillId="2" borderId="59" xfId="1" applyNumberFormat="1" applyFont="1" applyFill="1" applyBorder="1" applyAlignment="1" applyProtection="1">
      <alignment horizontal="center" vertical="center" wrapText="1"/>
      <protection locked="0"/>
    </xf>
    <xf numFmtId="165" fontId="29" fillId="2" borderId="52" xfId="1" applyNumberFormat="1" applyFont="1" applyFill="1" applyBorder="1" applyAlignment="1" applyProtection="1">
      <alignment horizontal="center" vertical="center" wrapText="1"/>
      <protection locked="0"/>
    </xf>
    <xf numFmtId="165" fontId="29" fillId="2" borderId="55" xfId="1" applyNumberFormat="1" applyFont="1" applyFill="1" applyBorder="1" applyAlignment="1" applyProtection="1">
      <alignment horizontal="center" vertical="center" wrapText="1"/>
      <protection locked="0"/>
    </xf>
    <xf numFmtId="165" fontId="29" fillId="2" borderId="58" xfId="1" applyNumberFormat="1" applyFont="1" applyFill="1" applyBorder="1" applyAlignment="1" applyProtection="1">
      <alignment horizontal="center" vertical="center" wrapText="1"/>
      <protection locked="0"/>
    </xf>
    <xf numFmtId="0" fontId="29" fillId="2" borderId="63" xfId="0" applyFont="1" applyFill="1" applyBorder="1" applyAlignment="1" applyProtection="1">
      <alignment horizontal="center" vertical="center" wrapText="1"/>
      <protection locked="0"/>
    </xf>
    <xf numFmtId="0" fontId="29" fillId="2" borderId="62" xfId="0" applyFont="1" applyFill="1" applyBorder="1" applyAlignment="1" applyProtection="1">
      <alignment horizontal="center" vertical="center" wrapText="1"/>
      <protection locked="0"/>
    </xf>
    <xf numFmtId="0" fontId="29" fillId="2" borderId="61" xfId="0" applyFont="1" applyFill="1" applyBorder="1" applyAlignment="1" applyProtection="1">
      <alignment horizontal="center" vertical="center" wrapText="1"/>
      <protection locked="0"/>
    </xf>
    <xf numFmtId="165" fontId="29" fillId="2" borderId="63" xfId="1" applyNumberFormat="1" applyFont="1" applyFill="1" applyBorder="1" applyAlignment="1" applyProtection="1">
      <alignment horizontal="center" vertical="center" wrapText="1"/>
      <protection locked="0"/>
    </xf>
    <xf numFmtId="165" fontId="29" fillId="2" borderId="62" xfId="1" applyNumberFormat="1" applyFont="1" applyFill="1" applyBorder="1" applyAlignment="1" applyProtection="1">
      <alignment horizontal="center" vertical="center" wrapText="1"/>
      <protection locked="0"/>
    </xf>
    <xf numFmtId="165" fontId="29" fillId="2" borderId="61" xfId="1" applyNumberFormat="1" applyFont="1" applyFill="1" applyBorder="1" applyAlignment="1" applyProtection="1">
      <alignment horizontal="center" vertical="center" wrapText="1"/>
      <protection locked="0"/>
    </xf>
    <xf numFmtId="0" fontId="29" fillId="10" borderId="47" xfId="0" applyFont="1" applyFill="1" applyBorder="1" applyAlignment="1">
      <alignment horizontal="left" vertical="top" wrapText="1"/>
    </xf>
    <xf numFmtId="0" fontId="23" fillId="10" borderId="47" xfId="0" applyFont="1" applyFill="1" applyBorder="1" applyAlignment="1">
      <alignment horizontal="left" vertical="top" wrapText="1"/>
    </xf>
    <xf numFmtId="0" fontId="23" fillId="10" borderId="48" xfId="0" applyFont="1" applyFill="1" applyBorder="1" applyAlignment="1">
      <alignment horizontal="left" vertical="top" wrapText="1"/>
    </xf>
    <xf numFmtId="0" fontId="0" fillId="10" borderId="47" xfId="0" applyFill="1" applyBorder="1" applyAlignment="1">
      <alignment horizontal="left" vertical="top" wrapText="1"/>
    </xf>
    <xf numFmtId="0" fontId="0" fillId="10" borderId="48" xfId="0" applyFill="1" applyBorder="1" applyAlignment="1">
      <alignment horizontal="left" vertical="top" wrapText="1"/>
    </xf>
    <xf numFmtId="0" fontId="18" fillId="10" borderId="46" xfId="0" applyFont="1" applyFill="1" applyBorder="1" applyAlignment="1">
      <alignment vertical="center" wrapText="1"/>
    </xf>
    <xf numFmtId="0" fontId="18" fillId="10" borderId="47" xfId="0" applyFont="1" applyFill="1" applyBorder="1" applyAlignment="1">
      <alignment vertical="center" wrapText="1"/>
    </xf>
    <xf numFmtId="0" fontId="0" fillId="10" borderId="46" xfId="0" applyFill="1" applyBorder="1" applyAlignment="1">
      <alignment wrapText="1"/>
    </xf>
    <xf numFmtId="0" fontId="0" fillId="10" borderId="47" xfId="0" applyFill="1" applyBorder="1" applyAlignment="1">
      <alignment wrapText="1"/>
    </xf>
    <xf numFmtId="0" fontId="0" fillId="10" borderId="49" xfId="0" applyFill="1" applyBorder="1" applyAlignment="1">
      <alignment wrapText="1"/>
    </xf>
    <xf numFmtId="0" fontId="0" fillId="10" borderId="50" xfId="0" applyFill="1" applyBorder="1" applyAlignment="1">
      <alignment wrapText="1"/>
    </xf>
    <xf numFmtId="0" fontId="0" fillId="10" borderId="50" xfId="0" applyFill="1" applyBorder="1" applyAlignment="1">
      <alignment horizontal="left" vertical="top" wrapText="1"/>
    </xf>
    <xf numFmtId="0" fontId="0" fillId="10" borderId="51" xfId="0" applyFill="1" applyBorder="1" applyAlignment="1">
      <alignment horizontal="left" vertical="top" wrapText="1"/>
    </xf>
    <xf numFmtId="49" fontId="18" fillId="10" borderId="18" xfId="0" applyNumberFormat="1" applyFont="1" applyFill="1" applyBorder="1" applyAlignment="1">
      <alignment horizontal="left" vertical="center" wrapText="1"/>
    </xf>
    <xf numFmtId="0" fontId="0" fillId="10" borderId="25" xfId="0" applyNumberFormat="1" applyFill="1" applyBorder="1" applyAlignment="1">
      <alignment wrapText="1"/>
    </xf>
    <xf numFmtId="0" fontId="0" fillId="10" borderId="26" xfId="0" applyNumberFormat="1" applyFill="1" applyBorder="1" applyAlignment="1">
      <alignment wrapText="1"/>
    </xf>
    <xf numFmtId="0" fontId="0" fillId="10" borderId="20" xfId="0" applyNumberFormat="1" applyFill="1" applyBorder="1" applyAlignment="1">
      <alignment wrapText="1"/>
    </xf>
    <xf numFmtId="0" fontId="0" fillId="10" borderId="21" xfId="0" applyNumberFormat="1" applyFill="1" applyBorder="1" applyAlignment="1">
      <alignment wrapText="1"/>
    </xf>
    <xf numFmtId="0" fontId="18" fillId="10" borderId="43" xfId="0" applyFont="1" applyFill="1" applyBorder="1" applyAlignment="1">
      <alignment vertical="center" wrapText="1"/>
    </xf>
    <xf numFmtId="0" fontId="0" fillId="10" borderId="44" xfId="0" applyFill="1" applyBorder="1" applyAlignment="1">
      <alignment vertical="center" wrapText="1"/>
    </xf>
    <xf numFmtId="0" fontId="0" fillId="10" borderId="47" xfId="0" applyFill="1" applyBorder="1" applyAlignment="1">
      <alignment vertical="center" wrapText="1"/>
    </xf>
    <xf numFmtId="49" fontId="18" fillId="11" borderId="18" xfId="0" applyNumberFormat="1" applyFont="1" applyFill="1" applyBorder="1" applyAlignment="1">
      <alignment horizontal="left" vertical="center" wrapText="1"/>
    </xf>
    <xf numFmtId="0" fontId="0" fillId="11" borderId="25" xfId="0" applyNumberFormat="1" applyFill="1" applyBorder="1" applyAlignment="1">
      <alignment wrapText="1"/>
    </xf>
    <xf numFmtId="0" fontId="0" fillId="11" borderId="26" xfId="0" applyNumberFormat="1" applyFill="1" applyBorder="1" applyAlignment="1">
      <alignment wrapText="1"/>
    </xf>
    <xf numFmtId="0" fontId="0" fillId="11" borderId="20" xfId="0" applyNumberFormat="1" applyFill="1" applyBorder="1" applyAlignment="1">
      <alignment wrapText="1"/>
    </xf>
    <xf numFmtId="0" fontId="0" fillId="11" borderId="21" xfId="0" applyNumberFormat="1" applyFill="1" applyBorder="1" applyAlignment="1">
      <alignment wrapText="1"/>
    </xf>
    <xf numFmtId="0" fontId="18" fillId="11" borderId="43" xfId="0" applyFont="1" applyFill="1" applyBorder="1" applyAlignment="1">
      <alignment vertical="center" wrapText="1"/>
    </xf>
    <xf numFmtId="0" fontId="0" fillId="11" borderId="44" xfId="0" applyFill="1" applyBorder="1" applyAlignment="1">
      <alignment vertical="center" wrapText="1"/>
    </xf>
    <xf numFmtId="0" fontId="18" fillId="11" borderId="46" xfId="0" applyFont="1" applyFill="1" applyBorder="1" applyAlignment="1">
      <alignment vertical="center" wrapText="1"/>
    </xf>
    <xf numFmtId="0" fontId="0" fillId="11" borderId="47" xfId="0" applyFill="1" applyBorder="1" applyAlignment="1">
      <alignment vertical="center" wrapText="1"/>
    </xf>
    <xf numFmtId="0" fontId="0" fillId="11" borderId="46" xfId="0" applyFill="1" applyBorder="1" applyAlignment="1">
      <alignment wrapText="1"/>
    </xf>
    <xf numFmtId="0" fontId="0" fillId="11" borderId="47" xfId="0" applyFill="1" applyBorder="1" applyAlignment="1">
      <alignment wrapText="1"/>
    </xf>
    <xf numFmtId="0" fontId="18" fillId="11" borderId="47" xfId="0" applyFont="1" applyFill="1" applyBorder="1" applyAlignment="1">
      <alignment vertical="center" wrapText="1"/>
    </xf>
    <xf numFmtId="0" fontId="29" fillId="11" borderId="47" xfId="0" applyFont="1" applyFill="1" applyBorder="1" applyAlignment="1">
      <alignment horizontal="left" vertical="top" wrapText="1"/>
    </xf>
    <xf numFmtId="0" fontId="23" fillId="11" borderId="47" xfId="0" applyFont="1" applyFill="1" applyBorder="1" applyAlignment="1">
      <alignment horizontal="left" vertical="top" wrapText="1"/>
    </xf>
    <xf numFmtId="0" fontId="23" fillId="11" borderId="48" xfId="0" applyFont="1" applyFill="1" applyBorder="1" applyAlignment="1">
      <alignment horizontal="left" vertical="top" wrapText="1"/>
    </xf>
    <xf numFmtId="0" fontId="0" fillId="11" borderId="47" xfId="0" applyFill="1" applyBorder="1" applyAlignment="1">
      <alignment horizontal="left" vertical="top" wrapText="1"/>
    </xf>
    <xf numFmtId="0" fontId="0" fillId="11" borderId="48" xfId="0" applyFill="1" applyBorder="1" applyAlignment="1">
      <alignment horizontal="left" vertical="top" wrapText="1"/>
    </xf>
    <xf numFmtId="0" fontId="0" fillId="11" borderId="49" xfId="0" applyFill="1" applyBorder="1" applyAlignment="1">
      <alignment wrapText="1"/>
    </xf>
    <xf numFmtId="0" fontId="0" fillId="11" borderId="50" xfId="0" applyFill="1" applyBorder="1" applyAlignment="1">
      <alignment wrapText="1"/>
    </xf>
    <xf numFmtId="0" fontId="0" fillId="11" borderId="50" xfId="0" applyFill="1" applyBorder="1" applyAlignment="1">
      <alignment horizontal="left" vertical="top" wrapText="1"/>
    </xf>
    <xf numFmtId="0" fontId="0" fillId="11" borderId="51" xfId="0" applyFill="1" applyBorder="1" applyAlignment="1">
      <alignment horizontal="left" vertical="top" wrapText="1"/>
    </xf>
    <xf numFmtId="49" fontId="33" fillId="2" borderId="0" xfId="0" applyNumberFormat="1" applyFont="1" applyFill="1" applyAlignment="1">
      <alignment horizontal="center"/>
    </xf>
    <xf numFmtId="0" fontId="33" fillId="2" borderId="0" xfId="0" applyNumberFormat="1" applyFont="1" applyFill="1" applyAlignment="1">
      <alignment horizontal="center"/>
    </xf>
    <xf numFmtId="0" fontId="34" fillId="2" borderId="0" xfId="0" applyNumberFormat="1" applyFont="1" applyFill="1" applyAlignment="1"/>
    <xf numFmtId="0" fontId="27" fillId="2" borderId="25" xfId="0" applyFont="1" applyFill="1" applyBorder="1" applyAlignment="1">
      <alignment horizontal="center" wrapText="1"/>
    </xf>
    <xf numFmtId="0" fontId="0" fillId="0" borderId="26" xfId="0" applyBorder="1" applyAlignment="1">
      <alignment horizontal="center" wrapText="1"/>
    </xf>
    <xf numFmtId="0" fontId="0" fillId="0" borderId="0" xfId="0" applyAlignment="1">
      <alignment wrapText="1"/>
    </xf>
    <xf numFmtId="0" fontId="29" fillId="2" borderId="70" xfId="0"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69" xfId="0" applyBorder="1" applyAlignment="1" applyProtection="1">
      <alignment horizontal="center" vertical="center" wrapText="1"/>
      <protection locked="0"/>
    </xf>
    <xf numFmtId="0" fontId="29" fillId="2" borderId="67" xfId="0" applyFont="1" applyFill="1" applyBorder="1" applyAlignment="1" applyProtection="1">
      <alignment horizontal="center" vertical="center" wrapText="1"/>
      <protection locked="0"/>
    </xf>
    <xf numFmtId="0" fontId="38" fillId="2" borderId="26" xfId="0" applyFont="1" applyFill="1" applyBorder="1" applyAlignment="1">
      <alignment horizontal="center" wrapText="1"/>
    </xf>
    <xf numFmtId="0" fontId="38" fillId="0" borderId="21" xfId="0" applyFont="1" applyBorder="1" applyAlignment="1">
      <alignment horizontal="center" wrapText="1"/>
    </xf>
    <xf numFmtId="9" fontId="29" fillId="8" borderId="63" xfId="1" applyFont="1" applyFill="1" applyBorder="1" applyAlignment="1">
      <alignment horizontal="center" vertical="center" wrapText="1"/>
    </xf>
    <xf numFmtId="9" fontId="29" fillId="8" borderId="57" xfId="1" applyFont="1" applyFill="1" applyBorder="1" applyAlignment="1">
      <alignment horizontal="center" vertical="center" wrapText="1"/>
    </xf>
    <xf numFmtId="9" fontId="29" fillId="8" borderId="60" xfId="1" applyFont="1" applyFill="1" applyBorder="1" applyAlignment="1">
      <alignment horizontal="center" vertical="center" wrapText="1"/>
    </xf>
    <xf numFmtId="9" fontId="29" fillId="8" borderId="62" xfId="1" applyFont="1" applyFill="1" applyBorder="1" applyAlignment="1">
      <alignment horizontal="center" vertical="center" wrapText="1"/>
    </xf>
    <xf numFmtId="9" fontId="29" fillId="8" borderId="56" xfId="1" applyFont="1" applyFill="1" applyBorder="1" applyAlignment="1">
      <alignment horizontal="center" vertical="center" wrapText="1"/>
    </xf>
    <xf numFmtId="9" fontId="29" fillId="8" borderId="59" xfId="1" applyFont="1" applyFill="1" applyBorder="1" applyAlignment="1">
      <alignment horizontal="center" vertical="center" wrapText="1"/>
    </xf>
    <xf numFmtId="9" fontId="29" fillId="8" borderId="61" xfId="1" applyFont="1" applyFill="1" applyBorder="1" applyAlignment="1">
      <alignment horizontal="center" vertical="center" wrapText="1"/>
    </xf>
    <xf numFmtId="9" fontId="29" fillId="8" borderId="55" xfId="1" applyFont="1" applyFill="1" applyBorder="1" applyAlignment="1">
      <alignment horizontal="center" vertical="center" wrapText="1"/>
    </xf>
    <xf numFmtId="9" fontId="29" fillId="8" borderId="58" xfId="1" applyFont="1" applyFill="1" applyBorder="1" applyAlignment="1">
      <alignment horizontal="center" vertical="center" wrapText="1"/>
    </xf>
    <xf numFmtId="9" fontId="29" fillId="8" borderId="54" xfId="1" applyFont="1" applyFill="1" applyBorder="1" applyAlignment="1">
      <alignment horizontal="center" vertical="center" wrapText="1"/>
    </xf>
    <xf numFmtId="9" fontId="29" fillId="8" borderId="53" xfId="1" applyFont="1" applyFill="1" applyBorder="1" applyAlignment="1">
      <alignment horizontal="center" vertical="center" wrapText="1"/>
    </xf>
    <xf numFmtId="9" fontId="29" fillId="8" borderId="52" xfId="1" applyFont="1" applyFill="1" applyBorder="1" applyAlignment="1">
      <alignment horizontal="center" vertical="center" wrapText="1"/>
    </xf>
    <xf numFmtId="165" fontId="29" fillId="2" borderId="46" xfId="1" applyNumberFormat="1" applyFont="1" applyFill="1" applyBorder="1" applyAlignment="1" applyProtection="1">
      <alignment horizontal="center" vertical="center" wrapText="1"/>
      <protection locked="0"/>
    </xf>
    <xf numFmtId="165" fontId="29" fillId="2" borderId="47" xfId="1" applyNumberFormat="1" applyFont="1" applyFill="1" applyBorder="1" applyAlignment="1" applyProtection="1">
      <alignment horizontal="center" vertical="center" wrapText="1"/>
      <protection locked="0"/>
    </xf>
    <xf numFmtId="165" fontId="29" fillId="2" borderId="48" xfId="1" applyNumberFormat="1" applyFont="1" applyFill="1" applyBorder="1" applyAlignment="1" applyProtection="1">
      <alignment horizontal="center" vertical="center" wrapText="1"/>
      <protection locked="0"/>
    </xf>
    <xf numFmtId="0" fontId="29" fillId="2" borderId="46"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protection locked="0"/>
    </xf>
    <xf numFmtId="0" fontId="29" fillId="2" borderId="48" xfId="0" applyFont="1" applyFill="1" applyBorder="1" applyAlignment="1" applyProtection="1">
      <alignment horizontal="center" vertical="center" wrapText="1"/>
      <protection locked="0"/>
    </xf>
    <xf numFmtId="165" fontId="29" fillId="2" borderId="43" xfId="1" applyNumberFormat="1" applyFont="1" applyFill="1" applyBorder="1" applyAlignment="1" applyProtection="1">
      <alignment horizontal="center" vertical="center" wrapText="1"/>
      <protection locked="0"/>
    </xf>
    <xf numFmtId="165" fontId="29" fillId="2" borderId="44" xfId="1" applyNumberFormat="1" applyFont="1" applyFill="1" applyBorder="1" applyAlignment="1" applyProtection="1">
      <alignment horizontal="center" vertical="center" wrapText="1"/>
      <protection locked="0"/>
    </xf>
    <xf numFmtId="165" fontId="29" fillId="2" borderId="45" xfId="1" applyNumberFormat="1"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29" fillId="2" borderId="44" xfId="0" applyFont="1" applyFill="1" applyBorder="1" applyAlignment="1" applyProtection="1">
      <alignment horizontal="center" vertical="center" wrapText="1"/>
      <protection locked="0"/>
    </xf>
    <xf numFmtId="0" fontId="29" fillId="2" borderId="45" xfId="0" applyFont="1" applyFill="1" applyBorder="1" applyAlignment="1" applyProtection="1">
      <alignment horizontal="center" vertical="center" wrapText="1"/>
      <protection locked="0"/>
    </xf>
    <xf numFmtId="0" fontId="29" fillId="2" borderId="37" xfId="0" applyFont="1" applyFill="1" applyBorder="1"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49" fontId="41" fillId="5" borderId="0" xfId="0" applyNumberFormat="1" applyFont="1" applyFill="1" applyAlignment="1">
      <alignment horizontal="center"/>
    </xf>
    <xf numFmtId="0" fontId="41" fillId="5" borderId="0" xfId="0" applyFont="1" applyFill="1" applyAlignment="1">
      <alignment horizontal="center"/>
    </xf>
    <xf numFmtId="0" fontId="40" fillId="5" borderId="0" xfId="0" applyFont="1" applyFill="1" applyAlignment="1"/>
    <xf numFmtId="0" fontId="0" fillId="0" borderId="0" xfId="0" applyAlignment="1"/>
    <xf numFmtId="0" fontId="0" fillId="0" borderId="1" xfId="0" applyBorder="1" applyAlignment="1"/>
    <xf numFmtId="0" fontId="29" fillId="2" borderId="36" xfId="0"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9" fontId="29" fillId="8" borderId="45" xfId="1" applyFont="1" applyFill="1" applyBorder="1" applyAlignment="1">
      <alignment horizontal="center" vertical="center" wrapText="1"/>
    </xf>
    <xf numFmtId="9" fontId="29" fillId="8" borderId="48" xfId="1" applyFont="1" applyFill="1" applyBorder="1" applyAlignment="1">
      <alignment horizontal="center" vertical="center" wrapText="1"/>
    </xf>
    <xf numFmtId="9" fontId="29" fillId="8" borderId="44" xfId="1" applyFont="1" applyFill="1" applyBorder="1" applyAlignment="1">
      <alignment horizontal="center" vertical="center" wrapText="1"/>
    </xf>
    <xf numFmtId="9" fontId="29" fillId="8" borderId="47" xfId="1" applyFont="1" applyFill="1" applyBorder="1" applyAlignment="1">
      <alignment horizontal="center" vertical="center" wrapText="1"/>
    </xf>
    <xf numFmtId="9" fontId="29" fillId="8" borderId="43" xfId="1" applyFont="1" applyFill="1" applyBorder="1" applyAlignment="1">
      <alignment horizontal="center" vertical="center" wrapText="1"/>
    </xf>
    <xf numFmtId="9" fontId="29" fillId="8" borderId="46" xfId="1" applyFont="1" applyFill="1" applyBorder="1" applyAlignment="1">
      <alignment horizontal="center" vertical="center" wrapText="1"/>
    </xf>
    <xf numFmtId="9" fontId="29" fillId="6" borderId="46" xfId="1" applyFont="1" applyFill="1" applyBorder="1" applyAlignment="1">
      <alignment horizontal="center" vertical="center" wrapText="1"/>
    </xf>
    <xf numFmtId="9" fontId="0" fillId="6" borderId="46" xfId="1" applyFont="1" applyFill="1" applyBorder="1" applyAlignment="1">
      <alignment horizontal="center" vertical="center" wrapText="1"/>
    </xf>
    <xf numFmtId="9" fontId="29" fillId="6" borderId="63" xfId="1" applyFont="1" applyFill="1" applyBorder="1" applyAlignment="1">
      <alignment horizontal="center" vertical="center" wrapText="1"/>
    </xf>
    <xf numFmtId="9" fontId="0" fillId="6" borderId="57" xfId="1" applyFont="1" applyFill="1" applyBorder="1" applyAlignment="1">
      <alignment horizontal="center" vertical="center" wrapText="1"/>
    </xf>
    <xf numFmtId="9" fontId="0" fillId="6" borderId="60" xfId="1" applyFont="1" applyFill="1" applyBorder="1" applyAlignment="1">
      <alignment horizontal="center" vertical="center" wrapText="1"/>
    </xf>
    <xf numFmtId="9" fontId="0" fillId="6" borderId="49" xfId="1" applyFont="1" applyFill="1" applyBorder="1" applyAlignment="1">
      <alignment horizontal="center" vertical="center" wrapText="1"/>
    </xf>
    <xf numFmtId="9" fontId="0" fillId="6" borderId="66" xfId="1" applyFont="1" applyFill="1" applyBorder="1" applyAlignment="1">
      <alignment horizontal="center" vertical="center" wrapText="1"/>
    </xf>
    <xf numFmtId="9" fontId="29" fillId="6" borderId="43" xfId="1" applyFont="1" applyFill="1" applyBorder="1" applyAlignment="1">
      <alignment horizontal="center" vertical="center" wrapText="1"/>
    </xf>
    <xf numFmtId="9" fontId="29" fillId="6" borderId="54" xfId="1" applyFont="1" applyFill="1" applyBorder="1" applyAlignment="1">
      <alignment horizontal="center" vertical="center" wrapText="1"/>
    </xf>
    <xf numFmtId="9" fontId="29" fillId="6" borderId="58" xfId="1" applyFont="1" applyFill="1" applyBorder="1" applyAlignment="1">
      <alignment horizontal="center" vertical="center" wrapText="1"/>
    </xf>
    <xf numFmtId="9" fontId="29" fillId="6" borderId="57" xfId="1" applyFont="1" applyFill="1" applyBorder="1" applyAlignment="1">
      <alignment horizontal="center" vertical="center" wrapText="1"/>
    </xf>
    <xf numFmtId="49" fontId="42" fillId="2" borderId="0" xfId="0" applyNumberFormat="1" applyFont="1" applyFill="1" applyAlignment="1">
      <alignment horizontal="center" wrapText="1"/>
    </xf>
    <xf numFmtId="0" fontId="37" fillId="2" borderId="0" xfId="0" applyNumberFormat="1" applyFont="1" applyFill="1" applyAlignment="1">
      <alignment horizontal="center" wrapText="1"/>
    </xf>
    <xf numFmtId="0" fontId="29" fillId="11" borderId="47" xfId="0" applyFont="1" applyFill="1" applyBorder="1" applyAlignment="1">
      <alignment horizontal="left" vertical="center" wrapText="1"/>
    </xf>
    <xf numFmtId="0" fontId="23" fillId="11" borderId="47" xfId="0" applyFont="1" applyFill="1" applyBorder="1" applyAlignment="1">
      <alignment horizontal="left" vertical="center" wrapText="1"/>
    </xf>
    <xf numFmtId="0" fontId="23" fillId="11" borderId="48" xfId="0" applyFont="1" applyFill="1" applyBorder="1" applyAlignment="1">
      <alignment horizontal="left" vertical="center" wrapText="1"/>
    </xf>
    <xf numFmtId="0" fontId="0" fillId="11" borderId="48" xfId="0" applyFill="1" applyBorder="1" applyAlignment="1">
      <alignment wrapText="1"/>
    </xf>
    <xf numFmtId="0" fontId="0" fillId="11" borderId="51" xfId="0" applyFill="1" applyBorder="1" applyAlignment="1">
      <alignment wrapText="1"/>
    </xf>
    <xf numFmtId="0" fontId="27" fillId="2" borderId="55" xfId="0" applyFont="1" applyFill="1" applyBorder="1" applyAlignment="1">
      <alignment horizontal="center" wrapText="1"/>
    </xf>
    <xf numFmtId="0" fontId="0" fillId="0" borderId="57" xfId="0" applyBorder="1" applyAlignment="1">
      <alignment horizontal="center" wrapText="1"/>
    </xf>
    <xf numFmtId="9" fontId="0" fillId="6" borderId="61" xfId="1" applyFont="1" applyFill="1" applyBorder="1" applyAlignment="1">
      <alignment horizontal="center" vertical="center" wrapText="1"/>
    </xf>
    <xf numFmtId="49" fontId="43" fillId="2" borderId="0" xfId="0" applyNumberFormat="1" applyFont="1" applyFill="1" applyAlignment="1">
      <alignment horizontal="center" wrapText="1"/>
    </xf>
    <xf numFmtId="0" fontId="43" fillId="0" borderId="0" xfId="0" applyNumberFormat="1" applyFont="1" applyAlignment="1">
      <alignment horizontal="center" wrapText="1"/>
    </xf>
    <xf numFmtId="0" fontId="29" fillId="10" borderId="44" xfId="0" applyFont="1" applyFill="1" applyBorder="1" applyAlignment="1">
      <alignment horizontal="left" vertical="center" wrapText="1"/>
    </xf>
    <xf numFmtId="0" fontId="23" fillId="10" borderId="44" xfId="0" applyFont="1" applyFill="1" applyBorder="1" applyAlignment="1">
      <alignment horizontal="left" vertical="center" wrapText="1"/>
    </xf>
    <xf numFmtId="0" fontId="23" fillId="10" borderId="45" xfId="0" applyFont="1" applyFill="1" applyBorder="1" applyAlignment="1">
      <alignment horizontal="left" vertical="center" wrapText="1"/>
    </xf>
    <xf numFmtId="0" fontId="23" fillId="10" borderId="47" xfId="0" applyFont="1" applyFill="1" applyBorder="1" applyAlignment="1">
      <alignment horizontal="left" vertical="center" wrapText="1"/>
    </xf>
    <xf numFmtId="0" fontId="23" fillId="10" borderId="48" xfId="0" applyFont="1" applyFill="1" applyBorder="1" applyAlignment="1">
      <alignment horizontal="left" vertical="center" wrapText="1"/>
    </xf>
    <xf numFmtId="0" fontId="0" fillId="10" borderId="48" xfId="0" applyFill="1" applyBorder="1" applyAlignment="1">
      <alignment wrapText="1"/>
    </xf>
    <xf numFmtId="0" fontId="29" fillId="10" borderId="47" xfId="0" applyFont="1" applyFill="1" applyBorder="1" applyAlignment="1">
      <alignment horizontal="left" vertical="center" wrapText="1"/>
    </xf>
    <xf numFmtId="0" fontId="0" fillId="10" borderId="51" xfId="0" applyFill="1" applyBorder="1" applyAlignment="1">
      <alignment wrapText="1"/>
    </xf>
    <xf numFmtId="0" fontId="29" fillId="11" borderId="44" xfId="0" applyFont="1" applyFill="1" applyBorder="1" applyAlignment="1">
      <alignment horizontal="left" vertical="center" wrapText="1"/>
    </xf>
    <xf numFmtId="0" fontId="23" fillId="11" borderId="44" xfId="0" applyFont="1" applyFill="1" applyBorder="1" applyAlignment="1">
      <alignment horizontal="left" vertical="center" wrapText="1"/>
    </xf>
    <xf numFmtId="0" fontId="23" fillId="11" borderId="45" xfId="0" applyFont="1" applyFill="1" applyBorder="1" applyAlignment="1">
      <alignment horizontal="left" vertical="center" wrapText="1"/>
    </xf>
    <xf numFmtId="49" fontId="18" fillId="10" borderId="25" xfId="0" applyNumberFormat="1" applyFont="1" applyFill="1" applyBorder="1" applyAlignment="1">
      <alignment horizontal="left" vertical="center" wrapText="1"/>
    </xf>
    <xf numFmtId="0" fontId="29" fillId="6" borderId="36" xfId="0" applyFont="1" applyFill="1" applyBorder="1" applyAlignment="1">
      <alignment horizontal="center" vertical="center" wrapText="1"/>
    </xf>
    <xf numFmtId="0" fontId="0" fillId="6" borderId="37" xfId="0" applyFill="1" applyBorder="1" applyAlignment="1">
      <alignment horizontal="center" vertical="center" wrapText="1"/>
    </xf>
    <xf numFmtId="0" fontId="29" fillId="6" borderId="37" xfId="0" applyFont="1" applyFill="1" applyBorder="1" applyAlignment="1">
      <alignment horizontal="center" vertical="center" wrapText="1"/>
    </xf>
    <xf numFmtId="9" fontId="29" fillId="6" borderId="48" xfId="1" applyFont="1" applyFill="1" applyBorder="1" applyAlignment="1">
      <alignment horizontal="center" vertical="center" wrapText="1"/>
    </xf>
    <xf numFmtId="9" fontId="29" fillId="6" borderId="47" xfId="1" applyFont="1" applyFill="1" applyBorder="1" applyAlignment="1">
      <alignment horizontal="center" vertical="center" wrapText="1"/>
    </xf>
    <xf numFmtId="9" fontId="29" fillId="6" borderId="45" xfId="1" applyFont="1" applyFill="1" applyBorder="1" applyAlignment="1">
      <alignment horizontal="center" vertical="center" wrapText="1"/>
    </xf>
    <xf numFmtId="9" fontId="29" fillId="6" borderId="44" xfId="1" applyFont="1" applyFill="1" applyBorder="1" applyAlignment="1">
      <alignment horizontal="center" vertical="center" wrapText="1"/>
    </xf>
    <xf numFmtId="0" fontId="0" fillId="6" borderId="38" xfId="0" applyFill="1" applyBorder="1" applyAlignment="1">
      <alignment horizontal="center" vertical="center" wrapText="1"/>
    </xf>
    <xf numFmtId="0" fontId="0" fillId="11" borderId="61" xfId="0" applyFill="1" applyBorder="1" applyAlignment="1">
      <alignment wrapText="1"/>
    </xf>
    <xf numFmtId="0" fontId="0" fillId="11" borderId="62" xfId="0" applyFill="1" applyBorder="1" applyAlignment="1">
      <alignment wrapText="1"/>
    </xf>
    <xf numFmtId="0" fontId="0" fillId="11" borderId="63" xfId="0" applyFill="1" applyBorder="1" applyAlignment="1">
      <alignment wrapText="1"/>
    </xf>
    <xf numFmtId="0" fontId="18" fillId="10" borderId="58" xfId="0" applyFont="1" applyFill="1" applyBorder="1" applyAlignment="1">
      <alignment vertical="center" wrapText="1"/>
    </xf>
    <xf numFmtId="0" fontId="0" fillId="10" borderId="59" xfId="0" applyFill="1" applyBorder="1" applyAlignment="1">
      <alignment vertical="center" wrapText="1"/>
    </xf>
    <xf numFmtId="0" fontId="29" fillId="10" borderId="59" xfId="0" applyFont="1" applyFill="1" applyBorder="1" applyAlignment="1">
      <alignment horizontal="left" vertical="center" wrapText="1"/>
    </xf>
    <xf numFmtId="0" fontId="23" fillId="10" borderId="59" xfId="0" applyFont="1" applyFill="1" applyBorder="1" applyAlignment="1">
      <alignment horizontal="left" vertical="center" wrapText="1"/>
    </xf>
    <xf numFmtId="0" fontId="23" fillId="10" borderId="60" xfId="0" applyFont="1" applyFill="1" applyBorder="1" applyAlignment="1">
      <alignment horizontal="left" vertical="center" wrapText="1"/>
    </xf>
    <xf numFmtId="0" fontId="1" fillId="2" borderId="0" xfId="0" applyFont="1" applyFill="1" applyAlignment="1">
      <alignment horizontal="center"/>
    </xf>
    <xf numFmtId="0" fontId="1" fillId="0" borderId="0" xfId="0" applyFont="1" applyAlignment="1">
      <alignment horizontal="center"/>
    </xf>
    <xf numFmtId="0" fontId="20" fillId="2" borderId="0" xfId="0" applyFont="1" applyFill="1" applyBorder="1" applyAlignment="1">
      <alignment vertical="center" wrapText="1"/>
    </xf>
    <xf numFmtId="0" fontId="1" fillId="2" borderId="0" xfId="0" applyFont="1" applyFill="1" applyBorder="1" applyAlignment="1">
      <alignment vertical="center" wrapText="1"/>
    </xf>
    <xf numFmtId="0" fontId="1" fillId="2" borderId="0" xfId="0" applyFont="1" applyFill="1" applyBorder="1" applyAlignment="1">
      <alignment wrapText="1"/>
    </xf>
    <xf numFmtId="0" fontId="23" fillId="10" borderId="37" xfId="0" applyFont="1" applyFill="1" applyBorder="1" applyAlignment="1" applyProtection="1">
      <alignment horizontal="right" vertical="center" wrapText="1"/>
      <protection locked="0"/>
    </xf>
    <xf numFmtId="0" fontId="0" fillId="10" borderId="37" xfId="0" applyFill="1" applyBorder="1" applyAlignment="1" applyProtection="1">
      <alignment horizontal="right" wrapText="1"/>
      <protection locked="0"/>
    </xf>
    <xf numFmtId="0" fontId="0" fillId="10" borderId="38" xfId="0" applyFill="1" applyBorder="1" applyAlignment="1" applyProtection="1">
      <alignment horizontal="right" wrapText="1"/>
      <protection locked="0"/>
    </xf>
    <xf numFmtId="0" fontId="23" fillId="11" borderId="37" xfId="0" applyFont="1" applyFill="1" applyBorder="1" applyAlignment="1" applyProtection="1">
      <alignment horizontal="right" vertical="center" wrapText="1"/>
      <protection locked="0"/>
    </xf>
    <xf numFmtId="0" fontId="0" fillId="11" borderId="37" xfId="0" applyFill="1" applyBorder="1" applyAlignment="1" applyProtection="1">
      <alignment horizontal="right" wrapText="1"/>
      <protection locked="0"/>
    </xf>
    <xf numFmtId="0" fontId="0" fillId="11" borderId="70" xfId="0" applyFill="1" applyBorder="1" applyAlignment="1" applyProtection="1">
      <alignment horizontal="right" wrapText="1"/>
      <protection locked="0"/>
    </xf>
    <xf numFmtId="0" fontId="23" fillId="10" borderId="71" xfId="0" applyFont="1" applyFill="1" applyBorder="1" applyAlignment="1" applyProtection="1">
      <alignment horizontal="right" vertical="center" wrapText="1"/>
      <protection locked="0"/>
    </xf>
    <xf numFmtId="0" fontId="15" fillId="2" borderId="68" xfId="0" applyFont="1" applyFill="1" applyBorder="1" applyAlignment="1">
      <alignment horizontal="center" wrapText="1"/>
    </xf>
    <xf numFmtId="0" fontId="15" fillId="2" borderId="69" xfId="0" applyFont="1" applyFill="1" applyBorder="1" applyAlignment="1">
      <alignment horizontal="center" wrapText="1"/>
    </xf>
    <xf numFmtId="0" fontId="52" fillId="2" borderId="68" xfId="0" applyFont="1" applyFill="1" applyBorder="1" applyAlignment="1">
      <alignment horizontal="center" wrapText="1"/>
    </xf>
    <xf numFmtId="0" fontId="52" fillId="2" borderId="69" xfId="0" applyFont="1" applyFill="1" applyBorder="1" applyAlignment="1">
      <alignment horizontal="center" wrapText="1"/>
    </xf>
    <xf numFmtId="0" fontId="38" fillId="2" borderId="0" xfId="0" applyFont="1" applyFill="1" applyBorder="1" applyAlignment="1">
      <alignment wrapText="1"/>
    </xf>
    <xf numFmtId="0" fontId="38" fillId="0" borderId="0" xfId="0" applyFont="1" applyAlignment="1">
      <alignment wrapText="1"/>
    </xf>
    <xf numFmtId="0" fontId="38" fillId="0" borderId="14" xfId="0" applyFont="1" applyBorder="1" applyAlignment="1">
      <alignment wrapText="1"/>
    </xf>
    <xf numFmtId="0" fontId="23" fillId="11" borderId="36" xfId="0" applyFont="1" applyFill="1" applyBorder="1" applyAlignment="1" applyProtection="1">
      <alignment horizontal="right" vertical="center" wrapText="1"/>
      <protection locked="0"/>
    </xf>
    <xf numFmtId="0" fontId="50" fillId="2" borderId="1" xfId="0" applyNumberFormat="1" applyFont="1" applyFill="1" applyBorder="1" applyAlignment="1" applyProtection="1">
      <alignment horizontal="center"/>
    </xf>
    <xf numFmtId="0" fontId="51" fillId="0" borderId="1" xfId="0" applyNumberFormat="1" applyFont="1" applyBorder="1" applyAlignment="1"/>
    <xf numFmtId="0" fontId="51" fillId="0" borderId="1" xfId="0" applyFont="1" applyBorder="1" applyAlignment="1"/>
    <xf numFmtId="0" fontId="43" fillId="2" borderId="0" xfId="0" applyNumberFormat="1" applyFont="1" applyFill="1" applyAlignment="1">
      <alignment horizontal="center" wrapText="1"/>
    </xf>
    <xf numFmtId="49" fontId="18" fillId="6" borderId="18" xfId="0" applyNumberFormat="1" applyFont="1" applyFill="1" applyBorder="1" applyAlignment="1">
      <alignment horizontal="left" vertical="center" wrapText="1"/>
    </xf>
    <xf numFmtId="0" fontId="18" fillId="6" borderId="19" xfId="0" applyFont="1" applyFill="1" applyBorder="1" applyAlignment="1">
      <alignment horizontal="left" vertical="center" wrapText="1"/>
    </xf>
    <xf numFmtId="0" fontId="18" fillId="6" borderId="25" xfId="0" applyFont="1" applyFill="1" applyBorder="1" applyAlignment="1">
      <alignment horizontal="left" vertical="center" wrapText="1"/>
    </xf>
    <xf numFmtId="0" fontId="18" fillId="6" borderId="26" xfId="0" applyFont="1" applyFill="1" applyBorder="1" applyAlignment="1">
      <alignment horizontal="left" vertical="center" wrapText="1"/>
    </xf>
    <xf numFmtId="0" fontId="18" fillId="6" borderId="20" xfId="0" applyFont="1" applyFill="1" applyBorder="1" applyAlignment="1">
      <alignment horizontal="left" vertical="center" wrapText="1"/>
    </xf>
    <xf numFmtId="0" fontId="18" fillId="6" borderId="21" xfId="0" applyFont="1" applyFill="1" applyBorder="1" applyAlignment="1">
      <alignment horizontal="left" vertical="center" wrapText="1"/>
    </xf>
    <xf numFmtId="0" fontId="18" fillId="6" borderId="27" xfId="0" applyFont="1" applyFill="1" applyBorder="1" applyAlignment="1">
      <alignment vertical="center" wrapText="1"/>
    </xf>
    <xf numFmtId="0" fontId="0" fillId="6" borderId="28" xfId="0" applyFill="1" applyBorder="1" applyAlignment="1">
      <alignment vertical="center" wrapText="1"/>
    </xf>
    <xf numFmtId="0" fontId="18" fillId="6" borderId="30" xfId="0" applyFont="1" applyFill="1" applyBorder="1" applyAlignment="1">
      <alignment vertical="center" wrapText="1"/>
    </xf>
    <xf numFmtId="0" fontId="0" fillId="6" borderId="31" xfId="0" applyFill="1" applyBorder="1" applyAlignment="1">
      <alignment vertical="center" wrapText="1"/>
    </xf>
    <xf numFmtId="0" fontId="29" fillId="6" borderId="27" xfId="0" applyFont="1" applyFill="1" applyBorder="1" applyAlignment="1">
      <alignment horizontal="left" vertical="center" wrapText="1"/>
    </xf>
    <xf numFmtId="0" fontId="23" fillId="6" borderId="28" xfId="0" applyFont="1" applyFill="1" applyBorder="1" applyAlignment="1">
      <alignment horizontal="left" vertical="center" wrapText="1"/>
    </xf>
    <xf numFmtId="0" fontId="23" fillId="6" borderId="29" xfId="0" applyFont="1" applyFill="1" applyBorder="1" applyAlignment="1">
      <alignment horizontal="left" vertical="center" wrapText="1"/>
    </xf>
    <xf numFmtId="0" fontId="23" fillId="6" borderId="30" xfId="0" applyFont="1" applyFill="1" applyBorder="1" applyAlignment="1">
      <alignment horizontal="left" vertical="center" wrapText="1"/>
    </xf>
    <xf numFmtId="0" fontId="23" fillId="6" borderId="31" xfId="0" applyFont="1" applyFill="1" applyBorder="1" applyAlignment="1">
      <alignment horizontal="left" vertical="center" wrapText="1"/>
    </xf>
    <xf numFmtId="0" fontId="23" fillId="6" borderId="32" xfId="0" applyFont="1" applyFill="1" applyBorder="1" applyAlignment="1">
      <alignment horizontal="left" vertical="center" wrapText="1"/>
    </xf>
    <xf numFmtId="0" fontId="18" fillId="2" borderId="36" xfId="0" applyFont="1" applyFill="1" applyBorder="1" applyAlignment="1">
      <alignment horizontal="left" vertical="center" wrapText="1"/>
    </xf>
    <xf numFmtId="0" fontId="0" fillId="0" borderId="36" xfId="0" applyBorder="1" applyAlignment="1">
      <alignment horizontal="left" vertical="center" wrapText="1"/>
    </xf>
    <xf numFmtId="0" fontId="0" fillId="0" borderId="37" xfId="0" applyBorder="1" applyAlignment="1">
      <alignment horizontal="left" vertical="center" wrapText="1"/>
    </xf>
    <xf numFmtId="0" fontId="18" fillId="6" borderId="39" xfId="0" applyFont="1" applyFill="1" applyBorder="1" applyAlignment="1">
      <alignment vertical="center" wrapText="1"/>
    </xf>
    <xf numFmtId="0" fontId="18" fillId="6" borderId="40" xfId="0" applyFont="1" applyFill="1" applyBorder="1" applyAlignment="1">
      <alignment vertical="center" wrapText="1"/>
    </xf>
    <xf numFmtId="0" fontId="18" fillId="6" borderId="41" xfId="0" applyFont="1" applyFill="1" applyBorder="1" applyAlignment="1">
      <alignment vertical="center" wrapText="1"/>
    </xf>
    <xf numFmtId="0" fontId="18" fillId="6" borderId="42" xfId="0" applyFont="1" applyFill="1" applyBorder="1" applyAlignment="1">
      <alignment vertical="center" wrapText="1"/>
    </xf>
    <xf numFmtId="0" fontId="29" fillId="6" borderId="30" xfId="0" applyFont="1" applyFill="1" applyBorder="1" applyAlignment="1">
      <alignment horizontal="left" vertical="center" wrapText="1"/>
    </xf>
    <xf numFmtId="0" fontId="33" fillId="2" borderId="0" xfId="0" applyFont="1" applyFill="1" applyAlignment="1">
      <alignment horizontal="center"/>
    </xf>
    <xf numFmtId="0" fontId="34" fillId="0" borderId="0" xfId="0" applyFont="1" applyAlignment="1"/>
    <xf numFmtId="0" fontId="18" fillId="2" borderId="37" xfId="0" applyFont="1" applyFill="1" applyBorder="1" applyAlignment="1">
      <alignment horizontal="left" vertical="center" wrapText="1"/>
    </xf>
    <xf numFmtId="0" fontId="18" fillId="2" borderId="30" xfId="0" applyFont="1" applyFill="1" applyBorder="1" applyAlignment="1">
      <alignment horizontal="left" vertical="center" wrapText="1"/>
    </xf>
    <xf numFmtId="0" fontId="0" fillId="0" borderId="31" xfId="0" applyBorder="1" applyAlignment="1">
      <alignment horizontal="left" vertical="center" wrapText="1"/>
    </xf>
    <xf numFmtId="0" fontId="0" fillId="0" borderId="31" xfId="0" applyBorder="1" applyAlignment="1">
      <alignment wrapText="1"/>
    </xf>
    <xf numFmtId="0" fontId="0" fillId="0" borderId="32" xfId="0" applyBorder="1" applyAlignment="1">
      <alignment wrapText="1"/>
    </xf>
    <xf numFmtId="0" fontId="0" fillId="0" borderId="30" xfId="0" applyBorder="1" applyAlignment="1">
      <alignment horizontal="left" vertical="center" wrapText="1"/>
    </xf>
    <xf numFmtId="0" fontId="18" fillId="2" borderId="27" xfId="0" applyFont="1" applyFill="1" applyBorder="1" applyAlignment="1">
      <alignment horizontal="left" vertical="center" wrapText="1"/>
    </xf>
    <xf numFmtId="0" fontId="0" fillId="0" borderId="28" xfId="0" applyBorder="1" applyAlignment="1">
      <alignment horizontal="left" vertical="center" wrapText="1"/>
    </xf>
    <xf numFmtId="0" fontId="0" fillId="0" borderId="28" xfId="0" applyBorder="1" applyAlignment="1">
      <alignment wrapText="1"/>
    </xf>
    <xf numFmtId="0" fontId="0" fillId="0" borderId="29" xfId="0" applyBorder="1" applyAlignment="1">
      <alignment wrapText="1"/>
    </xf>
    <xf numFmtId="165" fontId="29" fillId="2" borderId="27" xfId="1" applyNumberFormat="1" applyFont="1" applyFill="1" applyBorder="1" applyAlignment="1">
      <alignment horizontal="center" vertical="center" wrapText="1"/>
    </xf>
    <xf numFmtId="165" fontId="0" fillId="0" borderId="30" xfId="1" applyNumberFormat="1" applyFont="1" applyBorder="1" applyAlignment="1">
      <alignment horizontal="center" vertical="center" wrapText="1"/>
    </xf>
    <xf numFmtId="0" fontId="18" fillId="6" borderId="20" xfId="0" applyFont="1" applyFill="1" applyBorder="1" applyAlignment="1">
      <alignment vertical="center" wrapText="1"/>
    </xf>
    <xf numFmtId="0" fontId="18" fillId="6" borderId="21" xfId="0" applyFont="1" applyFill="1" applyBorder="1" applyAlignment="1">
      <alignment vertical="center" wrapText="1"/>
    </xf>
    <xf numFmtId="0" fontId="23" fillId="6" borderId="33" xfId="0" applyFont="1" applyFill="1" applyBorder="1" applyAlignment="1">
      <alignment horizontal="left" vertical="center" wrapText="1"/>
    </xf>
    <xf numFmtId="0" fontId="23" fillId="6" borderId="34" xfId="0" applyFont="1" applyFill="1" applyBorder="1" applyAlignment="1">
      <alignment horizontal="left" vertical="center" wrapText="1"/>
    </xf>
    <xf numFmtId="0" fontId="23" fillId="6" borderId="35" xfId="0" applyFont="1" applyFill="1" applyBorder="1" applyAlignment="1">
      <alignment horizontal="left" vertical="center" wrapText="1"/>
    </xf>
    <xf numFmtId="0" fontId="0" fillId="0" borderId="38"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0" fillId="0" borderId="34" xfId="0" applyBorder="1" applyAlignment="1">
      <alignment wrapText="1"/>
    </xf>
    <xf numFmtId="0" fontId="0" fillId="0" borderId="35" xfId="0" applyBorder="1" applyAlignment="1">
      <alignment wrapText="1"/>
    </xf>
    <xf numFmtId="3" fontId="29" fillId="2" borderId="30" xfId="0" applyNumberFormat="1" applyFont="1" applyFill="1" applyBorder="1" applyAlignment="1">
      <alignment horizontal="center" vertical="center" wrapText="1"/>
    </xf>
    <xf numFmtId="3" fontId="0" fillId="0" borderId="33" xfId="0" applyNumberFormat="1" applyBorder="1" applyAlignment="1">
      <alignment horizontal="center" vertical="center" wrapText="1"/>
    </xf>
    <xf numFmtId="165" fontId="29" fillId="2" borderId="30" xfId="1" applyNumberFormat="1" applyFont="1" applyFill="1" applyBorder="1" applyAlignment="1">
      <alignment horizontal="center" vertical="center" wrapText="1"/>
    </xf>
    <xf numFmtId="165" fontId="0" fillId="0" borderId="33" xfId="1" applyNumberFormat="1" applyFont="1" applyBorder="1" applyAlignment="1">
      <alignment horizontal="center" vertical="center" wrapText="1"/>
    </xf>
    <xf numFmtId="3" fontId="29" fillId="2" borderId="27" xfId="0" applyNumberFormat="1" applyFont="1" applyFill="1" applyBorder="1" applyAlignment="1">
      <alignment horizontal="center" vertical="center" wrapText="1"/>
    </xf>
    <xf numFmtId="3" fontId="0" fillId="0" borderId="30" xfId="0" applyNumberFormat="1" applyBorder="1" applyAlignment="1">
      <alignment horizontal="center" vertical="center" wrapText="1"/>
    </xf>
    <xf numFmtId="165" fontId="29" fillId="6" borderId="36" xfId="1" applyNumberFormat="1" applyFont="1" applyFill="1" applyBorder="1" applyAlignment="1">
      <alignment horizontal="center" vertical="center" wrapText="1"/>
    </xf>
    <xf numFmtId="165" fontId="0" fillId="6" borderId="37" xfId="1" applyNumberFormat="1" applyFont="1" applyFill="1" applyBorder="1" applyAlignment="1">
      <alignment horizontal="center" vertical="center" wrapText="1"/>
    </xf>
    <xf numFmtId="165" fontId="29" fillId="6" borderId="37" xfId="1" applyNumberFormat="1" applyFont="1" applyFill="1" applyBorder="1" applyAlignment="1">
      <alignment horizontal="center" vertical="center" wrapText="1"/>
    </xf>
    <xf numFmtId="0" fontId="18" fillId="6" borderId="18" xfId="0" applyFont="1" applyFill="1" applyBorder="1" applyAlignment="1">
      <alignment vertical="center" wrapText="1"/>
    </xf>
    <xf numFmtId="0" fontId="18" fillId="6" borderId="19" xfId="0" applyFont="1" applyFill="1" applyBorder="1" applyAlignment="1">
      <alignment vertical="center" wrapText="1"/>
    </xf>
    <xf numFmtId="165" fontId="0" fillId="6" borderId="38" xfId="1" applyNumberFormat="1" applyFont="1" applyFill="1" applyBorder="1" applyAlignment="1">
      <alignment horizontal="center" vertical="center" wrapText="1"/>
    </xf>
    <xf numFmtId="0" fontId="0" fillId="2" borderId="1" xfId="0" applyNumberFormat="1" applyFill="1" applyBorder="1" applyAlignment="1"/>
    <xf numFmtId="0" fontId="31" fillId="5" borderId="0" xfId="0" applyFont="1" applyFill="1" applyAlignment="1">
      <alignment horizontal="center"/>
    </xf>
    <xf numFmtId="165" fontId="29" fillId="6" borderId="44" xfId="1" applyNumberFormat="1" applyFont="1" applyFill="1" applyBorder="1" applyAlignment="1">
      <alignment horizontal="center" vertical="center" wrapText="1"/>
    </xf>
    <xf numFmtId="165" fontId="0" fillId="6" borderId="47" xfId="1" applyNumberFormat="1" applyFont="1" applyFill="1" applyBorder="1" applyAlignment="1">
      <alignment horizontal="center" vertical="center" wrapText="1"/>
    </xf>
    <xf numFmtId="165" fontId="29" fillId="6" borderId="45" xfId="1" applyNumberFormat="1" applyFont="1" applyFill="1" applyBorder="1" applyAlignment="1">
      <alignment horizontal="center" vertical="center" wrapText="1"/>
    </xf>
    <xf numFmtId="165" fontId="0" fillId="6" borderId="48" xfId="1" applyNumberFormat="1" applyFont="1" applyFill="1" applyBorder="1" applyAlignment="1">
      <alignment horizontal="center" vertical="center" wrapText="1"/>
    </xf>
    <xf numFmtId="165" fontId="29" fillId="6" borderId="43" xfId="1" applyNumberFormat="1" applyFont="1" applyFill="1" applyBorder="1" applyAlignment="1">
      <alignment horizontal="center" vertical="center" wrapText="1"/>
    </xf>
    <xf numFmtId="165" fontId="0" fillId="6" borderId="46" xfId="1" applyNumberFormat="1" applyFont="1" applyFill="1" applyBorder="1" applyAlignment="1">
      <alignment horizontal="center" vertical="center" wrapText="1"/>
    </xf>
    <xf numFmtId="165" fontId="29" fillId="6" borderId="47" xfId="1" applyNumberFormat="1" applyFont="1" applyFill="1" applyBorder="1" applyAlignment="1">
      <alignment horizontal="center" vertical="center" wrapText="1"/>
    </xf>
    <xf numFmtId="165" fontId="29" fillId="6" borderId="48" xfId="1" applyNumberFormat="1" applyFont="1" applyFill="1" applyBorder="1" applyAlignment="1">
      <alignment horizontal="center" vertical="center" wrapText="1"/>
    </xf>
    <xf numFmtId="165" fontId="29" fillId="6" borderId="46" xfId="1" applyNumberFormat="1" applyFont="1" applyFill="1" applyBorder="1" applyAlignment="1">
      <alignment horizontal="center" vertical="center" wrapText="1"/>
    </xf>
    <xf numFmtId="165" fontId="0" fillId="6" borderId="50" xfId="1" applyNumberFormat="1" applyFont="1" applyFill="1" applyBorder="1" applyAlignment="1">
      <alignment horizontal="center" vertical="center" wrapText="1"/>
    </xf>
    <xf numFmtId="165" fontId="0" fillId="6" borderId="51" xfId="1" applyNumberFormat="1" applyFont="1" applyFill="1" applyBorder="1" applyAlignment="1">
      <alignment horizontal="center" vertical="center" wrapText="1"/>
    </xf>
    <xf numFmtId="165" fontId="0" fillId="6" borderId="49" xfId="1" applyNumberFormat="1" applyFont="1" applyFill="1" applyBorder="1" applyAlignment="1">
      <alignment horizontal="center" vertical="center" wrapText="1"/>
    </xf>
    <xf numFmtId="0" fontId="54" fillId="2" borderId="0" xfId="0" applyFont="1" applyFill="1" applyAlignment="1">
      <alignment horizontal="left" wrapText="1"/>
    </xf>
    <xf numFmtId="0" fontId="54" fillId="2" borderId="0" xfId="0" applyFont="1" applyFill="1" applyBorder="1" applyAlignment="1">
      <alignment horizontal="left" wrapText="1"/>
    </xf>
    <xf numFmtId="0" fontId="55" fillId="0" borderId="14" xfId="0" applyFont="1" applyBorder="1" applyAlignment="1">
      <alignment wrapText="1"/>
    </xf>
    <xf numFmtId="0" fontId="0" fillId="0" borderId="14" xfId="0" applyFont="1" applyBorder="1" applyAlignment="1">
      <alignment wrapText="1"/>
    </xf>
    <xf numFmtId="0" fontId="61" fillId="5" borderId="0" xfId="0" applyFont="1" applyFill="1" applyBorder="1" applyAlignment="1">
      <alignment horizontal="center" vertical="center" wrapText="1"/>
    </xf>
    <xf numFmtId="0" fontId="23" fillId="10" borderId="37" xfId="0" applyFont="1" applyFill="1" applyBorder="1" applyAlignment="1">
      <alignment horizontal="right" vertical="center" wrapText="1"/>
    </xf>
    <xf numFmtId="0" fontId="0" fillId="10" borderId="37" xfId="0" applyFill="1" applyBorder="1" applyAlignment="1">
      <alignment horizontal="right" wrapText="1"/>
    </xf>
    <xf numFmtId="0" fontId="23" fillId="11" borderId="37" xfId="0" applyFont="1" applyFill="1" applyBorder="1" applyAlignment="1">
      <alignment horizontal="right" vertical="center" wrapText="1"/>
    </xf>
    <xf numFmtId="0" fontId="0" fillId="11" borderId="37" xfId="0" applyFill="1" applyBorder="1" applyAlignment="1">
      <alignment horizontal="right" wrapText="1"/>
    </xf>
    <xf numFmtId="0" fontId="23" fillId="11" borderId="36" xfId="0" applyFont="1" applyFill="1" applyBorder="1" applyAlignment="1">
      <alignment horizontal="right" vertical="center" wrapText="1"/>
    </xf>
    <xf numFmtId="0" fontId="0" fillId="10" borderId="38" xfId="0" applyFill="1" applyBorder="1" applyAlignment="1">
      <alignment horizontal="right" wrapText="1"/>
    </xf>
    <xf numFmtId="0" fontId="0" fillId="11" borderId="70" xfId="0" applyFill="1" applyBorder="1" applyAlignment="1">
      <alignment horizontal="right" wrapText="1"/>
    </xf>
    <xf numFmtId="0" fontId="23" fillId="10" borderId="71" xfId="0" applyFont="1" applyFill="1" applyBorder="1" applyAlignment="1">
      <alignment horizontal="right" vertical="center" wrapText="1"/>
    </xf>
  </cellXfs>
  <cellStyles count="2">
    <cellStyle name="Normal" xfId="0" builtinId="0"/>
    <cellStyle name="Percent" xfId="1" builtinId="5"/>
  </cellStyles>
  <dxfs count="124">
    <dxf>
      <fill>
        <patternFill>
          <bgColor rgb="FFFFFF00"/>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ont>
        <color rgb="FFC00000"/>
      </font>
    </dxf>
    <dxf>
      <font>
        <color rgb="FFC00000"/>
      </font>
    </dxf>
    <dxf>
      <font>
        <color rgb="FFC00000"/>
      </font>
    </dxf>
    <dxf>
      <font>
        <color rgb="FFC00000"/>
      </font>
    </dxf>
    <dxf>
      <font>
        <b val="0"/>
        <i val="0"/>
        <color rgb="FFC0000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pivotCacheDefinition" Target="pivotCache/pivotCacheDefinition6.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552648863865453E-2"/>
          <c:y val="0.25701846952461543"/>
          <c:w val="0.98096866090326895"/>
          <c:h val="0.63220731533374386"/>
        </c:manualLayout>
      </c:layout>
      <c:barChart>
        <c:barDir val="col"/>
        <c:grouping val="clustered"/>
        <c:varyColors val="0"/>
        <c:ser>
          <c:idx val="0"/>
          <c:order val="0"/>
          <c:tx>
            <c:strRef>
              <c:f>BottleneckAnalysis_STAT!$AA$130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BottleneckAnalysis_STAT!$Z$134:$Z$136</c:f>
              <c:strCache>
                <c:ptCount val="3"/>
                <c:pt idx="0">
                  <c:v>Inititation</c:v>
                </c:pt>
                <c:pt idx="1">
                  <c:v>Continuity</c:v>
                </c:pt>
                <c:pt idx="2">
                  <c:v>Quality</c:v>
                </c:pt>
              </c:strCache>
            </c:strRef>
          </c:cat>
          <c:val>
            <c:numRef>
              <c:f>BottleneckAnalysis_STAT!$AA$134:$AA$136</c:f>
              <c:numCache>
                <c:formatCode>0%</c:formatCode>
                <c:ptCount val="3"/>
                <c:pt idx="0">
                  <c:v>0</c:v>
                </c:pt>
                <c:pt idx="1">
                  <c:v>0</c:v>
                </c:pt>
                <c:pt idx="2">
                  <c:v>0</c:v>
                </c:pt>
              </c:numCache>
            </c:numRef>
          </c:val>
          <c:extLst>
            <c:ext xmlns:c16="http://schemas.microsoft.com/office/drawing/2014/chart" uri="{C3380CC4-5D6E-409C-BE32-E72D297353CC}">
              <c16:uniqueId val="{00000000-50A9-4CFC-9455-6FD61BDFB15B}"/>
            </c:ext>
          </c:extLst>
        </c:ser>
        <c:ser>
          <c:idx val="1"/>
          <c:order val="1"/>
          <c:tx>
            <c:strRef>
              <c:f>BottleneckAnalysis_STAT!$AB$130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BottleneckAnalysis_STAT!$Z$134:$Z$136</c:f>
              <c:strCache>
                <c:ptCount val="3"/>
                <c:pt idx="0">
                  <c:v>Inititation</c:v>
                </c:pt>
                <c:pt idx="1">
                  <c:v>Continuity</c:v>
                </c:pt>
                <c:pt idx="2">
                  <c:v>Quality</c:v>
                </c:pt>
              </c:strCache>
            </c:strRef>
          </c:cat>
          <c:val>
            <c:numRef>
              <c:f>BottleneckAnalysis_STAT!$AB$134:$AB$136</c:f>
              <c:numCache>
                <c:formatCode>0%</c:formatCode>
                <c:ptCount val="3"/>
                <c:pt idx="0">
                  <c:v>0</c:v>
                </c:pt>
                <c:pt idx="1">
                  <c:v>0</c:v>
                </c:pt>
                <c:pt idx="2">
                  <c:v>0</c:v>
                </c:pt>
              </c:numCache>
            </c:numRef>
          </c:val>
          <c:extLst>
            <c:ext xmlns:c16="http://schemas.microsoft.com/office/drawing/2014/chart" uri="{C3380CC4-5D6E-409C-BE32-E72D297353CC}">
              <c16:uniqueId val="{00000001-50A9-4CFC-9455-6FD61BDFB15B}"/>
            </c:ext>
          </c:extLst>
        </c:ser>
        <c:ser>
          <c:idx val="2"/>
          <c:order val="2"/>
          <c:tx>
            <c:strRef>
              <c:f>BottleneckAnalysis_STAT!$AC$130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BottleneckAnalysis_STAT!$Z$134:$Z$136</c:f>
              <c:strCache>
                <c:ptCount val="3"/>
                <c:pt idx="0">
                  <c:v>Inititation</c:v>
                </c:pt>
                <c:pt idx="1">
                  <c:v>Continuity</c:v>
                </c:pt>
                <c:pt idx="2">
                  <c:v>Quality</c:v>
                </c:pt>
              </c:strCache>
            </c:strRef>
          </c:cat>
          <c:val>
            <c:numRef>
              <c:f>BottleneckAnalysis_STAT!$AC$134:$AC$136</c:f>
              <c:numCache>
                <c:formatCode>0%</c:formatCode>
                <c:ptCount val="3"/>
                <c:pt idx="0">
                  <c:v>0</c:v>
                </c:pt>
                <c:pt idx="1">
                  <c:v>0</c:v>
                </c:pt>
                <c:pt idx="2">
                  <c:v>0</c:v>
                </c:pt>
              </c:numCache>
            </c:numRef>
          </c:val>
          <c:extLst>
            <c:ext xmlns:c16="http://schemas.microsoft.com/office/drawing/2014/chart" uri="{C3380CC4-5D6E-409C-BE32-E72D297353CC}">
              <c16:uniqueId val="{00000002-50A9-4CFC-9455-6FD61BDFB15B}"/>
            </c:ext>
          </c:extLst>
        </c:ser>
        <c:dLbls>
          <c:dLblPos val="inEnd"/>
          <c:showLegendKey val="0"/>
          <c:showVal val="1"/>
          <c:showCatName val="0"/>
          <c:showSerName val="0"/>
          <c:showPercent val="0"/>
          <c:showBubbleSize val="0"/>
        </c:dLbls>
        <c:gapWidth val="100"/>
        <c:overlap val="-10"/>
        <c:axId val="571067096"/>
        <c:axId val="571063568"/>
      </c:barChart>
      <c:catAx>
        <c:axId val="57106709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1063568"/>
        <c:crosses val="autoZero"/>
        <c:auto val="1"/>
        <c:lblAlgn val="ctr"/>
        <c:lblOffset val="100"/>
        <c:noMultiLvlLbl val="0"/>
      </c:catAx>
      <c:valAx>
        <c:axId val="571063568"/>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1067096"/>
        <c:crosses val="autoZero"/>
        <c:crossBetween val="between"/>
      </c:valAx>
      <c:spPr>
        <a:noFill/>
        <a:ln>
          <a:noFill/>
        </a:ln>
        <a:effectLst/>
      </c:spPr>
    </c:plotArea>
    <c:legend>
      <c:legendPos val="t"/>
      <c:layout>
        <c:manualLayout>
          <c:xMode val="edge"/>
          <c:yMode val="edge"/>
          <c:x val="0.36040620433489162"/>
          <c:y val="0.15679654758360956"/>
          <c:w val="0.27864949251285787"/>
          <c:h val="6.0448229741293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67471060127495E-2"/>
          <c:y val="0.25701846952461543"/>
          <c:w val="0.97839223651856189"/>
          <c:h val="0.63220731533374386"/>
        </c:manualLayout>
      </c:layout>
      <c:barChart>
        <c:barDir val="col"/>
        <c:grouping val="clustered"/>
        <c:varyColors val="0"/>
        <c:ser>
          <c:idx val="0"/>
          <c:order val="0"/>
          <c:tx>
            <c:strRef>
              <c:f>BottleneckAnalysis_STAT!$AF$80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BottleneckAnalysis_STAT!$AE$84:$AE$86</c:f>
              <c:strCache>
                <c:ptCount val="3"/>
                <c:pt idx="0">
                  <c:v>Inititation</c:v>
                </c:pt>
                <c:pt idx="1">
                  <c:v>Continuity</c:v>
                </c:pt>
                <c:pt idx="2">
                  <c:v>Quality</c:v>
                </c:pt>
              </c:strCache>
            </c:strRef>
          </c:cat>
          <c:val>
            <c:numRef>
              <c:f>BottleneckAnalysis_STAT!$AF$84:$AF$86</c:f>
              <c:numCache>
                <c:formatCode>0%</c:formatCode>
                <c:ptCount val="3"/>
                <c:pt idx="0">
                  <c:v>0</c:v>
                </c:pt>
                <c:pt idx="1">
                  <c:v>0</c:v>
                </c:pt>
                <c:pt idx="2">
                  <c:v>0</c:v>
                </c:pt>
              </c:numCache>
            </c:numRef>
          </c:val>
          <c:extLst>
            <c:ext xmlns:c16="http://schemas.microsoft.com/office/drawing/2014/chart" uri="{C3380CC4-5D6E-409C-BE32-E72D297353CC}">
              <c16:uniqueId val="{00000000-D73B-422E-9381-F0C46561CF01}"/>
            </c:ext>
          </c:extLst>
        </c:ser>
        <c:ser>
          <c:idx val="1"/>
          <c:order val="1"/>
          <c:tx>
            <c:strRef>
              <c:f>BottleneckAnalysis_STAT!$AG$80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BottleneckAnalysis_STAT!$AE$84:$AE$86</c:f>
              <c:strCache>
                <c:ptCount val="3"/>
                <c:pt idx="0">
                  <c:v>Inititation</c:v>
                </c:pt>
                <c:pt idx="1">
                  <c:v>Continuity</c:v>
                </c:pt>
                <c:pt idx="2">
                  <c:v>Quality</c:v>
                </c:pt>
              </c:strCache>
            </c:strRef>
          </c:cat>
          <c:val>
            <c:numRef>
              <c:f>BottleneckAnalysis_STAT!$AG$84:$AG$86</c:f>
              <c:numCache>
                <c:formatCode>0%</c:formatCode>
                <c:ptCount val="3"/>
                <c:pt idx="0">
                  <c:v>0</c:v>
                </c:pt>
                <c:pt idx="1">
                  <c:v>0</c:v>
                </c:pt>
                <c:pt idx="2">
                  <c:v>0</c:v>
                </c:pt>
              </c:numCache>
            </c:numRef>
          </c:val>
          <c:extLst>
            <c:ext xmlns:c16="http://schemas.microsoft.com/office/drawing/2014/chart" uri="{C3380CC4-5D6E-409C-BE32-E72D297353CC}">
              <c16:uniqueId val="{00000001-D73B-422E-9381-F0C46561CF01}"/>
            </c:ext>
          </c:extLst>
        </c:ser>
        <c:ser>
          <c:idx val="2"/>
          <c:order val="2"/>
          <c:tx>
            <c:strRef>
              <c:f>BottleneckAnalysis_STAT!$AH$80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BottleneckAnalysis_STAT!$AE$84:$AE$86</c:f>
              <c:strCache>
                <c:ptCount val="3"/>
                <c:pt idx="0">
                  <c:v>Inititation</c:v>
                </c:pt>
                <c:pt idx="1">
                  <c:v>Continuity</c:v>
                </c:pt>
                <c:pt idx="2">
                  <c:v>Quality</c:v>
                </c:pt>
              </c:strCache>
            </c:strRef>
          </c:cat>
          <c:val>
            <c:numRef>
              <c:f>BottleneckAnalysis_STAT!$AH$84:$AH$86</c:f>
              <c:numCache>
                <c:formatCode>0%</c:formatCode>
                <c:ptCount val="3"/>
                <c:pt idx="0">
                  <c:v>0</c:v>
                </c:pt>
                <c:pt idx="1">
                  <c:v>0</c:v>
                </c:pt>
                <c:pt idx="2">
                  <c:v>0</c:v>
                </c:pt>
              </c:numCache>
            </c:numRef>
          </c:val>
          <c:extLst>
            <c:ext xmlns:c16="http://schemas.microsoft.com/office/drawing/2014/chart" uri="{C3380CC4-5D6E-409C-BE32-E72D297353CC}">
              <c16:uniqueId val="{00000002-D73B-422E-9381-F0C46561CF01}"/>
            </c:ext>
          </c:extLst>
        </c:ser>
        <c:dLbls>
          <c:dLblPos val="inEnd"/>
          <c:showLegendKey val="0"/>
          <c:showVal val="1"/>
          <c:showCatName val="0"/>
          <c:showSerName val="0"/>
          <c:showPercent val="0"/>
          <c:showBubbleSize val="0"/>
        </c:dLbls>
        <c:gapWidth val="100"/>
        <c:overlap val="-10"/>
        <c:axId val="576465320"/>
        <c:axId val="576465712"/>
      </c:barChart>
      <c:catAx>
        <c:axId val="57646532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465712"/>
        <c:crosses val="autoZero"/>
        <c:auto val="1"/>
        <c:lblAlgn val="ctr"/>
        <c:lblOffset val="100"/>
        <c:noMultiLvlLbl val="0"/>
      </c:catAx>
      <c:valAx>
        <c:axId val="576465712"/>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465320"/>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20-24)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49155271496015E-2"/>
          <c:y val="0.25701846952461543"/>
          <c:w val="0.97861334385985532"/>
          <c:h val="0.63194731142587268"/>
        </c:manualLayout>
      </c:layout>
      <c:barChart>
        <c:barDir val="col"/>
        <c:grouping val="clustered"/>
        <c:varyColors val="0"/>
        <c:ser>
          <c:idx val="0"/>
          <c:order val="0"/>
          <c:tx>
            <c:strRef>
              <c:f>BottleneckAnalysis_STAT!$AF$90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BottleneckAnalysis_STAT!$AE$94:$AE$96</c:f>
              <c:strCache>
                <c:ptCount val="3"/>
                <c:pt idx="0">
                  <c:v>Inititation</c:v>
                </c:pt>
                <c:pt idx="1">
                  <c:v>Continuity</c:v>
                </c:pt>
                <c:pt idx="2">
                  <c:v>Quality</c:v>
                </c:pt>
              </c:strCache>
            </c:strRef>
          </c:cat>
          <c:val>
            <c:numRef>
              <c:f>BottleneckAnalysis_STAT!$AF$94:$AF$96</c:f>
              <c:numCache>
                <c:formatCode>0%</c:formatCode>
                <c:ptCount val="3"/>
                <c:pt idx="0">
                  <c:v>0</c:v>
                </c:pt>
                <c:pt idx="1">
                  <c:v>0</c:v>
                </c:pt>
                <c:pt idx="2">
                  <c:v>0</c:v>
                </c:pt>
              </c:numCache>
            </c:numRef>
          </c:val>
          <c:extLst>
            <c:ext xmlns:c16="http://schemas.microsoft.com/office/drawing/2014/chart" uri="{C3380CC4-5D6E-409C-BE32-E72D297353CC}">
              <c16:uniqueId val="{00000000-E89F-4111-A296-78D1D607BE2D}"/>
            </c:ext>
          </c:extLst>
        </c:ser>
        <c:ser>
          <c:idx val="1"/>
          <c:order val="1"/>
          <c:tx>
            <c:strRef>
              <c:f>BottleneckAnalysis_STAT!$AG$90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BottleneckAnalysis_STAT!$AE$94:$AE$96</c:f>
              <c:strCache>
                <c:ptCount val="3"/>
                <c:pt idx="0">
                  <c:v>Inititation</c:v>
                </c:pt>
                <c:pt idx="1">
                  <c:v>Continuity</c:v>
                </c:pt>
                <c:pt idx="2">
                  <c:v>Quality</c:v>
                </c:pt>
              </c:strCache>
            </c:strRef>
          </c:cat>
          <c:val>
            <c:numRef>
              <c:f>BottleneckAnalysis_STAT!$AG$94:$AG$96</c:f>
              <c:numCache>
                <c:formatCode>0%</c:formatCode>
                <c:ptCount val="3"/>
                <c:pt idx="0">
                  <c:v>0</c:v>
                </c:pt>
                <c:pt idx="1">
                  <c:v>0</c:v>
                </c:pt>
                <c:pt idx="2">
                  <c:v>0</c:v>
                </c:pt>
              </c:numCache>
            </c:numRef>
          </c:val>
          <c:extLst>
            <c:ext xmlns:c16="http://schemas.microsoft.com/office/drawing/2014/chart" uri="{C3380CC4-5D6E-409C-BE32-E72D297353CC}">
              <c16:uniqueId val="{00000001-E89F-4111-A296-78D1D607BE2D}"/>
            </c:ext>
          </c:extLst>
        </c:ser>
        <c:ser>
          <c:idx val="2"/>
          <c:order val="2"/>
          <c:tx>
            <c:strRef>
              <c:f>BottleneckAnalysis_STAT!$AH$90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BottleneckAnalysis_STAT!$AE$94:$AE$96</c:f>
              <c:strCache>
                <c:ptCount val="3"/>
                <c:pt idx="0">
                  <c:v>Inititation</c:v>
                </c:pt>
                <c:pt idx="1">
                  <c:v>Continuity</c:v>
                </c:pt>
                <c:pt idx="2">
                  <c:v>Quality</c:v>
                </c:pt>
              </c:strCache>
            </c:strRef>
          </c:cat>
          <c:val>
            <c:numRef>
              <c:f>BottleneckAnalysis_STAT!$AH$94:$AH$96</c:f>
              <c:numCache>
                <c:formatCode>0%</c:formatCode>
                <c:ptCount val="3"/>
                <c:pt idx="0">
                  <c:v>0</c:v>
                </c:pt>
                <c:pt idx="1">
                  <c:v>0</c:v>
                </c:pt>
                <c:pt idx="2">
                  <c:v>0</c:v>
                </c:pt>
              </c:numCache>
            </c:numRef>
          </c:val>
          <c:extLst>
            <c:ext xmlns:c16="http://schemas.microsoft.com/office/drawing/2014/chart" uri="{C3380CC4-5D6E-409C-BE32-E72D297353CC}">
              <c16:uniqueId val="{00000002-E89F-4111-A296-78D1D607BE2D}"/>
            </c:ext>
          </c:extLst>
        </c:ser>
        <c:dLbls>
          <c:dLblPos val="inEnd"/>
          <c:showLegendKey val="0"/>
          <c:showVal val="1"/>
          <c:showCatName val="0"/>
          <c:showSerName val="0"/>
          <c:showPercent val="0"/>
          <c:showBubbleSize val="0"/>
        </c:dLbls>
        <c:gapWidth val="100"/>
        <c:overlap val="-10"/>
        <c:axId val="576464536"/>
        <c:axId val="576464928"/>
      </c:barChart>
      <c:catAx>
        <c:axId val="57646453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464928"/>
        <c:crosses val="autoZero"/>
        <c:auto val="1"/>
        <c:lblAlgn val="ctr"/>
        <c:lblOffset val="100"/>
        <c:noMultiLvlLbl val="0"/>
      </c:catAx>
      <c:valAx>
        <c:axId val="576464928"/>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464536"/>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15-19)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368851830259882E-2"/>
          <c:y val="0.25701846952461543"/>
          <c:w val="0.98119687950661227"/>
          <c:h val="0.63194731142587268"/>
        </c:manualLayout>
      </c:layout>
      <c:barChart>
        <c:barDir val="col"/>
        <c:grouping val="clustered"/>
        <c:varyColors val="0"/>
        <c:ser>
          <c:idx val="0"/>
          <c:order val="0"/>
          <c:tx>
            <c:strRef>
              <c:f>BottleneckAnalysis_STAT!$AA$90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BottleneckAnalysis_STAT!$Z$94:$Z$96</c:f>
              <c:strCache>
                <c:ptCount val="3"/>
                <c:pt idx="0">
                  <c:v>Inititation</c:v>
                </c:pt>
                <c:pt idx="1">
                  <c:v>Continuity</c:v>
                </c:pt>
                <c:pt idx="2">
                  <c:v>Quality</c:v>
                </c:pt>
              </c:strCache>
            </c:strRef>
          </c:cat>
          <c:val>
            <c:numRef>
              <c:f>BottleneckAnalysis_STAT!$AA$94:$AA$96</c:f>
              <c:numCache>
                <c:formatCode>0%</c:formatCode>
                <c:ptCount val="3"/>
                <c:pt idx="0">
                  <c:v>0</c:v>
                </c:pt>
                <c:pt idx="1">
                  <c:v>0</c:v>
                </c:pt>
                <c:pt idx="2">
                  <c:v>0</c:v>
                </c:pt>
              </c:numCache>
            </c:numRef>
          </c:val>
          <c:extLst>
            <c:ext xmlns:c16="http://schemas.microsoft.com/office/drawing/2014/chart" uri="{C3380CC4-5D6E-409C-BE32-E72D297353CC}">
              <c16:uniqueId val="{00000000-D0A2-4196-BDD1-EF99C7EC6E8E}"/>
            </c:ext>
          </c:extLst>
        </c:ser>
        <c:ser>
          <c:idx val="1"/>
          <c:order val="1"/>
          <c:tx>
            <c:strRef>
              <c:f>BottleneckAnalysis_STAT!$AB$90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BottleneckAnalysis_STAT!$Z$94:$Z$96</c:f>
              <c:strCache>
                <c:ptCount val="3"/>
                <c:pt idx="0">
                  <c:v>Inititation</c:v>
                </c:pt>
                <c:pt idx="1">
                  <c:v>Continuity</c:v>
                </c:pt>
                <c:pt idx="2">
                  <c:v>Quality</c:v>
                </c:pt>
              </c:strCache>
            </c:strRef>
          </c:cat>
          <c:val>
            <c:numRef>
              <c:f>BottleneckAnalysis_STAT!$AB$94:$AB$96</c:f>
              <c:numCache>
                <c:formatCode>0%</c:formatCode>
                <c:ptCount val="3"/>
                <c:pt idx="0">
                  <c:v>0</c:v>
                </c:pt>
                <c:pt idx="1">
                  <c:v>0</c:v>
                </c:pt>
                <c:pt idx="2">
                  <c:v>0</c:v>
                </c:pt>
              </c:numCache>
            </c:numRef>
          </c:val>
          <c:extLst>
            <c:ext xmlns:c16="http://schemas.microsoft.com/office/drawing/2014/chart" uri="{C3380CC4-5D6E-409C-BE32-E72D297353CC}">
              <c16:uniqueId val="{00000001-D0A2-4196-BDD1-EF99C7EC6E8E}"/>
            </c:ext>
          </c:extLst>
        </c:ser>
        <c:ser>
          <c:idx val="2"/>
          <c:order val="2"/>
          <c:tx>
            <c:strRef>
              <c:f>BottleneckAnalysis_STAT!$AC$90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BottleneckAnalysis_STAT!$Z$94:$Z$96</c:f>
              <c:strCache>
                <c:ptCount val="3"/>
                <c:pt idx="0">
                  <c:v>Inititation</c:v>
                </c:pt>
                <c:pt idx="1">
                  <c:v>Continuity</c:v>
                </c:pt>
                <c:pt idx="2">
                  <c:v>Quality</c:v>
                </c:pt>
              </c:strCache>
            </c:strRef>
          </c:cat>
          <c:val>
            <c:numRef>
              <c:f>BottleneckAnalysis_STAT!$AC$94:$AC$96</c:f>
              <c:numCache>
                <c:formatCode>0%</c:formatCode>
                <c:ptCount val="3"/>
                <c:pt idx="0">
                  <c:v>0</c:v>
                </c:pt>
                <c:pt idx="1">
                  <c:v>0</c:v>
                </c:pt>
                <c:pt idx="2">
                  <c:v>0</c:v>
                </c:pt>
              </c:numCache>
            </c:numRef>
          </c:val>
          <c:extLst>
            <c:ext xmlns:c16="http://schemas.microsoft.com/office/drawing/2014/chart" uri="{C3380CC4-5D6E-409C-BE32-E72D297353CC}">
              <c16:uniqueId val="{00000002-D0A2-4196-BDD1-EF99C7EC6E8E}"/>
            </c:ext>
          </c:extLst>
        </c:ser>
        <c:dLbls>
          <c:dLblPos val="inEnd"/>
          <c:showLegendKey val="0"/>
          <c:showVal val="1"/>
          <c:showCatName val="0"/>
          <c:showSerName val="0"/>
          <c:showPercent val="0"/>
          <c:showBubbleSize val="0"/>
        </c:dLbls>
        <c:gapWidth val="100"/>
        <c:overlap val="-10"/>
        <c:axId val="576462968"/>
        <c:axId val="576463360"/>
      </c:barChart>
      <c:catAx>
        <c:axId val="57646296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463360"/>
        <c:crosses val="autoZero"/>
        <c:auto val="1"/>
        <c:lblAlgn val="ctr"/>
        <c:lblOffset val="100"/>
        <c:noMultiLvlLbl val="0"/>
      </c:catAx>
      <c:valAx>
        <c:axId val="576463360"/>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462968"/>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552648863865453E-2"/>
          <c:y val="0.25701846952461543"/>
          <c:w val="0.98096866090326895"/>
          <c:h val="0.63220731533374386"/>
        </c:manualLayout>
      </c:layout>
      <c:barChart>
        <c:barDir val="col"/>
        <c:grouping val="clustered"/>
        <c:varyColors val="0"/>
        <c:ser>
          <c:idx val="0"/>
          <c:order val="0"/>
          <c:tx>
            <c:strRef>
              <c:f>BottleneckAnalysis_STAT!$AA$55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BottleneckAnalysis_STAT!$Z$59:$Z$61</c:f>
              <c:strCache>
                <c:ptCount val="3"/>
                <c:pt idx="0">
                  <c:v>Inititation</c:v>
                </c:pt>
                <c:pt idx="1">
                  <c:v>Continuity</c:v>
                </c:pt>
                <c:pt idx="2">
                  <c:v>Quality</c:v>
                </c:pt>
              </c:strCache>
            </c:strRef>
          </c:cat>
          <c:val>
            <c:numRef>
              <c:f>BottleneckAnalysis_STAT!$AA$59:$AA$61</c:f>
              <c:numCache>
                <c:formatCode>0%</c:formatCode>
                <c:ptCount val="3"/>
                <c:pt idx="0">
                  <c:v>0</c:v>
                </c:pt>
                <c:pt idx="1">
                  <c:v>0</c:v>
                </c:pt>
                <c:pt idx="2">
                  <c:v>0</c:v>
                </c:pt>
              </c:numCache>
            </c:numRef>
          </c:val>
          <c:extLst>
            <c:ext xmlns:c16="http://schemas.microsoft.com/office/drawing/2014/chart" uri="{C3380CC4-5D6E-409C-BE32-E72D297353CC}">
              <c16:uniqueId val="{00000000-4EDC-4C51-9E17-FA6B32A732B4}"/>
            </c:ext>
          </c:extLst>
        </c:ser>
        <c:ser>
          <c:idx val="1"/>
          <c:order val="1"/>
          <c:tx>
            <c:strRef>
              <c:f>BottleneckAnalysis_STAT!$AB$55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BottleneckAnalysis_STAT!$Z$59:$Z$61</c:f>
              <c:strCache>
                <c:ptCount val="3"/>
                <c:pt idx="0">
                  <c:v>Inititation</c:v>
                </c:pt>
                <c:pt idx="1">
                  <c:v>Continuity</c:v>
                </c:pt>
                <c:pt idx="2">
                  <c:v>Quality</c:v>
                </c:pt>
              </c:strCache>
            </c:strRef>
          </c:cat>
          <c:val>
            <c:numRef>
              <c:f>BottleneckAnalysis_STAT!$AB$59:$AB$61</c:f>
              <c:numCache>
                <c:formatCode>0%</c:formatCode>
                <c:ptCount val="3"/>
                <c:pt idx="0">
                  <c:v>0</c:v>
                </c:pt>
                <c:pt idx="1">
                  <c:v>0</c:v>
                </c:pt>
                <c:pt idx="2">
                  <c:v>0</c:v>
                </c:pt>
              </c:numCache>
            </c:numRef>
          </c:val>
          <c:extLst>
            <c:ext xmlns:c16="http://schemas.microsoft.com/office/drawing/2014/chart" uri="{C3380CC4-5D6E-409C-BE32-E72D297353CC}">
              <c16:uniqueId val="{00000001-4EDC-4C51-9E17-FA6B32A732B4}"/>
            </c:ext>
          </c:extLst>
        </c:ser>
        <c:ser>
          <c:idx val="2"/>
          <c:order val="2"/>
          <c:tx>
            <c:strRef>
              <c:f>BottleneckAnalysis_STAT!$AC$55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BottleneckAnalysis_STAT!$Z$59:$Z$61</c:f>
              <c:strCache>
                <c:ptCount val="3"/>
                <c:pt idx="0">
                  <c:v>Inititation</c:v>
                </c:pt>
                <c:pt idx="1">
                  <c:v>Continuity</c:v>
                </c:pt>
                <c:pt idx="2">
                  <c:v>Quality</c:v>
                </c:pt>
              </c:strCache>
            </c:strRef>
          </c:cat>
          <c:val>
            <c:numRef>
              <c:f>BottleneckAnalysis_STAT!$AC$59:$AC$61</c:f>
              <c:numCache>
                <c:formatCode>0%</c:formatCode>
                <c:ptCount val="3"/>
                <c:pt idx="0">
                  <c:v>0</c:v>
                </c:pt>
                <c:pt idx="1">
                  <c:v>0</c:v>
                </c:pt>
                <c:pt idx="2">
                  <c:v>0</c:v>
                </c:pt>
              </c:numCache>
            </c:numRef>
          </c:val>
          <c:extLst>
            <c:ext xmlns:c16="http://schemas.microsoft.com/office/drawing/2014/chart" uri="{C3380CC4-5D6E-409C-BE32-E72D297353CC}">
              <c16:uniqueId val="{00000002-4EDC-4C51-9E17-FA6B32A732B4}"/>
            </c:ext>
          </c:extLst>
        </c:ser>
        <c:dLbls>
          <c:dLblPos val="inEnd"/>
          <c:showLegendKey val="0"/>
          <c:showVal val="1"/>
          <c:showCatName val="0"/>
          <c:showSerName val="0"/>
          <c:showPercent val="0"/>
          <c:showBubbleSize val="0"/>
        </c:dLbls>
        <c:gapWidth val="100"/>
        <c:overlap val="-10"/>
        <c:axId val="576464144"/>
        <c:axId val="576595280"/>
      </c:barChart>
      <c:catAx>
        <c:axId val="57646414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595280"/>
        <c:crosses val="autoZero"/>
        <c:auto val="1"/>
        <c:lblAlgn val="ctr"/>
        <c:lblOffset val="100"/>
        <c:noMultiLvlLbl val="0"/>
      </c:catAx>
      <c:valAx>
        <c:axId val="576595280"/>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464144"/>
        <c:crosses val="autoZero"/>
        <c:crossBetween val="between"/>
      </c:valAx>
      <c:spPr>
        <a:noFill/>
        <a:ln>
          <a:noFill/>
        </a:ln>
        <a:effectLst/>
      </c:spPr>
    </c:plotArea>
    <c:legend>
      <c:legendPos val="t"/>
      <c:layout>
        <c:manualLayout>
          <c:xMode val="edge"/>
          <c:yMode val="edge"/>
          <c:x val="0.36040620433489162"/>
          <c:y val="0.15679654758360956"/>
          <c:w val="0.27864949251285787"/>
          <c:h val="6.0448229741293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67471060127495E-2"/>
          <c:y val="0.25701846952461543"/>
          <c:w val="0.97839223651856189"/>
          <c:h val="0.63220731533374386"/>
        </c:manualLayout>
      </c:layout>
      <c:barChart>
        <c:barDir val="col"/>
        <c:grouping val="clustered"/>
        <c:varyColors val="0"/>
        <c:ser>
          <c:idx val="0"/>
          <c:order val="0"/>
          <c:tx>
            <c:strRef>
              <c:f>BottleneckAnalysis_STAT!$AF$55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BottleneckAnalysis_STAT!$AE$59:$AE$61</c:f>
              <c:strCache>
                <c:ptCount val="3"/>
                <c:pt idx="0">
                  <c:v>Inititation</c:v>
                </c:pt>
                <c:pt idx="1">
                  <c:v>Continuity</c:v>
                </c:pt>
                <c:pt idx="2">
                  <c:v>Quality</c:v>
                </c:pt>
              </c:strCache>
            </c:strRef>
          </c:cat>
          <c:val>
            <c:numRef>
              <c:f>BottleneckAnalysis_STAT!$AF$59:$AF$61</c:f>
              <c:numCache>
                <c:formatCode>0%</c:formatCode>
                <c:ptCount val="3"/>
                <c:pt idx="0">
                  <c:v>0</c:v>
                </c:pt>
                <c:pt idx="1">
                  <c:v>0</c:v>
                </c:pt>
                <c:pt idx="2">
                  <c:v>0</c:v>
                </c:pt>
              </c:numCache>
            </c:numRef>
          </c:val>
          <c:extLst>
            <c:ext xmlns:c16="http://schemas.microsoft.com/office/drawing/2014/chart" uri="{C3380CC4-5D6E-409C-BE32-E72D297353CC}">
              <c16:uniqueId val="{00000000-F5D9-436E-8787-D2690A6C7747}"/>
            </c:ext>
          </c:extLst>
        </c:ser>
        <c:ser>
          <c:idx val="1"/>
          <c:order val="1"/>
          <c:tx>
            <c:strRef>
              <c:f>BottleneckAnalysis_STAT!$AG$55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BottleneckAnalysis_STAT!$AE$59:$AE$61</c:f>
              <c:strCache>
                <c:ptCount val="3"/>
                <c:pt idx="0">
                  <c:v>Inititation</c:v>
                </c:pt>
                <c:pt idx="1">
                  <c:v>Continuity</c:v>
                </c:pt>
                <c:pt idx="2">
                  <c:v>Quality</c:v>
                </c:pt>
              </c:strCache>
            </c:strRef>
          </c:cat>
          <c:val>
            <c:numRef>
              <c:f>BottleneckAnalysis_STAT!$AG$59:$AG$61</c:f>
              <c:numCache>
                <c:formatCode>0%</c:formatCode>
                <c:ptCount val="3"/>
                <c:pt idx="0">
                  <c:v>0</c:v>
                </c:pt>
                <c:pt idx="1">
                  <c:v>0</c:v>
                </c:pt>
                <c:pt idx="2">
                  <c:v>0</c:v>
                </c:pt>
              </c:numCache>
            </c:numRef>
          </c:val>
          <c:extLst>
            <c:ext xmlns:c16="http://schemas.microsoft.com/office/drawing/2014/chart" uri="{C3380CC4-5D6E-409C-BE32-E72D297353CC}">
              <c16:uniqueId val="{00000001-F5D9-436E-8787-D2690A6C7747}"/>
            </c:ext>
          </c:extLst>
        </c:ser>
        <c:ser>
          <c:idx val="2"/>
          <c:order val="2"/>
          <c:tx>
            <c:strRef>
              <c:f>BottleneckAnalysis_STAT!$AH$55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BottleneckAnalysis_STAT!$AE$59:$AE$61</c:f>
              <c:strCache>
                <c:ptCount val="3"/>
                <c:pt idx="0">
                  <c:v>Inititation</c:v>
                </c:pt>
                <c:pt idx="1">
                  <c:v>Continuity</c:v>
                </c:pt>
                <c:pt idx="2">
                  <c:v>Quality</c:v>
                </c:pt>
              </c:strCache>
            </c:strRef>
          </c:cat>
          <c:val>
            <c:numRef>
              <c:f>BottleneckAnalysis_STAT!$AH$59:$AH$61</c:f>
              <c:numCache>
                <c:formatCode>0%</c:formatCode>
                <c:ptCount val="3"/>
                <c:pt idx="0">
                  <c:v>0</c:v>
                </c:pt>
                <c:pt idx="1">
                  <c:v>0</c:v>
                </c:pt>
                <c:pt idx="2">
                  <c:v>0</c:v>
                </c:pt>
              </c:numCache>
            </c:numRef>
          </c:val>
          <c:extLst>
            <c:ext xmlns:c16="http://schemas.microsoft.com/office/drawing/2014/chart" uri="{C3380CC4-5D6E-409C-BE32-E72D297353CC}">
              <c16:uniqueId val="{00000002-F5D9-436E-8787-D2690A6C7747}"/>
            </c:ext>
          </c:extLst>
        </c:ser>
        <c:dLbls>
          <c:dLblPos val="inEnd"/>
          <c:showLegendKey val="0"/>
          <c:showVal val="1"/>
          <c:showCatName val="0"/>
          <c:showSerName val="0"/>
          <c:showPercent val="0"/>
          <c:showBubbleSize val="0"/>
        </c:dLbls>
        <c:gapWidth val="100"/>
        <c:overlap val="-10"/>
        <c:axId val="576595672"/>
        <c:axId val="576596064"/>
      </c:barChart>
      <c:catAx>
        <c:axId val="57659567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596064"/>
        <c:crosses val="autoZero"/>
        <c:auto val="1"/>
        <c:lblAlgn val="ctr"/>
        <c:lblOffset val="100"/>
        <c:noMultiLvlLbl val="0"/>
      </c:catAx>
      <c:valAx>
        <c:axId val="576596064"/>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595672"/>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20-24)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49155271496015E-2"/>
          <c:y val="0.25701846952461543"/>
          <c:w val="0.97861334385985532"/>
          <c:h val="0.63194731142587268"/>
        </c:manualLayout>
      </c:layout>
      <c:barChart>
        <c:barDir val="col"/>
        <c:grouping val="clustered"/>
        <c:varyColors val="0"/>
        <c:ser>
          <c:idx val="0"/>
          <c:order val="0"/>
          <c:tx>
            <c:strRef>
              <c:f>BottleneckAnalysis_STAT!$AF$65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BottleneckAnalysis_STAT!$AE$69:$AE$71</c:f>
              <c:strCache>
                <c:ptCount val="3"/>
                <c:pt idx="0">
                  <c:v>Inititation</c:v>
                </c:pt>
                <c:pt idx="1">
                  <c:v>Continuity</c:v>
                </c:pt>
                <c:pt idx="2">
                  <c:v>Quality</c:v>
                </c:pt>
              </c:strCache>
            </c:strRef>
          </c:cat>
          <c:val>
            <c:numRef>
              <c:f>BottleneckAnalysis_STAT!$AF$69:$AF$71</c:f>
              <c:numCache>
                <c:formatCode>0%</c:formatCode>
                <c:ptCount val="3"/>
                <c:pt idx="0">
                  <c:v>0</c:v>
                </c:pt>
                <c:pt idx="1">
                  <c:v>0</c:v>
                </c:pt>
                <c:pt idx="2">
                  <c:v>0</c:v>
                </c:pt>
              </c:numCache>
            </c:numRef>
          </c:val>
          <c:extLst>
            <c:ext xmlns:c16="http://schemas.microsoft.com/office/drawing/2014/chart" uri="{C3380CC4-5D6E-409C-BE32-E72D297353CC}">
              <c16:uniqueId val="{00000000-E0B3-440C-9896-9FE2C4EB3888}"/>
            </c:ext>
          </c:extLst>
        </c:ser>
        <c:ser>
          <c:idx val="1"/>
          <c:order val="1"/>
          <c:tx>
            <c:strRef>
              <c:f>BottleneckAnalysis_STAT!$AG$65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BottleneckAnalysis_STAT!$AE$69:$AE$71</c:f>
              <c:strCache>
                <c:ptCount val="3"/>
                <c:pt idx="0">
                  <c:v>Inititation</c:v>
                </c:pt>
                <c:pt idx="1">
                  <c:v>Continuity</c:v>
                </c:pt>
                <c:pt idx="2">
                  <c:v>Quality</c:v>
                </c:pt>
              </c:strCache>
            </c:strRef>
          </c:cat>
          <c:val>
            <c:numRef>
              <c:f>BottleneckAnalysis_STAT!$AG$69:$AG$71</c:f>
              <c:numCache>
                <c:formatCode>0%</c:formatCode>
                <c:ptCount val="3"/>
                <c:pt idx="0">
                  <c:v>0</c:v>
                </c:pt>
                <c:pt idx="1">
                  <c:v>0</c:v>
                </c:pt>
                <c:pt idx="2">
                  <c:v>0</c:v>
                </c:pt>
              </c:numCache>
            </c:numRef>
          </c:val>
          <c:extLst>
            <c:ext xmlns:c16="http://schemas.microsoft.com/office/drawing/2014/chart" uri="{C3380CC4-5D6E-409C-BE32-E72D297353CC}">
              <c16:uniqueId val="{00000001-E0B3-440C-9896-9FE2C4EB3888}"/>
            </c:ext>
          </c:extLst>
        </c:ser>
        <c:ser>
          <c:idx val="2"/>
          <c:order val="2"/>
          <c:tx>
            <c:strRef>
              <c:f>BottleneckAnalysis_STAT!$AH$65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BottleneckAnalysis_STAT!$AE$69:$AE$71</c:f>
              <c:strCache>
                <c:ptCount val="3"/>
                <c:pt idx="0">
                  <c:v>Inititation</c:v>
                </c:pt>
                <c:pt idx="1">
                  <c:v>Continuity</c:v>
                </c:pt>
                <c:pt idx="2">
                  <c:v>Quality</c:v>
                </c:pt>
              </c:strCache>
            </c:strRef>
          </c:cat>
          <c:val>
            <c:numRef>
              <c:f>BottleneckAnalysis_STAT!$AH$69:$AH$71</c:f>
              <c:numCache>
                <c:formatCode>0%</c:formatCode>
                <c:ptCount val="3"/>
                <c:pt idx="0">
                  <c:v>0</c:v>
                </c:pt>
                <c:pt idx="1">
                  <c:v>0</c:v>
                </c:pt>
                <c:pt idx="2">
                  <c:v>0</c:v>
                </c:pt>
              </c:numCache>
            </c:numRef>
          </c:val>
          <c:extLst>
            <c:ext xmlns:c16="http://schemas.microsoft.com/office/drawing/2014/chart" uri="{C3380CC4-5D6E-409C-BE32-E72D297353CC}">
              <c16:uniqueId val="{00000002-E0B3-440C-9896-9FE2C4EB3888}"/>
            </c:ext>
          </c:extLst>
        </c:ser>
        <c:dLbls>
          <c:dLblPos val="inEnd"/>
          <c:showLegendKey val="0"/>
          <c:showVal val="1"/>
          <c:showCatName val="0"/>
          <c:showSerName val="0"/>
          <c:showPercent val="0"/>
          <c:showBubbleSize val="0"/>
        </c:dLbls>
        <c:gapWidth val="100"/>
        <c:overlap val="-10"/>
        <c:axId val="576594104"/>
        <c:axId val="576594496"/>
      </c:barChart>
      <c:catAx>
        <c:axId val="57659410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594496"/>
        <c:crosses val="autoZero"/>
        <c:auto val="1"/>
        <c:lblAlgn val="ctr"/>
        <c:lblOffset val="100"/>
        <c:noMultiLvlLbl val="0"/>
      </c:catAx>
      <c:valAx>
        <c:axId val="576594496"/>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594104"/>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15-19)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368851830259882E-2"/>
          <c:y val="0.25701846952461543"/>
          <c:w val="0.98119687950661227"/>
          <c:h val="0.63194731142587268"/>
        </c:manualLayout>
      </c:layout>
      <c:barChart>
        <c:barDir val="col"/>
        <c:grouping val="clustered"/>
        <c:varyColors val="0"/>
        <c:ser>
          <c:idx val="0"/>
          <c:order val="0"/>
          <c:tx>
            <c:strRef>
              <c:f>BottleneckAnalysis_STAT!$AA$65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BottleneckAnalysis_STAT!$Z$69:$Z$71</c:f>
              <c:strCache>
                <c:ptCount val="3"/>
                <c:pt idx="0">
                  <c:v>Inititation</c:v>
                </c:pt>
                <c:pt idx="1">
                  <c:v>Continuity</c:v>
                </c:pt>
                <c:pt idx="2">
                  <c:v>Quality</c:v>
                </c:pt>
              </c:strCache>
            </c:strRef>
          </c:cat>
          <c:val>
            <c:numRef>
              <c:f>BottleneckAnalysis_STAT!$AA$69:$AA$71</c:f>
              <c:numCache>
                <c:formatCode>0%</c:formatCode>
                <c:ptCount val="3"/>
                <c:pt idx="0">
                  <c:v>0</c:v>
                </c:pt>
                <c:pt idx="1">
                  <c:v>0</c:v>
                </c:pt>
                <c:pt idx="2">
                  <c:v>0</c:v>
                </c:pt>
              </c:numCache>
            </c:numRef>
          </c:val>
          <c:extLst>
            <c:ext xmlns:c16="http://schemas.microsoft.com/office/drawing/2014/chart" uri="{C3380CC4-5D6E-409C-BE32-E72D297353CC}">
              <c16:uniqueId val="{00000000-4BAA-4A46-8391-ADA01272E9B2}"/>
            </c:ext>
          </c:extLst>
        </c:ser>
        <c:ser>
          <c:idx val="1"/>
          <c:order val="1"/>
          <c:tx>
            <c:strRef>
              <c:f>BottleneckAnalysis_STAT!$AB$65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BottleneckAnalysis_STAT!$Z$69:$Z$71</c:f>
              <c:strCache>
                <c:ptCount val="3"/>
                <c:pt idx="0">
                  <c:v>Inititation</c:v>
                </c:pt>
                <c:pt idx="1">
                  <c:v>Continuity</c:v>
                </c:pt>
                <c:pt idx="2">
                  <c:v>Quality</c:v>
                </c:pt>
              </c:strCache>
            </c:strRef>
          </c:cat>
          <c:val>
            <c:numRef>
              <c:f>BottleneckAnalysis_STAT!$AB$69:$AB$71</c:f>
              <c:numCache>
                <c:formatCode>0%</c:formatCode>
                <c:ptCount val="3"/>
                <c:pt idx="0">
                  <c:v>0</c:v>
                </c:pt>
                <c:pt idx="1">
                  <c:v>0</c:v>
                </c:pt>
                <c:pt idx="2">
                  <c:v>0</c:v>
                </c:pt>
              </c:numCache>
            </c:numRef>
          </c:val>
          <c:extLst>
            <c:ext xmlns:c16="http://schemas.microsoft.com/office/drawing/2014/chart" uri="{C3380CC4-5D6E-409C-BE32-E72D297353CC}">
              <c16:uniqueId val="{00000001-4BAA-4A46-8391-ADA01272E9B2}"/>
            </c:ext>
          </c:extLst>
        </c:ser>
        <c:ser>
          <c:idx val="2"/>
          <c:order val="2"/>
          <c:tx>
            <c:strRef>
              <c:f>BottleneckAnalysis_STAT!$AC$65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BottleneckAnalysis_STAT!$Z$69:$Z$71</c:f>
              <c:strCache>
                <c:ptCount val="3"/>
                <c:pt idx="0">
                  <c:v>Inititation</c:v>
                </c:pt>
                <c:pt idx="1">
                  <c:v>Continuity</c:v>
                </c:pt>
                <c:pt idx="2">
                  <c:v>Quality</c:v>
                </c:pt>
              </c:strCache>
            </c:strRef>
          </c:cat>
          <c:val>
            <c:numRef>
              <c:f>BottleneckAnalysis_STAT!$AC$69:$AC$71</c:f>
              <c:numCache>
                <c:formatCode>0%</c:formatCode>
                <c:ptCount val="3"/>
                <c:pt idx="0">
                  <c:v>0</c:v>
                </c:pt>
                <c:pt idx="1">
                  <c:v>0</c:v>
                </c:pt>
                <c:pt idx="2">
                  <c:v>0</c:v>
                </c:pt>
              </c:numCache>
            </c:numRef>
          </c:val>
          <c:extLst>
            <c:ext xmlns:c16="http://schemas.microsoft.com/office/drawing/2014/chart" uri="{C3380CC4-5D6E-409C-BE32-E72D297353CC}">
              <c16:uniqueId val="{00000002-4BAA-4A46-8391-ADA01272E9B2}"/>
            </c:ext>
          </c:extLst>
        </c:ser>
        <c:dLbls>
          <c:dLblPos val="inEnd"/>
          <c:showLegendKey val="0"/>
          <c:showVal val="1"/>
          <c:showCatName val="0"/>
          <c:showSerName val="0"/>
          <c:showPercent val="0"/>
          <c:showBubbleSize val="0"/>
        </c:dLbls>
        <c:gapWidth val="100"/>
        <c:overlap val="-10"/>
        <c:axId val="576597240"/>
        <c:axId val="576594888"/>
      </c:barChart>
      <c:catAx>
        <c:axId val="57659724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594888"/>
        <c:crosses val="autoZero"/>
        <c:auto val="1"/>
        <c:lblAlgn val="ctr"/>
        <c:lblOffset val="100"/>
        <c:noMultiLvlLbl val="0"/>
      </c:catAx>
      <c:valAx>
        <c:axId val="576594888"/>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597240"/>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552648863865453E-2"/>
          <c:y val="0.25701846952461543"/>
          <c:w val="0.98096866090326895"/>
          <c:h val="0.63220731533374386"/>
        </c:manualLayout>
      </c:layout>
      <c:barChart>
        <c:barDir val="col"/>
        <c:grouping val="clustered"/>
        <c:varyColors val="0"/>
        <c:ser>
          <c:idx val="0"/>
          <c:order val="0"/>
          <c:tx>
            <c:strRef>
              <c:f>BottleneckAnalysis_STAT!$AA$30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BottleneckAnalysis_STAT!$Z$34:$Z$36</c:f>
              <c:strCache>
                <c:ptCount val="3"/>
                <c:pt idx="0">
                  <c:v>Inititation</c:v>
                </c:pt>
                <c:pt idx="1">
                  <c:v>Continuity</c:v>
                </c:pt>
                <c:pt idx="2">
                  <c:v>Quality</c:v>
                </c:pt>
              </c:strCache>
            </c:strRef>
          </c:cat>
          <c:val>
            <c:numRef>
              <c:f>BottleneckAnalysis_STAT!$AA$34:$AA$36</c:f>
              <c:numCache>
                <c:formatCode>0%</c:formatCode>
                <c:ptCount val="3"/>
                <c:pt idx="0">
                  <c:v>0</c:v>
                </c:pt>
                <c:pt idx="1">
                  <c:v>0</c:v>
                </c:pt>
                <c:pt idx="2">
                  <c:v>0</c:v>
                </c:pt>
              </c:numCache>
            </c:numRef>
          </c:val>
          <c:extLst>
            <c:ext xmlns:c16="http://schemas.microsoft.com/office/drawing/2014/chart" uri="{C3380CC4-5D6E-409C-BE32-E72D297353CC}">
              <c16:uniqueId val="{00000000-72DC-4636-BF20-F6785487B497}"/>
            </c:ext>
          </c:extLst>
        </c:ser>
        <c:ser>
          <c:idx val="1"/>
          <c:order val="1"/>
          <c:tx>
            <c:strRef>
              <c:f>BottleneckAnalysis_STAT!$AB$30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BottleneckAnalysis_STAT!$Z$34:$Z$36</c:f>
              <c:strCache>
                <c:ptCount val="3"/>
                <c:pt idx="0">
                  <c:v>Inititation</c:v>
                </c:pt>
                <c:pt idx="1">
                  <c:v>Continuity</c:v>
                </c:pt>
                <c:pt idx="2">
                  <c:v>Quality</c:v>
                </c:pt>
              </c:strCache>
            </c:strRef>
          </c:cat>
          <c:val>
            <c:numRef>
              <c:f>BottleneckAnalysis_STAT!$AB$34:$AB$36</c:f>
              <c:numCache>
                <c:formatCode>0%</c:formatCode>
                <c:ptCount val="3"/>
                <c:pt idx="0">
                  <c:v>0</c:v>
                </c:pt>
                <c:pt idx="1">
                  <c:v>0</c:v>
                </c:pt>
                <c:pt idx="2">
                  <c:v>0</c:v>
                </c:pt>
              </c:numCache>
            </c:numRef>
          </c:val>
          <c:extLst>
            <c:ext xmlns:c16="http://schemas.microsoft.com/office/drawing/2014/chart" uri="{C3380CC4-5D6E-409C-BE32-E72D297353CC}">
              <c16:uniqueId val="{00000001-72DC-4636-BF20-F6785487B497}"/>
            </c:ext>
          </c:extLst>
        </c:ser>
        <c:ser>
          <c:idx val="2"/>
          <c:order val="2"/>
          <c:tx>
            <c:strRef>
              <c:f>BottleneckAnalysis_STAT!$AC$30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BottleneckAnalysis_STAT!$Z$34:$Z$36</c:f>
              <c:strCache>
                <c:ptCount val="3"/>
                <c:pt idx="0">
                  <c:v>Inititation</c:v>
                </c:pt>
                <c:pt idx="1">
                  <c:v>Continuity</c:v>
                </c:pt>
                <c:pt idx="2">
                  <c:v>Quality</c:v>
                </c:pt>
              </c:strCache>
            </c:strRef>
          </c:cat>
          <c:val>
            <c:numRef>
              <c:f>BottleneckAnalysis_STAT!$AC$34:$AC$36</c:f>
              <c:numCache>
                <c:formatCode>0%</c:formatCode>
                <c:ptCount val="3"/>
                <c:pt idx="0">
                  <c:v>0</c:v>
                </c:pt>
                <c:pt idx="1">
                  <c:v>0</c:v>
                </c:pt>
                <c:pt idx="2">
                  <c:v>0</c:v>
                </c:pt>
              </c:numCache>
            </c:numRef>
          </c:val>
          <c:extLst>
            <c:ext xmlns:c16="http://schemas.microsoft.com/office/drawing/2014/chart" uri="{C3380CC4-5D6E-409C-BE32-E72D297353CC}">
              <c16:uniqueId val="{00000002-72DC-4636-BF20-F6785487B497}"/>
            </c:ext>
          </c:extLst>
        </c:ser>
        <c:dLbls>
          <c:dLblPos val="inEnd"/>
          <c:showLegendKey val="0"/>
          <c:showVal val="1"/>
          <c:showCatName val="0"/>
          <c:showSerName val="0"/>
          <c:showPercent val="0"/>
          <c:showBubbleSize val="0"/>
        </c:dLbls>
        <c:gapWidth val="100"/>
        <c:overlap val="-10"/>
        <c:axId val="576622808"/>
        <c:axId val="576623984"/>
      </c:barChart>
      <c:catAx>
        <c:axId val="57662280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623984"/>
        <c:crosses val="autoZero"/>
        <c:auto val="1"/>
        <c:lblAlgn val="ctr"/>
        <c:lblOffset val="100"/>
        <c:noMultiLvlLbl val="0"/>
      </c:catAx>
      <c:valAx>
        <c:axId val="576623984"/>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622808"/>
        <c:crosses val="autoZero"/>
        <c:crossBetween val="between"/>
      </c:valAx>
      <c:spPr>
        <a:noFill/>
        <a:ln>
          <a:noFill/>
        </a:ln>
        <a:effectLst/>
      </c:spPr>
    </c:plotArea>
    <c:legend>
      <c:legendPos val="t"/>
      <c:layout>
        <c:manualLayout>
          <c:xMode val="edge"/>
          <c:yMode val="edge"/>
          <c:x val="0.36040620433489162"/>
          <c:y val="0.15679654758360956"/>
          <c:w val="0.27864949251285787"/>
          <c:h val="6.0448229741293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67471060127495E-2"/>
          <c:y val="0.25701846952461543"/>
          <c:w val="0.97839223651856189"/>
          <c:h val="0.63220731533374386"/>
        </c:manualLayout>
      </c:layout>
      <c:barChart>
        <c:barDir val="col"/>
        <c:grouping val="clustered"/>
        <c:varyColors val="0"/>
        <c:ser>
          <c:idx val="0"/>
          <c:order val="0"/>
          <c:tx>
            <c:strRef>
              <c:f>BottleneckAnalysis_STAT!$AF$30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BottleneckAnalysis_STAT!$AE$34:$AE$36</c:f>
              <c:strCache>
                <c:ptCount val="3"/>
                <c:pt idx="0">
                  <c:v>Inititation</c:v>
                </c:pt>
                <c:pt idx="1">
                  <c:v>Continuity</c:v>
                </c:pt>
                <c:pt idx="2">
                  <c:v>Quality</c:v>
                </c:pt>
              </c:strCache>
            </c:strRef>
          </c:cat>
          <c:val>
            <c:numRef>
              <c:f>BottleneckAnalysis_STAT!$AF$34:$AF$36</c:f>
              <c:numCache>
                <c:formatCode>0%</c:formatCode>
                <c:ptCount val="3"/>
                <c:pt idx="0">
                  <c:v>0</c:v>
                </c:pt>
                <c:pt idx="1">
                  <c:v>0</c:v>
                </c:pt>
                <c:pt idx="2">
                  <c:v>0</c:v>
                </c:pt>
              </c:numCache>
            </c:numRef>
          </c:val>
          <c:extLst>
            <c:ext xmlns:c16="http://schemas.microsoft.com/office/drawing/2014/chart" uri="{C3380CC4-5D6E-409C-BE32-E72D297353CC}">
              <c16:uniqueId val="{00000000-0616-4B97-82F0-15153EF549AA}"/>
            </c:ext>
          </c:extLst>
        </c:ser>
        <c:ser>
          <c:idx val="1"/>
          <c:order val="1"/>
          <c:tx>
            <c:strRef>
              <c:f>BottleneckAnalysis_STAT!$AG$30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BottleneckAnalysis_STAT!$AE$34:$AE$36</c:f>
              <c:strCache>
                <c:ptCount val="3"/>
                <c:pt idx="0">
                  <c:v>Inititation</c:v>
                </c:pt>
                <c:pt idx="1">
                  <c:v>Continuity</c:v>
                </c:pt>
                <c:pt idx="2">
                  <c:v>Quality</c:v>
                </c:pt>
              </c:strCache>
            </c:strRef>
          </c:cat>
          <c:val>
            <c:numRef>
              <c:f>BottleneckAnalysis_STAT!$AG$34:$AG$36</c:f>
              <c:numCache>
                <c:formatCode>0%</c:formatCode>
                <c:ptCount val="3"/>
                <c:pt idx="0">
                  <c:v>0</c:v>
                </c:pt>
                <c:pt idx="1">
                  <c:v>0</c:v>
                </c:pt>
                <c:pt idx="2">
                  <c:v>0</c:v>
                </c:pt>
              </c:numCache>
            </c:numRef>
          </c:val>
          <c:extLst>
            <c:ext xmlns:c16="http://schemas.microsoft.com/office/drawing/2014/chart" uri="{C3380CC4-5D6E-409C-BE32-E72D297353CC}">
              <c16:uniqueId val="{00000001-0616-4B97-82F0-15153EF549AA}"/>
            </c:ext>
          </c:extLst>
        </c:ser>
        <c:ser>
          <c:idx val="2"/>
          <c:order val="2"/>
          <c:tx>
            <c:strRef>
              <c:f>BottleneckAnalysis_STAT!$AH$30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BottleneckAnalysis_STAT!$AE$34:$AE$36</c:f>
              <c:strCache>
                <c:ptCount val="3"/>
                <c:pt idx="0">
                  <c:v>Inititation</c:v>
                </c:pt>
                <c:pt idx="1">
                  <c:v>Continuity</c:v>
                </c:pt>
                <c:pt idx="2">
                  <c:v>Quality</c:v>
                </c:pt>
              </c:strCache>
            </c:strRef>
          </c:cat>
          <c:val>
            <c:numRef>
              <c:f>BottleneckAnalysis_STAT!$AH$34:$AH$36</c:f>
              <c:numCache>
                <c:formatCode>0%</c:formatCode>
                <c:ptCount val="3"/>
                <c:pt idx="0">
                  <c:v>0</c:v>
                </c:pt>
                <c:pt idx="1">
                  <c:v>0</c:v>
                </c:pt>
                <c:pt idx="2">
                  <c:v>0</c:v>
                </c:pt>
              </c:numCache>
            </c:numRef>
          </c:val>
          <c:extLst>
            <c:ext xmlns:c16="http://schemas.microsoft.com/office/drawing/2014/chart" uri="{C3380CC4-5D6E-409C-BE32-E72D297353CC}">
              <c16:uniqueId val="{00000002-0616-4B97-82F0-15153EF549AA}"/>
            </c:ext>
          </c:extLst>
        </c:ser>
        <c:dLbls>
          <c:dLblPos val="inEnd"/>
          <c:showLegendKey val="0"/>
          <c:showVal val="1"/>
          <c:showCatName val="0"/>
          <c:showSerName val="0"/>
          <c:showPercent val="0"/>
          <c:showBubbleSize val="0"/>
        </c:dLbls>
        <c:gapWidth val="100"/>
        <c:overlap val="-10"/>
        <c:axId val="576625160"/>
        <c:axId val="576624376"/>
      </c:barChart>
      <c:catAx>
        <c:axId val="57662516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624376"/>
        <c:crosses val="autoZero"/>
        <c:auto val="1"/>
        <c:lblAlgn val="ctr"/>
        <c:lblOffset val="100"/>
        <c:noMultiLvlLbl val="0"/>
      </c:catAx>
      <c:valAx>
        <c:axId val="576624376"/>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625160"/>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20-24)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49155271496015E-2"/>
          <c:y val="0.25701846952461543"/>
          <c:w val="0.97861334385985532"/>
          <c:h val="0.63194731142587268"/>
        </c:manualLayout>
      </c:layout>
      <c:barChart>
        <c:barDir val="col"/>
        <c:grouping val="clustered"/>
        <c:varyColors val="0"/>
        <c:ser>
          <c:idx val="0"/>
          <c:order val="0"/>
          <c:tx>
            <c:strRef>
              <c:f>BottleneckAnalysis_STAT!$AF$40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BottleneckAnalysis_STAT!$AE$44:$AE$46</c:f>
              <c:strCache>
                <c:ptCount val="3"/>
                <c:pt idx="0">
                  <c:v>Inititation</c:v>
                </c:pt>
                <c:pt idx="1">
                  <c:v>Continuity</c:v>
                </c:pt>
                <c:pt idx="2">
                  <c:v>Quality</c:v>
                </c:pt>
              </c:strCache>
            </c:strRef>
          </c:cat>
          <c:val>
            <c:numRef>
              <c:f>BottleneckAnalysis_STAT!$AF$44:$AF$46</c:f>
              <c:numCache>
                <c:formatCode>0%</c:formatCode>
                <c:ptCount val="3"/>
                <c:pt idx="0">
                  <c:v>0</c:v>
                </c:pt>
                <c:pt idx="1">
                  <c:v>0</c:v>
                </c:pt>
                <c:pt idx="2">
                  <c:v>0</c:v>
                </c:pt>
              </c:numCache>
            </c:numRef>
          </c:val>
          <c:extLst>
            <c:ext xmlns:c16="http://schemas.microsoft.com/office/drawing/2014/chart" uri="{C3380CC4-5D6E-409C-BE32-E72D297353CC}">
              <c16:uniqueId val="{00000000-4036-4902-836D-141353DE6C1D}"/>
            </c:ext>
          </c:extLst>
        </c:ser>
        <c:ser>
          <c:idx val="1"/>
          <c:order val="1"/>
          <c:tx>
            <c:strRef>
              <c:f>BottleneckAnalysis_STAT!$AG$40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BottleneckAnalysis_STAT!$AE$44:$AE$46</c:f>
              <c:strCache>
                <c:ptCount val="3"/>
                <c:pt idx="0">
                  <c:v>Inititation</c:v>
                </c:pt>
                <c:pt idx="1">
                  <c:v>Continuity</c:v>
                </c:pt>
                <c:pt idx="2">
                  <c:v>Quality</c:v>
                </c:pt>
              </c:strCache>
            </c:strRef>
          </c:cat>
          <c:val>
            <c:numRef>
              <c:f>BottleneckAnalysis_STAT!$AG$44:$AG$46</c:f>
              <c:numCache>
                <c:formatCode>0%</c:formatCode>
                <c:ptCount val="3"/>
                <c:pt idx="0">
                  <c:v>0</c:v>
                </c:pt>
                <c:pt idx="1">
                  <c:v>0</c:v>
                </c:pt>
                <c:pt idx="2">
                  <c:v>0</c:v>
                </c:pt>
              </c:numCache>
            </c:numRef>
          </c:val>
          <c:extLst>
            <c:ext xmlns:c16="http://schemas.microsoft.com/office/drawing/2014/chart" uri="{C3380CC4-5D6E-409C-BE32-E72D297353CC}">
              <c16:uniqueId val="{00000001-4036-4902-836D-141353DE6C1D}"/>
            </c:ext>
          </c:extLst>
        </c:ser>
        <c:ser>
          <c:idx val="2"/>
          <c:order val="2"/>
          <c:tx>
            <c:strRef>
              <c:f>BottleneckAnalysis_STAT!$AH$40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BottleneckAnalysis_STAT!$AE$44:$AE$46</c:f>
              <c:strCache>
                <c:ptCount val="3"/>
                <c:pt idx="0">
                  <c:v>Inititation</c:v>
                </c:pt>
                <c:pt idx="1">
                  <c:v>Continuity</c:v>
                </c:pt>
                <c:pt idx="2">
                  <c:v>Quality</c:v>
                </c:pt>
              </c:strCache>
            </c:strRef>
          </c:cat>
          <c:val>
            <c:numRef>
              <c:f>BottleneckAnalysis_STAT!$AH$44:$AH$46</c:f>
              <c:numCache>
                <c:formatCode>0%</c:formatCode>
                <c:ptCount val="3"/>
                <c:pt idx="0">
                  <c:v>0</c:v>
                </c:pt>
                <c:pt idx="1">
                  <c:v>0</c:v>
                </c:pt>
                <c:pt idx="2">
                  <c:v>0</c:v>
                </c:pt>
              </c:numCache>
            </c:numRef>
          </c:val>
          <c:extLst>
            <c:ext xmlns:c16="http://schemas.microsoft.com/office/drawing/2014/chart" uri="{C3380CC4-5D6E-409C-BE32-E72D297353CC}">
              <c16:uniqueId val="{00000002-4036-4902-836D-141353DE6C1D}"/>
            </c:ext>
          </c:extLst>
        </c:ser>
        <c:dLbls>
          <c:dLblPos val="inEnd"/>
          <c:showLegendKey val="0"/>
          <c:showVal val="1"/>
          <c:showCatName val="0"/>
          <c:showSerName val="0"/>
          <c:showPercent val="0"/>
          <c:showBubbleSize val="0"/>
        </c:dLbls>
        <c:gapWidth val="100"/>
        <c:overlap val="-10"/>
        <c:axId val="576626336"/>
        <c:axId val="576623592"/>
      </c:barChart>
      <c:catAx>
        <c:axId val="57662633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6623592"/>
        <c:crosses val="autoZero"/>
        <c:auto val="1"/>
        <c:lblAlgn val="ctr"/>
        <c:lblOffset val="100"/>
        <c:noMultiLvlLbl val="0"/>
      </c:catAx>
      <c:valAx>
        <c:axId val="576623592"/>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6626336"/>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67471060127495E-2"/>
          <c:y val="0.25701846952461543"/>
          <c:w val="0.97839223651856189"/>
          <c:h val="0.63220731533374386"/>
        </c:manualLayout>
      </c:layout>
      <c:barChart>
        <c:barDir val="col"/>
        <c:grouping val="clustered"/>
        <c:varyColors val="0"/>
        <c:ser>
          <c:idx val="0"/>
          <c:order val="0"/>
          <c:tx>
            <c:strRef>
              <c:f>BottleneckAnalysis_STAT!$AF$130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BottleneckAnalysis_STAT!$AE$134:$AE$136</c:f>
              <c:strCache>
                <c:ptCount val="3"/>
                <c:pt idx="0">
                  <c:v>Inititation</c:v>
                </c:pt>
                <c:pt idx="1">
                  <c:v>Continuity</c:v>
                </c:pt>
                <c:pt idx="2">
                  <c:v>Quality</c:v>
                </c:pt>
              </c:strCache>
            </c:strRef>
          </c:cat>
          <c:val>
            <c:numRef>
              <c:f>BottleneckAnalysis_STAT!$AF$134:$AF$136</c:f>
              <c:numCache>
                <c:formatCode>0%</c:formatCode>
                <c:ptCount val="3"/>
                <c:pt idx="0">
                  <c:v>0</c:v>
                </c:pt>
                <c:pt idx="1">
                  <c:v>0</c:v>
                </c:pt>
                <c:pt idx="2">
                  <c:v>0</c:v>
                </c:pt>
              </c:numCache>
            </c:numRef>
          </c:val>
          <c:extLst>
            <c:ext xmlns:c16="http://schemas.microsoft.com/office/drawing/2014/chart" uri="{C3380CC4-5D6E-409C-BE32-E72D297353CC}">
              <c16:uniqueId val="{00000000-DA0E-4212-B2F8-2BE452130931}"/>
            </c:ext>
          </c:extLst>
        </c:ser>
        <c:ser>
          <c:idx val="1"/>
          <c:order val="1"/>
          <c:tx>
            <c:strRef>
              <c:f>BottleneckAnalysis_STAT!$AG$130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BottleneckAnalysis_STAT!$AE$134:$AE$136</c:f>
              <c:strCache>
                <c:ptCount val="3"/>
                <c:pt idx="0">
                  <c:v>Inititation</c:v>
                </c:pt>
                <c:pt idx="1">
                  <c:v>Continuity</c:v>
                </c:pt>
                <c:pt idx="2">
                  <c:v>Quality</c:v>
                </c:pt>
              </c:strCache>
            </c:strRef>
          </c:cat>
          <c:val>
            <c:numRef>
              <c:f>BottleneckAnalysis_STAT!$AG$134:$AG$136</c:f>
              <c:numCache>
                <c:formatCode>0%</c:formatCode>
                <c:ptCount val="3"/>
                <c:pt idx="0">
                  <c:v>0</c:v>
                </c:pt>
                <c:pt idx="1">
                  <c:v>0</c:v>
                </c:pt>
                <c:pt idx="2">
                  <c:v>0</c:v>
                </c:pt>
              </c:numCache>
            </c:numRef>
          </c:val>
          <c:extLst>
            <c:ext xmlns:c16="http://schemas.microsoft.com/office/drawing/2014/chart" uri="{C3380CC4-5D6E-409C-BE32-E72D297353CC}">
              <c16:uniqueId val="{00000001-DA0E-4212-B2F8-2BE452130931}"/>
            </c:ext>
          </c:extLst>
        </c:ser>
        <c:ser>
          <c:idx val="2"/>
          <c:order val="2"/>
          <c:tx>
            <c:strRef>
              <c:f>BottleneckAnalysis_STAT!$AH$130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BottleneckAnalysis_STAT!$AE$134:$AE$136</c:f>
              <c:strCache>
                <c:ptCount val="3"/>
                <c:pt idx="0">
                  <c:v>Inititation</c:v>
                </c:pt>
                <c:pt idx="1">
                  <c:v>Continuity</c:v>
                </c:pt>
                <c:pt idx="2">
                  <c:v>Quality</c:v>
                </c:pt>
              </c:strCache>
            </c:strRef>
          </c:cat>
          <c:val>
            <c:numRef>
              <c:f>BottleneckAnalysis_STAT!$AH$134:$AH$136</c:f>
              <c:numCache>
                <c:formatCode>0%</c:formatCode>
                <c:ptCount val="3"/>
                <c:pt idx="0">
                  <c:v>0</c:v>
                </c:pt>
                <c:pt idx="1">
                  <c:v>0</c:v>
                </c:pt>
                <c:pt idx="2">
                  <c:v>0</c:v>
                </c:pt>
              </c:numCache>
            </c:numRef>
          </c:val>
          <c:extLst>
            <c:ext xmlns:c16="http://schemas.microsoft.com/office/drawing/2014/chart" uri="{C3380CC4-5D6E-409C-BE32-E72D297353CC}">
              <c16:uniqueId val="{00000002-DA0E-4212-B2F8-2BE452130931}"/>
            </c:ext>
          </c:extLst>
        </c:ser>
        <c:dLbls>
          <c:dLblPos val="inEnd"/>
          <c:showLegendKey val="0"/>
          <c:showVal val="1"/>
          <c:showCatName val="0"/>
          <c:showSerName val="0"/>
          <c:showPercent val="0"/>
          <c:showBubbleSize val="0"/>
        </c:dLbls>
        <c:gapWidth val="100"/>
        <c:overlap val="-10"/>
        <c:axId val="571064352"/>
        <c:axId val="571064744"/>
      </c:barChart>
      <c:catAx>
        <c:axId val="5710643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1064744"/>
        <c:crosses val="autoZero"/>
        <c:auto val="1"/>
        <c:lblAlgn val="ctr"/>
        <c:lblOffset val="100"/>
        <c:noMultiLvlLbl val="0"/>
      </c:catAx>
      <c:valAx>
        <c:axId val="571064744"/>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1064352"/>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15-19)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368851830259882E-2"/>
          <c:y val="0.25701846952461543"/>
          <c:w val="0.98119687950661227"/>
          <c:h val="0.63194731142587268"/>
        </c:manualLayout>
      </c:layout>
      <c:barChart>
        <c:barDir val="col"/>
        <c:grouping val="clustered"/>
        <c:varyColors val="0"/>
        <c:ser>
          <c:idx val="0"/>
          <c:order val="0"/>
          <c:tx>
            <c:strRef>
              <c:f>BottleneckAnalysis_STAT!$AA$40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BottleneckAnalysis_STAT!$Z$44:$Z$46</c:f>
              <c:strCache>
                <c:ptCount val="3"/>
                <c:pt idx="0">
                  <c:v>Inititation</c:v>
                </c:pt>
                <c:pt idx="1">
                  <c:v>Continuity</c:v>
                </c:pt>
                <c:pt idx="2">
                  <c:v>Quality</c:v>
                </c:pt>
              </c:strCache>
            </c:strRef>
          </c:cat>
          <c:val>
            <c:numRef>
              <c:f>BottleneckAnalysis_STAT!$AA$44:$AA$46</c:f>
              <c:numCache>
                <c:formatCode>0%</c:formatCode>
                <c:ptCount val="3"/>
                <c:pt idx="0">
                  <c:v>0</c:v>
                </c:pt>
                <c:pt idx="1">
                  <c:v>0</c:v>
                </c:pt>
                <c:pt idx="2">
                  <c:v>0</c:v>
                </c:pt>
              </c:numCache>
            </c:numRef>
          </c:val>
          <c:extLst>
            <c:ext xmlns:c16="http://schemas.microsoft.com/office/drawing/2014/chart" uri="{C3380CC4-5D6E-409C-BE32-E72D297353CC}">
              <c16:uniqueId val="{00000000-1621-42F9-9854-2E2BDC7370C4}"/>
            </c:ext>
          </c:extLst>
        </c:ser>
        <c:ser>
          <c:idx val="1"/>
          <c:order val="1"/>
          <c:tx>
            <c:strRef>
              <c:f>BottleneckAnalysis_STAT!$AB$40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BottleneckAnalysis_STAT!$Z$44:$Z$46</c:f>
              <c:strCache>
                <c:ptCount val="3"/>
                <c:pt idx="0">
                  <c:v>Inititation</c:v>
                </c:pt>
                <c:pt idx="1">
                  <c:v>Continuity</c:v>
                </c:pt>
                <c:pt idx="2">
                  <c:v>Quality</c:v>
                </c:pt>
              </c:strCache>
            </c:strRef>
          </c:cat>
          <c:val>
            <c:numRef>
              <c:f>BottleneckAnalysis_STAT!$AB$44:$AB$46</c:f>
              <c:numCache>
                <c:formatCode>0%</c:formatCode>
                <c:ptCount val="3"/>
                <c:pt idx="0">
                  <c:v>0</c:v>
                </c:pt>
                <c:pt idx="1">
                  <c:v>0</c:v>
                </c:pt>
                <c:pt idx="2">
                  <c:v>0</c:v>
                </c:pt>
              </c:numCache>
            </c:numRef>
          </c:val>
          <c:extLst>
            <c:ext xmlns:c16="http://schemas.microsoft.com/office/drawing/2014/chart" uri="{C3380CC4-5D6E-409C-BE32-E72D297353CC}">
              <c16:uniqueId val="{00000001-1621-42F9-9854-2E2BDC7370C4}"/>
            </c:ext>
          </c:extLst>
        </c:ser>
        <c:ser>
          <c:idx val="2"/>
          <c:order val="2"/>
          <c:tx>
            <c:strRef>
              <c:f>BottleneckAnalysis_STAT!$AC$40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BottleneckAnalysis_STAT!$Z$44:$Z$46</c:f>
              <c:strCache>
                <c:ptCount val="3"/>
                <c:pt idx="0">
                  <c:v>Inititation</c:v>
                </c:pt>
                <c:pt idx="1">
                  <c:v>Continuity</c:v>
                </c:pt>
                <c:pt idx="2">
                  <c:v>Quality</c:v>
                </c:pt>
              </c:strCache>
            </c:strRef>
          </c:cat>
          <c:val>
            <c:numRef>
              <c:f>BottleneckAnalysis_STAT!$AC$44:$AC$46</c:f>
              <c:numCache>
                <c:formatCode>0%</c:formatCode>
                <c:ptCount val="3"/>
                <c:pt idx="0">
                  <c:v>0</c:v>
                </c:pt>
                <c:pt idx="1">
                  <c:v>0</c:v>
                </c:pt>
                <c:pt idx="2">
                  <c:v>0</c:v>
                </c:pt>
              </c:numCache>
            </c:numRef>
          </c:val>
          <c:extLst>
            <c:ext xmlns:c16="http://schemas.microsoft.com/office/drawing/2014/chart" uri="{C3380CC4-5D6E-409C-BE32-E72D297353CC}">
              <c16:uniqueId val="{00000002-1621-42F9-9854-2E2BDC7370C4}"/>
            </c:ext>
          </c:extLst>
        </c:ser>
        <c:dLbls>
          <c:dLblPos val="inEnd"/>
          <c:showLegendKey val="0"/>
          <c:showVal val="1"/>
          <c:showCatName val="0"/>
          <c:showSerName val="0"/>
          <c:showPercent val="0"/>
          <c:showBubbleSize val="0"/>
        </c:dLbls>
        <c:gapWidth val="100"/>
        <c:overlap val="-10"/>
        <c:axId val="577360728"/>
        <c:axId val="577361904"/>
      </c:barChart>
      <c:catAx>
        <c:axId val="57736072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7361904"/>
        <c:crosses val="autoZero"/>
        <c:auto val="1"/>
        <c:lblAlgn val="ctr"/>
        <c:lblOffset val="100"/>
        <c:noMultiLvlLbl val="0"/>
      </c:catAx>
      <c:valAx>
        <c:axId val="577361904"/>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7360728"/>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552648863865453E-2"/>
          <c:y val="0.25701846952461543"/>
          <c:w val="0.98096866090326895"/>
          <c:h val="0.63220731533374386"/>
        </c:manualLayout>
      </c:layout>
      <c:barChart>
        <c:barDir val="col"/>
        <c:grouping val="clustered"/>
        <c:varyColors val="0"/>
        <c:ser>
          <c:idx val="0"/>
          <c:order val="0"/>
          <c:tx>
            <c:strRef>
              <c:f>BottleneckAnalysis_STAT!$AA$5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BottleneckAnalysis_STAT!$Z$9:$Z$11</c:f>
              <c:strCache>
                <c:ptCount val="3"/>
                <c:pt idx="0">
                  <c:v>Inititation</c:v>
                </c:pt>
                <c:pt idx="1">
                  <c:v>Continuity</c:v>
                </c:pt>
                <c:pt idx="2">
                  <c:v>Quality</c:v>
                </c:pt>
              </c:strCache>
            </c:strRef>
          </c:cat>
          <c:val>
            <c:numRef>
              <c:f>BottleneckAnalysis_STAT!$AA$9:$AA$11</c:f>
              <c:numCache>
                <c:formatCode>0%</c:formatCode>
                <c:ptCount val="3"/>
                <c:pt idx="0">
                  <c:v>0</c:v>
                </c:pt>
                <c:pt idx="1">
                  <c:v>0</c:v>
                </c:pt>
                <c:pt idx="2">
                  <c:v>0</c:v>
                </c:pt>
              </c:numCache>
            </c:numRef>
          </c:val>
          <c:extLst>
            <c:ext xmlns:c16="http://schemas.microsoft.com/office/drawing/2014/chart" uri="{C3380CC4-5D6E-409C-BE32-E72D297353CC}">
              <c16:uniqueId val="{00000000-C83A-4C86-A116-D785DF6A15DD}"/>
            </c:ext>
          </c:extLst>
        </c:ser>
        <c:ser>
          <c:idx val="1"/>
          <c:order val="1"/>
          <c:tx>
            <c:strRef>
              <c:f>BottleneckAnalysis_STAT!$AB$5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BottleneckAnalysis_STAT!$Z$9:$Z$11</c:f>
              <c:strCache>
                <c:ptCount val="3"/>
                <c:pt idx="0">
                  <c:v>Inititation</c:v>
                </c:pt>
                <c:pt idx="1">
                  <c:v>Continuity</c:v>
                </c:pt>
                <c:pt idx="2">
                  <c:v>Quality</c:v>
                </c:pt>
              </c:strCache>
            </c:strRef>
          </c:cat>
          <c:val>
            <c:numRef>
              <c:f>BottleneckAnalysis_STAT!$AB$9:$AB$11</c:f>
              <c:numCache>
                <c:formatCode>0%</c:formatCode>
                <c:ptCount val="3"/>
                <c:pt idx="0">
                  <c:v>0</c:v>
                </c:pt>
                <c:pt idx="1">
                  <c:v>0</c:v>
                </c:pt>
                <c:pt idx="2">
                  <c:v>0</c:v>
                </c:pt>
              </c:numCache>
            </c:numRef>
          </c:val>
          <c:extLst>
            <c:ext xmlns:c16="http://schemas.microsoft.com/office/drawing/2014/chart" uri="{C3380CC4-5D6E-409C-BE32-E72D297353CC}">
              <c16:uniqueId val="{00000001-C83A-4C86-A116-D785DF6A15DD}"/>
            </c:ext>
          </c:extLst>
        </c:ser>
        <c:ser>
          <c:idx val="2"/>
          <c:order val="2"/>
          <c:tx>
            <c:strRef>
              <c:f>BottleneckAnalysis_STAT!$AC$5</c:f>
              <c:strCache>
                <c:ptCount val="1"/>
                <c:pt idx="0">
                  <c:v>Total</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BottleneckAnalysis_STAT!$Z$9:$Z$11</c:f>
              <c:strCache>
                <c:ptCount val="3"/>
                <c:pt idx="0">
                  <c:v>Inititation</c:v>
                </c:pt>
                <c:pt idx="1">
                  <c:v>Continuity</c:v>
                </c:pt>
                <c:pt idx="2">
                  <c:v>Quality</c:v>
                </c:pt>
              </c:strCache>
              <c:extLst xmlns:c15="http://schemas.microsoft.com/office/drawing/2012/chart"/>
            </c:strRef>
          </c:cat>
          <c:val>
            <c:numRef>
              <c:f>BottleneckAnalysis_STAT!$AC$9:$AC$11</c:f>
              <c:numCache>
                <c:formatCode>0%</c:formatCode>
                <c:ptCount val="3"/>
                <c:pt idx="0">
                  <c:v>0</c:v>
                </c:pt>
                <c:pt idx="1">
                  <c:v>0</c:v>
                </c:pt>
                <c:pt idx="2">
                  <c:v>0</c:v>
                </c:pt>
              </c:numCache>
              <c:extLst xmlns:c15="http://schemas.microsoft.com/office/drawing/2012/chart"/>
            </c:numRef>
          </c:val>
          <c:extLst>
            <c:ext xmlns:c16="http://schemas.microsoft.com/office/drawing/2014/chart" uri="{C3380CC4-5D6E-409C-BE32-E72D297353CC}">
              <c16:uniqueId val="{00000002-C83A-4C86-A116-D785DF6A15DD}"/>
            </c:ext>
          </c:extLst>
        </c:ser>
        <c:dLbls>
          <c:dLblPos val="inEnd"/>
          <c:showLegendKey val="0"/>
          <c:showVal val="1"/>
          <c:showCatName val="0"/>
          <c:showSerName val="0"/>
          <c:showPercent val="0"/>
          <c:showBubbleSize val="0"/>
        </c:dLbls>
        <c:gapWidth val="100"/>
        <c:overlap val="-10"/>
        <c:axId val="577362296"/>
        <c:axId val="577361120"/>
        <c:extLst/>
      </c:barChart>
      <c:catAx>
        <c:axId val="57736229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7361120"/>
        <c:crosses val="autoZero"/>
        <c:auto val="1"/>
        <c:lblAlgn val="ctr"/>
        <c:lblOffset val="100"/>
        <c:noMultiLvlLbl val="0"/>
      </c:catAx>
      <c:valAx>
        <c:axId val="577361120"/>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7362296"/>
        <c:crosses val="autoZero"/>
        <c:crossBetween val="between"/>
      </c:valAx>
      <c:spPr>
        <a:noFill/>
        <a:ln>
          <a:noFill/>
        </a:ln>
        <a:effectLst/>
      </c:spPr>
    </c:plotArea>
    <c:legend>
      <c:legendPos val="t"/>
      <c:layout>
        <c:manualLayout>
          <c:xMode val="edge"/>
          <c:yMode val="edge"/>
          <c:x val="0.36040620433489162"/>
          <c:y val="0.15679654758360956"/>
          <c:w val="0.27864949251285787"/>
          <c:h val="6.0448229741293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67471060127495E-2"/>
          <c:y val="0.25701846952461543"/>
          <c:w val="0.97839223651856189"/>
          <c:h val="0.63220731533374386"/>
        </c:manualLayout>
      </c:layout>
      <c:barChart>
        <c:barDir val="col"/>
        <c:grouping val="clustered"/>
        <c:varyColors val="0"/>
        <c:ser>
          <c:idx val="0"/>
          <c:order val="0"/>
          <c:tx>
            <c:strRef>
              <c:f>BottleneckAnalysis_STAT!$AF$5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BottleneckAnalysis_STAT!$AE$9:$AE$11</c:f>
              <c:strCache>
                <c:ptCount val="3"/>
                <c:pt idx="0">
                  <c:v>Inititation</c:v>
                </c:pt>
                <c:pt idx="1">
                  <c:v>Continuity</c:v>
                </c:pt>
                <c:pt idx="2">
                  <c:v>Quality</c:v>
                </c:pt>
              </c:strCache>
            </c:strRef>
          </c:cat>
          <c:val>
            <c:numRef>
              <c:f>BottleneckAnalysis_STAT!$AF$9:$AF$11</c:f>
              <c:numCache>
                <c:formatCode>0%</c:formatCode>
                <c:ptCount val="3"/>
                <c:pt idx="0">
                  <c:v>0</c:v>
                </c:pt>
                <c:pt idx="1">
                  <c:v>0</c:v>
                </c:pt>
                <c:pt idx="2">
                  <c:v>0</c:v>
                </c:pt>
              </c:numCache>
            </c:numRef>
          </c:val>
          <c:extLst>
            <c:ext xmlns:c16="http://schemas.microsoft.com/office/drawing/2014/chart" uri="{C3380CC4-5D6E-409C-BE32-E72D297353CC}">
              <c16:uniqueId val="{00000000-9756-455E-BB66-B8385EE259C7}"/>
            </c:ext>
          </c:extLst>
        </c:ser>
        <c:ser>
          <c:idx val="1"/>
          <c:order val="1"/>
          <c:tx>
            <c:strRef>
              <c:f>BottleneckAnalysis_STAT!$AG$5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BottleneckAnalysis_STAT!$AE$9:$AE$11</c:f>
              <c:strCache>
                <c:ptCount val="3"/>
                <c:pt idx="0">
                  <c:v>Inititation</c:v>
                </c:pt>
                <c:pt idx="1">
                  <c:v>Continuity</c:v>
                </c:pt>
                <c:pt idx="2">
                  <c:v>Quality</c:v>
                </c:pt>
              </c:strCache>
            </c:strRef>
          </c:cat>
          <c:val>
            <c:numRef>
              <c:f>BottleneckAnalysis_STAT!$AG$9:$AG$11</c:f>
              <c:numCache>
                <c:formatCode>0%</c:formatCode>
                <c:ptCount val="3"/>
                <c:pt idx="0">
                  <c:v>0</c:v>
                </c:pt>
                <c:pt idx="1">
                  <c:v>0</c:v>
                </c:pt>
                <c:pt idx="2">
                  <c:v>0</c:v>
                </c:pt>
              </c:numCache>
            </c:numRef>
          </c:val>
          <c:extLst>
            <c:ext xmlns:c16="http://schemas.microsoft.com/office/drawing/2014/chart" uri="{C3380CC4-5D6E-409C-BE32-E72D297353CC}">
              <c16:uniqueId val="{00000001-9756-455E-BB66-B8385EE259C7}"/>
            </c:ext>
          </c:extLst>
        </c:ser>
        <c:ser>
          <c:idx val="2"/>
          <c:order val="2"/>
          <c:tx>
            <c:strRef>
              <c:f>BottleneckAnalysis_STAT!$AH$5</c:f>
              <c:strCache>
                <c:ptCount val="1"/>
                <c:pt idx="0">
                  <c:v>Total</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BottleneckAnalysis_STAT!$AE$9:$AE$11</c:f>
              <c:strCache>
                <c:ptCount val="3"/>
                <c:pt idx="0">
                  <c:v>Inititation</c:v>
                </c:pt>
                <c:pt idx="1">
                  <c:v>Continuity</c:v>
                </c:pt>
                <c:pt idx="2">
                  <c:v>Quality</c:v>
                </c:pt>
              </c:strCache>
              <c:extLst xmlns:c15="http://schemas.microsoft.com/office/drawing/2012/chart"/>
            </c:strRef>
          </c:cat>
          <c:val>
            <c:numRef>
              <c:f>BottleneckAnalysis_STAT!$AH$9:$AH$11</c:f>
              <c:numCache>
                <c:formatCode>0%</c:formatCode>
                <c:ptCount val="3"/>
                <c:pt idx="0">
                  <c:v>0</c:v>
                </c:pt>
                <c:pt idx="1">
                  <c:v>0</c:v>
                </c:pt>
                <c:pt idx="2">
                  <c:v>0</c:v>
                </c:pt>
              </c:numCache>
              <c:extLst xmlns:c15="http://schemas.microsoft.com/office/drawing/2012/chart"/>
            </c:numRef>
          </c:val>
          <c:extLst>
            <c:ext xmlns:c16="http://schemas.microsoft.com/office/drawing/2014/chart" uri="{C3380CC4-5D6E-409C-BE32-E72D297353CC}">
              <c16:uniqueId val="{00000002-9756-455E-BB66-B8385EE259C7}"/>
            </c:ext>
          </c:extLst>
        </c:ser>
        <c:dLbls>
          <c:dLblPos val="inEnd"/>
          <c:showLegendKey val="0"/>
          <c:showVal val="1"/>
          <c:showCatName val="0"/>
          <c:showSerName val="0"/>
          <c:showPercent val="0"/>
          <c:showBubbleSize val="0"/>
        </c:dLbls>
        <c:gapWidth val="100"/>
        <c:overlap val="-10"/>
        <c:axId val="577363080"/>
        <c:axId val="577363472"/>
        <c:extLst/>
      </c:barChart>
      <c:catAx>
        <c:axId val="57736308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7363472"/>
        <c:crosses val="autoZero"/>
        <c:auto val="1"/>
        <c:lblAlgn val="ctr"/>
        <c:lblOffset val="100"/>
        <c:noMultiLvlLbl val="0"/>
      </c:catAx>
      <c:valAx>
        <c:axId val="577363472"/>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7363080"/>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20-24)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49155271496015E-2"/>
          <c:y val="0.25701846952461543"/>
          <c:w val="0.97861334385985532"/>
          <c:h val="0.63194731142587268"/>
        </c:manualLayout>
      </c:layout>
      <c:barChart>
        <c:barDir val="col"/>
        <c:grouping val="clustered"/>
        <c:varyColors val="0"/>
        <c:ser>
          <c:idx val="0"/>
          <c:order val="0"/>
          <c:tx>
            <c:strRef>
              <c:f>BottleneckAnalysis_STAT!$AF$15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BottleneckAnalysis_STAT!$AE$19:$AE$21</c:f>
              <c:strCache>
                <c:ptCount val="3"/>
                <c:pt idx="0">
                  <c:v>Inititation</c:v>
                </c:pt>
                <c:pt idx="1">
                  <c:v>Continuity</c:v>
                </c:pt>
                <c:pt idx="2">
                  <c:v>Quality</c:v>
                </c:pt>
              </c:strCache>
            </c:strRef>
          </c:cat>
          <c:val>
            <c:numRef>
              <c:f>BottleneckAnalysis_STAT!$AF$19:$AF$21</c:f>
              <c:numCache>
                <c:formatCode>0%</c:formatCode>
                <c:ptCount val="3"/>
                <c:pt idx="0">
                  <c:v>0</c:v>
                </c:pt>
                <c:pt idx="1">
                  <c:v>0</c:v>
                </c:pt>
                <c:pt idx="2">
                  <c:v>0</c:v>
                </c:pt>
              </c:numCache>
            </c:numRef>
          </c:val>
          <c:extLst>
            <c:ext xmlns:c16="http://schemas.microsoft.com/office/drawing/2014/chart" uri="{C3380CC4-5D6E-409C-BE32-E72D297353CC}">
              <c16:uniqueId val="{00000000-7894-4A89-85FB-B21B2FF76043}"/>
            </c:ext>
          </c:extLst>
        </c:ser>
        <c:ser>
          <c:idx val="1"/>
          <c:order val="1"/>
          <c:tx>
            <c:strRef>
              <c:f>BottleneckAnalysis_STAT!$AG$15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BottleneckAnalysis_STAT!$AE$19:$AE$21</c:f>
              <c:strCache>
                <c:ptCount val="3"/>
                <c:pt idx="0">
                  <c:v>Inititation</c:v>
                </c:pt>
                <c:pt idx="1">
                  <c:v>Continuity</c:v>
                </c:pt>
                <c:pt idx="2">
                  <c:v>Quality</c:v>
                </c:pt>
              </c:strCache>
            </c:strRef>
          </c:cat>
          <c:val>
            <c:numRef>
              <c:f>BottleneckAnalysis_STAT!$AG$19:$AG$21</c:f>
              <c:numCache>
                <c:formatCode>0%</c:formatCode>
                <c:ptCount val="3"/>
                <c:pt idx="0">
                  <c:v>0</c:v>
                </c:pt>
                <c:pt idx="1">
                  <c:v>0</c:v>
                </c:pt>
                <c:pt idx="2">
                  <c:v>0</c:v>
                </c:pt>
              </c:numCache>
            </c:numRef>
          </c:val>
          <c:extLst>
            <c:ext xmlns:c16="http://schemas.microsoft.com/office/drawing/2014/chart" uri="{C3380CC4-5D6E-409C-BE32-E72D297353CC}">
              <c16:uniqueId val="{00000001-7894-4A89-85FB-B21B2FF76043}"/>
            </c:ext>
          </c:extLst>
        </c:ser>
        <c:ser>
          <c:idx val="2"/>
          <c:order val="2"/>
          <c:tx>
            <c:strRef>
              <c:f>BottleneckAnalysis_STAT!$AH$15</c:f>
              <c:strCache>
                <c:ptCount val="1"/>
                <c:pt idx="0">
                  <c:v>Total</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BottleneckAnalysis_STAT!$AE$19:$AE$21</c:f>
              <c:strCache>
                <c:ptCount val="3"/>
                <c:pt idx="0">
                  <c:v>Inititation</c:v>
                </c:pt>
                <c:pt idx="1">
                  <c:v>Continuity</c:v>
                </c:pt>
                <c:pt idx="2">
                  <c:v>Quality</c:v>
                </c:pt>
              </c:strCache>
              <c:extLst xmlns:c15="http://schemas.microsoft.com/office/drawing/2012/chart"/>
            </c:strRef>
          </c:cat>
          <c:val>
            <c:numRef>
              <c:f>BottleneckAnalysis_STAT!$AH$19:$AH$21</c:f>
              <c:numCache>
                <c:formatCode>0%</c:formatCode>
                <c:ptCount val="3"/>
                <c:pt idx="0">
                  <c:v>0</c:v>
                </c:pt>
                <c:pt idx="1">
                  <c:v>0</c:v>
                </c:pt>
                <c:pt idx="2">
                  <c:v>0</c:v>
                </c:pt>
              </c:numCache>
              <c:extLst xmlns:c15="http://schemas.microsoft.com/office/drawing/2012/chart"/>
            </c:numRef>
          </c:val>
          <c:extLst>
            <c:ext xmlns:c16="http://schemas.microsoft.com/office/drawing/2014/chart" uri="{C3380CC4-5D6E-409C-BE32-E72D297353CC}">
              <c16:uniqueId val="{00000002-7894-4A89-85FB-B21B2FF76043}"/>
            </c:ext>
          </c:extLst>
        </c:ser>
        <c:dLbls>
          <c:dLblPos val="inEnd"/>
          <c:showLegendKey val="0"/>
          <c:showVal val="1"/>
          <c:showCatName val="0"/>
          <c:showSerName val="0"/>
          <c:showPercent val="0"/>
          <c:showBubbleSize val="0"/>
        </c:dLbls>
        <c:gapWidth val="100"/>
        <c:overlap val="-10"/>
        <c:axId val="577360336"/>
        <c:axId val="568662848"/>
        <c:extLst/>
      </c:barChart>
      <c:catAx>
        <c:axId val="57736033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68662848"/>
        <c:crosses val="autoZero"/>
        <c:auto val="1"/>
        <c:lblAlgn val="ctr"/>
        <c:lblOffset val="100"/>
        <c:noMultiLvlLbl val="0"/>
      </c:catAx>
      <c:valAx>
        <c:axId val="568662848"/>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7360336"/>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50938508736578E-3"/>
          <c:y val="2.4732155309417107E-3"/>
          <c:w val="0.99870490614912633"/>
          <c:h val="0.89560132584061347"/>
        </c:manualLayout>
      </c:layout>
      <c:barChart>
        <c:barDir val="col"/>
        <c:grouping val="clustered"/>
        <c:varyColors val="0"/>
        <c:ser>
          <c:idx val="0"/>
          <c:order val="0"/>
          <c:tx>
            <c:strRef>
              <c:f>BottleneckAnalysis_STAT!$AA$5</c:f>
              <c:strCache>
                <c:ptCount val="1"/>
                <c:pt idx="0">
                  <c:v>Males</c:v>
                </c:pt>
              </c:strCache>
              <c:extLst xmlns:c15="http://schemas.microsoft.com/office/drawing/2012/chart"/>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BottleneckAnalysis_STAT!$Z$6:$Z$8</c:f>
              <c:strCache>
                <c:ptCount val="3"/>
                <c:pt idx="0">
                  <c:v>Commodities</c:v>
                </c:pt>
                <c:pt idx="1">
                  <c:v>Human Resources</c:v>
                </c:pt>
                <c:pt idx="2">
                  <c:v>Access</c:v>
                </c:pt>
              </c:strCache>
              <c:extLst xmlns:c15="http://schemas.microsoft.com/office/drawing/2012/chart"/>
            </c:strRef>
          </c:cat>
          <c:val>
            <c:numRef>
              <c:f>BottleneckAnalysis_STAT!$AA$6:$AA$8</c:f>
              <c:numCache>
                <c:formatCode>0%</c:formatCode>
                <c:ptCount val="3"/>
                <c:pt idx="0">
                  <c:v>0</c:v>
                </c:pt>
                <c:pt idx="1">
                  <c:v>0</c:v>
                </c:pt>
                <c:pt idx="2">
                  <c:v>0</c:v>
                </c:pt>
              </c:numCache>
              <c:extLst xmlns:c15="http://schemas.microsoft.com/office/drawing/2012/chart"/>
            </c:numRef>
          </c:val>
          <c:extLst>
            <c:ext xmlns:c16="http://schemas.microsoft.com/office/drawing/2014/chart" uri="{C3380CC4-5D6E-409C-BE32-E72D297353CC}">
              <c16:uniqueId val="{00000000-B15A-4A5D-B092-C081FB404D93}"/>
            </c:ext>
          </c:extLst>
        </c:ser>
        <c:ser>
          <c:idx val="1"/>
          <c:order val="1"/>
          <c:tx>
            <c:strRef>
              <c:f>BottleneckAnalysis_STAT!$AB$5</c:f>
              <c:strCache>
                <c:ptCount val="1"/>
                <c:pt idx="0">
                  <c:v>Females</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BottleneckAnalysis_STAT!$Z$6:$Z$8</c:f>
              <c:strCache>
                <c:ptCount val="3"/>
                <c:pt idx="0">
                  <c:v>Commodities</c:v>
                </c:pt>
                <c:pt idx="1">
                  <c:v>Human Resources</c:v>
                </c:pt>
                <c:pt idx="2">
                  <c:v>Access</c:v>
                </c:pt>
              </c:strCache>
              <c:extLst xmlns:c15="http://schemas.microsoft.com/office/drawing/2012/chart"/>
            </c:strRef>
          </c:cat>
          <c:val>
            <c:numRef>
              <c:f>BottleneckAnalysis_STAT!$AB$6:$AB$8</c:f>
              <c:numCache>
                <c:formatCode>0%</c:formatCode>
                <c:ptCount val="3"/>
                <c:pt idx="0">
                  <c:v>0</c:v>
                </c:pt>
                <c:pt idx="1">
                  <c:v>0</c:v>
                </c:pt>
                <c:pt idx="2">
                  <c:v>0</c:v>
                </c:pt>
              </c:numCache>
              <c:extLst xmlns:c15="http://schemas.microsoft.com/office/drawing/2012/chart"/>
            </c:numRef>
          </c:val>
          <c:extLst>
            <c:ext xmlns:c16="http://schemas.microsoft.com/office/drawing/2014/chart" uri="{C3380CC4-5D6E-409C-BE32-E72D297353CC}">
              <c16:uniqueId val="{00000001-B15A-4A5D-B092-C081FB404D93}"/>
            </c:ext>
          </c:extLst>
        </c:ser>
        <c:ser>
          <c:idx val="2"/>
          <c:order val="2"/>
          <c:tx>
            <c:strRef>
              <c:f>BottleneckAnalysis_STAT!$AC$5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BottleneckAnalysis_STAT!$Z$6:$Z$8</c:f>
              <c:strCache>
                <c:ptCount val="3"/>
                <c:pt idx="0">
                  <c:v>Commodities</c:v>
                </c:pt>
                <c:pt idx="1">
                  <c:v>Human Resources</c:v>
                </c:pt>
                <c:pt idx="2">
                  <c:v>Access</c:v>
                </c:pt>
              </c:strCache>
            </c:strRef>
          </c:cat>
          <c:val>
            <c:numRef>
              <c:f>BottleneckAnalysis_STAT!$AC$6:$AC$8</c:f>
              <c:numCache>
                <c:formatCode>0%</c:formatCode>
                <c:ptCount val="3"/>
                <c:pt idx="0">
                  <c:v>0</c:v>
                </c:pt>
                <c:pt idx="1">
                  <c:v>0</c:v>
                </c:pt>
                <c:pt idx="2">
                  <c:v>0</c:v>
                </c:pt>
              </c:numCache>
            </c:numRef>
          </c:val>
          <c:extLst>
            <c:ext xmlns:c16="http://schemas.microsoft.com/office/drawing/2014/chart" uri="{C3380CC4-5D6E-409C-BE32-E72D297353CC}">
              <c16:uniqueId val="{00000002-B15A-4A5D-B092-C081FB404D93}"/>
            </c:ext>
          </c:extLst>
        </c:ser>
        <c:dLbls>
          <c:showLegendKey val="0"/>
          <c:showVal val="0"/>
          <c:showCatName val="0"/>
          <c:showSerName val="0"/>
          <c:showPercent val="0"/>
          <c:showBubbleSize val="0"/>
        </c:dLbls>
        <c:gapWidth val="100"/>
        <c:overlap val="-10"/>
        <c:axId val="568663240"/>
        <c:axId val="568663632"/>
        <c:extLst/>
      </c:barChart>
      <c:catAx>
        <c:axId val="56866324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68663632"/>
        <c:crosses val="autoZero"/>
        <c:auto val="1"/>
        <c:lblAlgn val="ctr"/>
        <c:lblOffset val="100"/>
        <c:noMultiLvlLbl val="0"/>
      </c:catAx>
      <c:valAx>
        <c:axId val="568663632"/>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686632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15-19)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368851830259882E-2"/>
          <c:y val="0.25701846952461543"/>
          <c:w val="0.98119687950661227"/>
          <c:h val="0.63194731142587268"/>
        </c:manualLayout>
      </c:layout>
      <c:barChart>
        <c:barDir val="col"/>
        <c:grouping val="clustered"/>
        <c:varyColors val="0"/>
        <c:ser>
          <c:idx val="0"/>
          <c:order val="0"/>
          <c:tx>
            <c:strRef>
              <c:f>BottleneckAnalysis_STAT!$AA$15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BottleneckAnalysis_STAT!$Z$19:$Z$21</c:f>
              <c:strCache>
                <c:ptCount val="3"/>
                <c:pt idx="0">
                  <c:v>Inititation</c:v>
                </c:pt>
                <c:pt idx="1">
                  <c:v>Continuity</c:v>
                </c:pt>
                <c:pt idx="2">
                  <c:v>Quality</c:v>
                </c:pt>
              </c:strCache>
            </c:strRef>
          </c:cat>
          <c:val>
            <c:numRef>
              <c:f>BottleneckAnalysis_STAT!$AA$19:$AA$21</c:f>
              <c:numCache>
                <c:formatCode>0%</c:formatCode>
                <c:ptCount val="3"/>
                <c:pt idx="0">
                  <c:v>0</c:v>
                </c:pt>
                <c:pt idx="1">
                  <c:v>0</c:v>
                </c:pt>
                <c:pt idx="2">
                  <c:v>0</c:v>
                </c:pt>
              </c:numCache>
            </c:numRef>
          </c:val>
          <c:extLst>
            <c:ext xmlns:c16="http://schemas.microsoft.com/office/drawing/2014/chart" uri="{C3380CC4-5D6E-409C-BE32-E72D297353CC}">
              <c16:uniqueId val="{00000000-8045-4034-A82E-5CEB02F599D4}"/>
            </c:ext>
          </c:extLst>
        </c:ser>
        <c:ser>
          <c:idx val="1"/>
          <c:order val="1"/>
          <c:tx>
            <c:strRef>
              <c:f>BottleneckAnalysis_STAT!$AB$15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BottleneckAnalysis_STAT!$Z$19:$Z$21</c:f>
              <c:strCache>
                <c:ptCount val="3"/>
                <c:pt idx="0">
                  <c:v>Inititation</c:v>
                </c:pt>
                <c:pt idx="1">
                  <c:v>Continuity</c:v>
                </c:pt>
                <c:pt idx="2">
                  <c:v>Quality</c:v>
                </c:pt>
              </c:strCache>
            </c:strRef>
          </c:cat>
          <c:val>
            <c:numRef>
              <c:f>BottleneckAnalysis_STAT!$AB$19:$AB$21</c:f>
              <c:numCache>
                <c:formatCode>0%</c:formatCode>
                <c:ptCount val="3"/>
                <c:pt idx="0">
                  <c:v>0</c:v>
                </c:pt>
                <c:pt idx="1">
                  <c:v>0</c:v>
                </c:pt>
                <c:pt idx="2">
                  <c:v>0</c:v>
                </c:pt>
              </c:numCache>
            </c:numRef>
          </c:val>
          <c:extLst>
            <c:ext xmlns:c16="http://schemas.microsoft.com/office/drawing/2014/chart" uri="{C3380CC4-5D6E-409C-BE32-E72D297353CC}">
              <c16:uniqueId val="{00000001-8045-4034-A82E-5CEB02F599D4}"/>
            </c:ext>
          </c:extLst>
        </c:ser>
        <c:ser>
          <c:idx val="2"/>
          <c:order val="2"/>
          <c:tx>
            <c:strRef>
              <c:f>BottleneckAnalysis_STAT!$AC$15</c:f>
              <c:strCache>
                <c:ptCount val="1"/>
                <c:pt idx="0">
                  <c:v>Total</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BottleneckAnalysis_STAT!$Z$19:$Z$21</c:f>
              <c:strCache>
                <c:ptCount val="3"/>
                <c:pt idx="0">
                  <c:v>Inititation</c:v>
                </c:pt>
                <c:pt idx="1">
                  <c:v>Continuity</c:v>
                </c:pt>
                <c:pt idx="2">
                  <c:v>Quality</c:v>
                </c:pt>
              </c:strCache>
              <c:extLst xmlns:c15="http://schemas.microsoft.com/office/drawing/2012/chart"/>
            </c:strRef>
          </c:cat>
          <c:val>
            <c:numRef>
              <c:f>BottleneckAnalysis_STAT!$AC$19:$AC$21</c:f>
              <c:numCache>
                <c:formatCode>0%</c:formatCode>
                <c:ptCount val="3"/>
                <c:pt idx="0">
                  <c:v>0</c:v>
                </c:pt>
                <c:pt idx="1">
                  <c:v>0</c:v>
                </c:pt>
                <c:pt idx="2">
                  <c:v>0</c:v>
                </c:pt>
              </c:numCache>
              <c:extLst xmlns:c15="http://schemas.microsoft.com/office/drawing/2012/chart"/>
            </c:numRef>
          </c:val>
          <c:extLst>
            <c:ext xmlns:c16="http://schemas.microsoft.com/office/drawing/2014/chart" uri="{C3380CC4-5D6E-409C-BE32-E72D297353CC}">
              <c16:uniqueId val="{00000002-8045-4034-A82E-5CEB02F599D4}"/>
            </c:ext>
          </c:extLst>
        </c:ser>
        <c:dLbls>
          <c:dLblPos val="inEnd"/>
          <c:showLegendKey val="0"/>
          <c:showVal val="1"/>
          <c:showCatName val="0"/>
          <c:showSerName val="0"/>
          <c:showPercent val="0"/>
          <c:showBubbleSize val="0"/>
        </c:dLbls>
        <c:gapWidth val="100"/>
        <c:overlap val="-10"/>
        <c:axId val="568661672"/>
        <c:axId val="568660496"/>
        <c:extLst/>
      </c:barChart>
      <c:catAx>
        <c:axId val="56866167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68660496"/>
        <c:crosses val="autoZero"/>
        <c:auto val="1"/>
        <c:lblAlgn val="ctr"/>
        <c:lblOffset val="100"/>
        <c:noMultiLvlLbl val="0"/>
      </c:catAx>
      <c:valAx>
        <c:axId val="568660496"/>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68661672"/>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50938508736578E-3"/>
          <c:y val="2.4732155309417107E-3"/>
          <c:w val="0.99870490614912633"/>
          <c:h val="0.89560132584061347"/>
        </c:manualLayout>
      </c:layout>
      <c:barChart>
        <c:barDir val="col"/>
        <c:grouping val="clustered"/>
        <c:varyColors val="0"/>
        <c:ser>
          <c:idx val="0"/>
          <c:order val="0"/>
          <c:tx>
            <c:strRef>
              <c:f>BottleneckAnalysis_STAT!$AA$30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BottleneckAnalysis_STAT!$Z$31:$Z$33</c:f>
              <c:strCache>
                <c:ptCount val="3"/>
                <c:pt idx="0">
                  <c:v>Commodities</c:v>
                </c:pt>
                <c:pt idx="1">
                  <c:v>Human Resources</c:v>
                </c:pt>
                <c:pt idx="2">
                  <c:v>Access</c:v>
                </c:pt>
              </c:strCache>
            </c:strRef>
          </c:cat>
          <c:val>
            <c:numRef>
              <c:f>BottleneckAnalysis_STAT!$AA$31:$AA$33</c:f>
              <c:numCache>
                <c:formatCode>0%</c:formatCode>
                <c:ptCount val="3"/>
                <c:pt idx="0">
                  <c:v>0</c:v>
                </c:pt>
                <c:pt idx="1">
                  <c:v>0</c:v>
                </c:pt>
                <c:pt idx="2">
                  <c:v>0</c:v>
                </c:pt>
              </c:numCache>
            </c:numRef>
          </c:val>
          <c:extLst>
            <c:ext xmlns:c16="http://schemas.microsoft.com/office/drawing/2014/chart" uri="{C3380CC4-5D6E-409C-BE32-E72D297353CC}">
              <c16:uniqueId val="{00000000-4588-489A-9C3F-F7F969FB50EA}"/>
            </c:ext>
          </c:extLst>
        </c:ser>
        <c:ser>
          <c:idx val="1"/>
          <c:order val="1"/>
          <c:tx>
            <c:strRef>
              <c:f>BottleneckAnalysis_STAT!$AB$30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BottleneckAnalysis_STAT!$Z$31:$Z$33</c:f>
              <c:strCache>
                <c:ptCount val="3"/>
                <c:pt idx="0">
                  <c:v>Commodities</c:v>
                </c:pt>
                <c:pt idx="1">
                  <c:v>Human Resources</c:v>
                </c:pt>
                <c:pt idx="2">
                  <c:v>Access</c:v>
                </c:pt>
              </c:strCache>
            </c:strRef>
          </c:cat>
          <c:val>
            <c:numRef>
              <c:f>BottleneckAnalysis_STAT!$AB$31:$AB$33</c:f>
              <c:numCache>
                <c:formatCode>0%</c:formatCode>
                <c:ptCount val="3"/>
                <c:pt idx="0">
                  <c:v>0</c:v>
                </c:pt>
                <c:pt idx="1">
                  <c:v>0</c:v>
                </c:pt>
                <c:pt idx="2">
                  <c:v>0</c:v>
                </c:pt>
              </c:numCache>
            </c:numRef>
          </c:val>
          <c:extLst>
            <c:ext xmlns:c16="http://schemas.microsoft.com/office/drawing/2014/chart" uri="{C3380CC4-5D6E-409C-BE32-E72D297353CC}">
              <c16:uniqueId val="{00000001-4588-489A-9C3F-F7F969FB50EA}"/>
            </c:ext>
          </c:extLst>
        </c:ser>
        <c:ser>
          <c:idx val="2"/>
          <c:order val="2"/>
          <c:tx>
            <c:strRef>
              <c:f>BottleneckAnalysis_STAT!$AC$30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BottleneckAnalysis_STAT!$Z$31:$Z$33</c:f>
              <c:strCache>
                <c:ptCount val="3"/>
                <c:pt idx="0">
                  <c:v>Commodities</c:v>
                </c:pt>
                <c:pt idx="1">
                  <c:v>Human Resources</c:v>
                </c:pt>
                <c:pt idx="2">
                  <c:v>Access</c:v>
                </c:pt>
              </c:strCache>
            </c:strRef>
          </c:cat>
          <c:val>
            <c:numRef>
              <c:f>BottleneckAnalysis_STAT!$AC$31:$AC$33</c:f>
              <c:numCache>
                <c:formatCode>0%</c:formatCode>
                <c:ptCount val="3"/>
                <c:pt idx="0">
                  <c:v>0</c:v>
                </c:pt>
                <c:pt idx="1">
                  <c:v>0</c:v>
                </c:pt>
                <c:pt idx="2">
                  <c:v>0</c:v>
                </c:pt>
              </c:numCache>
            </c:numRef>
          </c:val>
          <c:extLst>
            <c:ext xmlns:c16="http://schemas.microsoft.com/office/drawing/2014/chart" uri="{C3380CC4-5D6E-409C-BE32-E72D297353CC}">
              <c16:uniqueId val="{00000002-4588-489A-9C3F-F7F969FB50EA}"/>
            </c:ext>
          </c:extLst>
        </c:ser>
        <c:dLbls>
          <c:dLblPos val="inEnd"/>
          <c:showLegendKey val="0"/>
          <c:showVal val="1"/>
          <c:showCatName val="0"/>
          <c:showSerName val="0"/>
          <c:showPercent val="0"/>
          <c:showBubbleSize val="0"/>
        </c:dLbls>
        <c:gapWidth val="100"/>
        <c:overlap val="-10"/>
        <c:axId val="568662064"/>
        <c:axId val="568662456"/>
        <c:extLst/>
      </c:barChart>
      <c:catAx>
        <c:axId val="56866206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68662456"/>
        <c:crosses val="autoZero"/>
        <c:auto val="1"/>
        <c:lblAlgn val="ctr"/>
        <c:lblOffset val="100"/>
        <c:noMultiLvlLbl val="0"/>
      </c:catAx>
      <c:valAx>
        <c:axId val="568662456"/>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6866206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50938508736578E-3"/>
          <c:y val="2.4732155309417107E-3"/>
          <c:w val="0.99870490614912633"/>
          <c:h val="0.89560132584061347"/>
        </c:manualLayout>
      </c:layout>
      <c:barChart>
        <c:barDir val="col"/>
        <c:grouping val="clustered"/>
        <c:varyColors val="0"/>
        <c:ser>
          <c:idx val="0"/>
          <c:order val="0"/>
          <c:tx>
            <c:strRef>
              <c:f>BottleneckAnalysis_STAT!$AA$55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BottleneckAnalysis_STAT!$Z$56:$Z$58</c:f>
              <c:strCache>
                <c:ptCount val="3"/>
                <c:pt idx="0">
                  <c:v>Commodities</c:v>
                </c:pt>
                <c:pt idx="1">
                  <c:v>Human Resources</c:v>
                </c:pt>
                <c:pt idx="2">
                  <c:v>Access</c:v>
                </c:pt>
              </c:strCache>
            </c:strRef>
          </c:cat>
          <c:val>
            <c:numRef>
              <c:f>BottleneckAnalysis_STAT!$AA$56:$AA$58</c:f>
              <c:numCache>
                <c:formatCode>0%</c:formatCode>
                <c:ptCount val="3"/>
                <c:pt idx="0">
                  <c:v>0</c:v>
                </c:pt>
                <c:pt idx="1">
                  <c:v>0</c:v>
                </c:pt>
                <c:pt idx="2">
                  <c:v>0</c:v>
                </c:pt>
              </c:numCache>
            </c:numRef>
          </c:val>
          <c:extLst>
            <c:ext xmlns:c16="http://schemas.microsoft.com/office/drawing/2014/chart" uri="{C3380CC4-5D6E-409C-BE32-E72D297353CC}">
              <c16:uniqueId val="{00000000-7EB0-4593-9F6A-F0C191C094DB}"/>
            </c:ext>
          </c:extLst>
        </c:ser>
        <c:ser>
          <c:idx val="1"/>
          <c:order val="1"/>
          <c:tx>
            <c:strRef>
              <c:f>BottleneckAnalysis_STAT!$AB$55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BottleneckAnalysis_STAT!$Z$56:$Z$58</c:f>
              <c:strCache>
                <c:ptCount val="3"/>
                <c:pt idx="0">
                  <c:v>Commodities</c:v>
                </c:pt>
                <c:pt idx="1">
                  <c:v>Human Resources</c:v>
                </c:pt>
                <c:pt idx="2">
                  <c:v>Access</c:v>
                </c:pt>
              </c:strCache>
            </c:strRef>
          </c:cat>
          <c:val>
            <c:numRef>
              <c:f>BottleneckAnalysis_STAT!$AB$56:$AB$58</c:f>
              <c:numCache>
                <c:formatCode>0%</c:formatCode>
                <c:ptCount val="3"/>
                <c:pt idx="0">
                  <c:v>0</c:v>
                </c:pt>
                <c:pt idx="1">
                  <c:v>0</c:v>
                </c:pt>
                <c:pt idx="2">
                  <c:v>0</c:v>
                </c:pt>
              </c:numCache>
            </c:numRef>
          </c:val>
          <c:extLst>
            <c:ext xmlns:c16="http://schemas.microsoft.com/office/drawing/2014/chart" uri="{C3380CC4-5D6E-409C-BE32-E72D297353CC}">
              <c16:uniqueId val="{00000001-7EB0-4593-9F6A-F0C191C094DB}"/>
            </c:ext>
          </c:extLst>
        </c:ser>
        <c:ser>
          <c:idx val="2"/>
          <c:order val="2"/>
          <c:tx>
            <c:strRef>
              <c:f>BottleneckAnalysis_STAT!$AC$55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BottleneckAnalysis_STAT!$Z$56:$Z$58</c:f>
              <c:strCache>
                <c:ptCount val="3"/>
                <c:pt idx="0">
                  <c:v>Commodities</c:v>
                </c:pt>
                <c:pt idx="1">
                  <c:v>Human Resources</c:v>
                </c:pt>
                <c:pt idx="2">
                  <c:v>Access</c:v>
                </c:pt>
              </c:strCache>
            </c:strRef>
          </c:cat>
          <c:val>
            <c:numRef>
              <c:f>BottleneckAnalysis_STAT!$AC$56:$AC$58</c:f>
              <c:numCache>
                <c:formatCode>0%</c:formatCode>
                <c:ptCount val="3"/>
                <c:pt idx="0">
                  <c:v>0</c:v>
                </c:pt>
                <c:pt idx="1">
                  <c:v>0</c:v>
                </c:pt>
                <c:pt idx="2">
                  <c:v>0</c:v>
                </c:pt>
              </c:numCache>
            </c:numRef>
          </c:val>
          <c:extLst>
            <c:ext xmlns:c16="http://schemas.microsoft.com/office/drawing/2014/chart" uri="{C3380CC4-5D6E-409C-BE32-E72D297353CC}">
              <c16:uniqueId val="{00000002-7EB0-4593-9F6A-F0C191C094DB}"/>
            </c:ext>
          </c:extLst>
        </c:ser>
        <c:dLbls>
          <c:dLblPos val="inEnd"/>
          <c:showLegendKey val="0"/>
          <c:showVal val="1"/>
          <c:showCatName val="0"/>
          <c:showSerName val="0"/>
          <c:showPercent val="0"/>
          <c:showBubbleSize val="0"/>
        </c:dLbls>
        <c:gapWidth val="100"/>
        <c:overlap val="-10"/>
        <c:axId val="577103864"/>
        <c:axId val="577103080"/>
        <c:extLst/>
      </c:barChart>
      <c:catAx>
        <c:axId val="57710386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7103080"/>
        <c:crosses val="autoZero"/>
        <c:auto val="1"/>
        <c:lblAlgn val="ctr"/>
        <c:lblOffset val="100"/>
        <c:noMultiLvlLbl val="0"/>
      </c:catAx>
      <c:valAx>
        <c:axId val="577103080"/>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710386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50938508736578E-3"/>
          <c:y val="2.4732155309417107E-3"/>
          <c:w val="0.99870490614912633"/>
          <c:h val="0.89560132584061347"/>
        </c:manualLayout>
      </c:layout>
      <c:barChart>
        <c:barDir val="col"/>
        <c:grouping val="clustered"/>
        <c:varyColors val="0"/>
        <c:ser>
          <c:idx val="0"/>
          <c:order val="0"/>
          <c:tx>
            <c:strRef>
              <c:f>BottleneckAnalysis_STAT!$AA$80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BottleneckAnalysis_STAT!$Z$81:$Z$83</c:f>
              <c:strCache>
                <c:ptCount val="3"/>
                <c:pt idx="0">
                  <c:v>Commodities</c:v>
                </c:pt>
                <c:pt idx="1">
                  <c:v>Human Resources</c:v>
                </c:pt>
                <c:pt idx="2">
                  <c:v>Access</c:v>
                </c:pt>
              </c:strCache>
            </c:strRef>
          </c:cat>
          <c:val>
            <c:numRef>
              <c:f>BottleneckAnalysis_STAT!$AA$81:$AA$83</c:f>
              <c:numCache>
                <c:formatCode>0%</c:formatCode>
                <c:ptCount val="3"/>
                <c:pt idx="0">
                  <c:v>0</c:v>
                </c:pt>
                <c:pt idx="1">
                  <c:v>0</c:v>
                </c:pt>
                <c:pt idx="2">
                  <c:v>0</c:v>
                </c:pt>
              </c:numCache>
            </c:numRef>
          </c:val>
          <c:extLst>
            <c:ext xmlns:c16="http://schemas.microsoft.com/office/drawing/2014/chart" uri="{C3380CC4-5D6E-409C-BE32-E72D297353CC}">
              <c16:uniqueId val="{00000000-CDCC-476B-909C-054F593FA52D}"/>
            </c:ext>
          </c:extLst>
        </c:ser>
        <c:ser>
          <c:idx val="1"/>
          <c:order val="1"/>
          <c:tx>
            <c:strRef>
              <c:f>BottleneckAnalysis_STAT!$AB$80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BottleneckAnalysis_STAT!$Z$81:$Z$83</c:f>
              <c:strCache>
                <c:ptCount val="3"/>
                <c:pt idx="0">
                  <c:v>Commodities</c:v>
                </c:pt>
                <c:pt idx="1">
                  <c:v>Human Resources</c:v>
                </c:pt>
                <c:pt idx="2">
                  <c:v>Access</c:v>
                </c:pt>
              </c:strCache>
            </c:strRef>
          </c:cat>
          <c:val>
            <c:numRef>
              <c:f>BottleneckAnalysis_STAT!$AB$81:$AB$83</c:f>
              <c:numCache>
                <c:formatCode>0%</c:formatCode>
                <c:ptCount val="3"/>
                <c:pt idx="0">
                  <c:v>0</c:v>
                </c:pt>
                <c:pt idx="1">
                  <c:v>0</c:v>
                </c:pt>
                <c:pt idx="2">
                  <c:v>0</c:v>
                </c:pt>
              </c:numCache>
            </c:numRef>
          </c:val>
          <c:extLst>
            <c:ext xmlns:c16="http://schemas.microsoft.com/office/drawing/2014/chart" uri="{C3380CC4-5D6E-409C-BE32-E72D297353CC}">
              <c16:uniqueId val="{00000001-CDCC-476B-909C-054F593FA52D}"/>
            </c:ext>
          </c:extLst>
        </c:ser>
        <c:ser>
          <c:idx val="2"/>
          <c:order val="2"/>
          <c:tx>
            <c:strRef>
              <c:f>BottleneckAnalysis_STAT!$AC$80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BottleneckAnalysis_STAT!$Z$81:$Z$83</c:f>
              <c:strCache>
                <c:ptCount val="3"/>
                <c:pt idx="0">
                  <c:v>Commodities</c:v>
                </c:pt>
                <c:pt idx="1">
                  <c:v>Human Resources</c:v>
                </c:pt>
                <c:pt idx="2">
                  <c:v>Access</c:v>
                </c:pt>
              </c:strCache>
            </c:strRef>
          </c:cat>
          <c:val>
            <c:numRef>
              <c:f>BottleneckAnalysis_STAT!$AC$81:$AC$83</c:f>
              <c:numCache>
                <c:formatCode>0%</c:formatCode>
                <c:ptCount val="3"/>
                <c:pt idx="0">
                  <c:v>0</c:v>
                </c:pt>
                <c:pt idx="1">
                  <c:v>0</c:v>
                </c:pt>
                <c:pt idx="2">
                  <c:v>0</c:v>
                </c:pt>
              </c:numCache>
            </c:numRef>
          </c:val>
          <c:extLst>
            <c:ext xmlns:c16="http://schemas.microsoft.com/office/drawing/2014/chart" uri="{C3380CC4-5D6E-409C-BE32-E72D297353CC}">
              <c16:uniqueId val="{00000002-CDCC-476B-909C-054F593FA52D}"/>
            </c:ext>
          </c:extLst>
        </c:ser>
        <c:dLbls>
          <c:dLblPos val="inEnd"/>
          <c:showLegendKey val="0"/>
          <c:showVal val="1"/>
          <c:showCatName val="0"/>
          <c:showSerName val="0"/>
          <c:showPercent val="0"/>
          <c:showBubbleSize val="0"/>
        </c:dLbls>
        <c:gapWidth val="100"/>
        <c:overlap val="-10"/>
        <c:axId val="577101904"/>
        <c:axId val="577102296"/>
        <c:extLst/>
      </c:barChart>
      <c:catAx>
        <c:axId val="57710190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7102296"/>
        <c:crosses val="autoZero"/>
        <c:auto val="1"/>
        <c:lblAlgn val="ctr"/>
        <c:lblOffset val="100"/>
        <c:noMultiLvlLbl val="0"/>
      </c:catAx>
      <c:valAx>
        <c:axId val="577102296"/>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710190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50938508736578E-3"/>
          <c:y val="2.4732155309417107E-3"/>
          <c:w val="0.99870490614912633"/>
          <c:h val="0.89560132584061347"/>
        </c:manualLayout>
      </c:layout>
      <c:barChart>
        <c:barDir val="col"/>
        <c:grouping val="clustered"/>
        <c:varyColors val="0"/>
        <c:ser>
          <c:idx val="0"/>
          <c:order val="0"/>
          <c:tx>
            <c:strRef>
              <c:f>BottleneckAnalysis_STAT!$AA$105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BottleneckAnalysis_STAT!$Z$106:$Z$108</c:f>
              <c:strCache>
                <c:ptCount val="3"/>
                <c:pt idx="0">
                  <c:v>Commodities</c:v>
                </c:pt>
                <c:pt idx="1">
                  <c:v>Human Resources</c:v>
                </c:pt>
                <c:pt idx="2">
                  <c:v>Access</c:v>
                </c:pt>
              </c:strCache>
            </c:strRef>
          </c:cat>
          <c:val>
            <c:numRef>
              <c:f>BottleneckAnalysis_STAT!$AA$106:$AA$108</c:f>
              <c:numCache>
                <c:formatCode>0%</c:formatCode>
                <c:ptCount val="3"/>
                <c:pt idx="0">
                  <c:v>0</c:v>
                </c:pt>
                <c:pt idx="1">
                  <c:v>0</c:v>
                </c:pt>
                <c:pt idx="2">
                  <c:v>0</c:v>
                </c:pt>
              </c:numCache>
            </c:numRef>
          </c:val>
          <c:extLst>
            <c:ext xmlns:c16="http://schemas.microsoft.com/office/drawing/2014/chart" uri="{C3380CC4-5D6E-409C-BE32-E72D297353CC}">
              <c16:uniqueId val="{00000000-7ECE-45B4-A6B4-8B98F921FF5C}"/>
            </c:ext>
          </c:extLst>
        </c:ser>
        <c:ser>
          <c:idx val="1"/>
          <c:order val="1"/>
          <c:tx>
            <c:strRef>
              <c:f>BottleneckAnalysis_STAT!$AB$105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BottleneckAnalysis_STAT!$Z$106:$Z$108</c:f>
              <c:strCache>
                <c:ptCount val="3"/>
                <c:pt idx="0">
                  <c:v>Commodities</c:v>
                </c:pt>
                <c:pt idx="1">
                  <c:v>Human Resources</c:v>
                </c:pt>
                <c:pt idx="2">
                  <c:v>Access</c:v>
                </c:pt>
              </c:strCache>
            </c:strRef>
          </c:cat>
          <c:val>
            <c:numRef>
              <c:f>BottleneckAnalysis_STAT!$AB$106:$AB$108</c:f>
              <c:numCache>
                <c:formatCode>0%</c:formatCode>
                <c:ptCount val="3"/>
                <c:pt idx="0">
                  <c:v>0</c:v>
                </c:pt>
                <c:pt idx="1">
                  <c:v>0</c:v>
                </c:pt>
                <c:pt idx="2">
                  <c:v>0</c:v>
                </c:pt>
              </c:numCache>
            </c:numRef>
          </c:val>
          <c:extLst>
            <c:ext xmlns:c16="http://schemas.microsoft.com/office/drawing/2014/chart" uri="{C3380CC4-5D6E-409C-BE32-E72D297353CC}">
              <c16:uniqueId val="{00000001-7ECE-45B4-A6B4-8B98F921FF5C}"/>
            </c:ext>
          </c:extLst>
        </c:ser>
        <c:ser>
          <c:idx val="2"/>
          <c:order val="2"/>
          <c:tx>
            <c:strRef>
              <c:f>BottleneckAnalysis_STAT!$AC$105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BottleneckAnalysis_STAT!$Z$106:$Z$108</c:f>
              <c:strCache>
                <c:ptCount val="3"/>
                <c:pt idx="0">
                  <c:v>Commodities</c:v>
                </c:pt>
                <c:pt idx="1">
                  <c:v>Human Resources</c:v>
                </c:pt>
                <c:pt idx="2">
                  <c:v>Access</c:v>
                </c:pt>
              </c:strCache>
            </c:strRef>
          </c:cat>
          <c:val>
            <c:numRef>
              <c:f>BottleneckAnalysis_STAT!$AC$106:$AC$108</c:f>
              <c:numCache>
                <c:formatCode>0%</c:formatCode>
                <c:ptCount val="3"/>
                <c:pt idx="0">
                  <c:v>0</c:v>
                </c:pt>
                <c:pt idx="1">
                  <c:v>0</c:v>
                </c:pt>
                <c:pt idx="2">
                  <c:v>0</c:v>
                </c:pt>
              </c:numCache>
            </c:numRef>
          </c:val>
          <c:extLst>
            <c:ext xmlns:c16="http://schemas.microsoft.com/office/drawing/2014/chart" uri="{C3380CC4-5D6E-409C-BE32-E72D297353CC}">
              <c16:uniqueId val="{00000002-7ECE-45B4-A6B4-8B98F921FF5C}"/>
            </c:ext>
          </c:extLst>
        </c:ser>
        <c:dLbls>
          <c:dLblPos val="inEnd"/>
          <c:showLegendKey val="0"/>
          <c:showVal val="1"/>
          <c:showCatName val="0"/>
          <c:showSerName val="0"/>
          <c:showPercent val="0"/>
          <c:showBubbleSize val="0"/>
        </c:dLbls>
        <c:gapWidth val="100"/>
        <c:overlap val="-10"/>
        <c:axId val="577103472"/>
        <c:axId val="577104256"/>
        <c:extLst/>
      </c:barChart>
      <c:catAx>
        <c:axId val="57710347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77104256"/>
        <c:crosses val="autoZero"/>
        <c:auto val="1"/>
        <c:lblAlgn val="ctr"/>
        <c:lblOffset val="100"/>
        <c:noMultiLvlLbl val="0"/>
      </c:catAx>
      <c:valAx>
        <c:axId val="577104256"/>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77103472"/>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20-24)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49155271496015E-2"/>
          <c:y val="0.25701846952461543"/>
          <c:w val="0.97861334385985532"/>
          <c:h val="0.63194731142587268"/>
        </c:manualLayout>
      </c:layout>
      <c:barChart>
        <c:barDir val="col"/>
        <c:grouping val="clustered"/>
        <c:varyColors val="0"/>
        <c:ser>
          <c:idx val="0"/>
          <c:order val="0"/>
          <c:tx>
            <c:strRef>
              <c:f>BottleneckAnalysis_STAT!$AF$140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BottleneckAnalysis_STAT!$AE$144:$AE$146</c:f>
              <c:strCache>
                <c:ptCount val="3"/>
                <c:pt idx="0">
                  <c:v>Inititation</c:v>
                </c:pt>
                <c:pt idx="1">
                  <c:v>Continuity</c:v>
                </c:pt>
                <c:pt idx="2">
                  <c:v>Quality</c:v>
                </c:pt>
              </c:strCache>
            </c:strRef>
          </c:cat>
          <c:val>
            <c:numRef>
              <c:f>BottleneckAnalysis_STAT!$AF$144:$AF$146</c:f>
              <c:numCache>
                <c:formatCode>0%</c:formatCode>
                <c:ptCount val="3"/>
                <c:pt idx="0">
                  <c:v>0</c:v>
                </c:pt>
                <c:pt idx="1">
                  <c:v>0</c:v>
                </c:pt>
                <c:pt idx="2">
                  <c:v>0</c:v>
                </c:pt>
              </c:numCache>
            </c:numRef>
          </c:val>
          <c:extLst>
            <c:ext xmlns:c16="http://schemas.microsoft.com/office/drawing/2014/chart" uri="{C3380CC4-5D6E-409C-BE32-E72D297353CC}">
              <c16:uniqueId val="{00000000-AB08-4C5E-94A4-06A7981EA286}"/>
            </c:ext>
          </c:extLst>
        </c:ser>
        <c:ser>
          <c:idx val="1"/>
          <c:order val="1"/>
          <c:tx>
            <c:strRef>
              <c:f>BottleneckAnalysis_STAT!$AG$140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BottleneckAnalysis_STAT!$AE$144:$AE$146</c:f>
              <c:strCache>
                <c:ptCount val="3"/>
                <c:pt idx="0">
                  <c:v>Inititation</c:v>
                </c:pt>
                <c:pt idx="1">
                  <c:v>Continuity</c:v>
                </c:pt>
                <c:pt idx="2">
                  <c:v>Quality</c:v>
                </c:pt>
              </c:strCache>
            </c:strRef>
          </c:cat>
          <c:val>
            <c:numRef>
              <c:f>BottleneckAnalysis_STAT!$AG$144:$AG$146</c:f>
              <c:numCache>
                <c:formatCode>0%</c:formatCode>
                <c:ptCount val="3"/>
                <c:pt idx="0">
                  <c:v>0</c:v>
                </c:pt>
                <c:pt idx="1">
                  <c:v>0</c:v>
                </c:pt>
                <c:pt idx="2">
                  <c:v>0</c:v>
                </c:pt>
              </c:numCache>
            </c:numRef>
          </c:val>
          <c:extLst>
            <c:ext xmlns:c16="http://schemas.microsoft.com/office/drawing/2014/chart" uri="{C3380CC4-5D6E-409C-BE32-E72D297353CC}">
              <c16:uniqueId val="{00000001-AB08-4C5E-94A4-06A7981EA286}"/>
            </c:ext>
          </c:extLst>
        </c:ser>
        <c:ser>
          <c:idx val="2"/>
          <c:order val="2"/>
          <c:tx>
            <c:strRef>
              <c:f>BottleneckAnalysis_STAT!$AH$140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BottleneckAnalysis_STAT!$AE$144:$AE$146</c:f>
              <c:strCache>
                <c:ptCount val="3"/>
                <c:pt idx="0">
                  <c:v>Inititation</c:v>
                </c:pt>
                <c:pt idx="1">
                  <c:v>Continuity</c:v>
                </c:pt>
                <c:pt idx="2">
                  <c:v>Quality</c:v>
                </c:pt>
              </c:strCache>
            </c:strRef>
          </c:cat>
          <c:val>
            <c:numRef>
              <c:f>BottleneckAnalysis_STAT!$AH$144:$AH$146</c:f>
              <c:numCache>
                <c:formatCode>0%</c:formatCode>
                <c:ptCount val="3"/>
                <c:pt idx="0">
                  <c:v>0</c:v>
                </c:pt>
                <c:pt idx="1">
                  <c:v>0</c:v>
                </c:pt>
                <c:pt idx="2">
                  <c:v>0</c:v>
                </c:pt>
              </c:numCache>
            </c:numRef>
          </c:val>
          <c:extLst>
            <c:ext xmlns:c16="http://schemas.microsoft.com/office/drawing/2014/chart" uri="{C3380CC4-5D6E-409C-BE32-E72D297353CC}">
              <c16:uniqueId val="{00000002-AB08-4C5E-94A4-06A7981EA286}"/>
            </c:ext>
          </c:extLst>
        </c:ser>
        <c:dLbls>
          <c:dLblPos val="inEnd"/>
          <c:showLegendKey val="0"/>
          <c:showVal val="1"/>
          <c:showCatName val="0"/>
          <c:showSerName val="0"/>
          <c:showPercent val="0"/>
          <c:showBubbleSize val="0"/>
        </c:dLbls>
        <c:gapWidth val="100"/>
        <c:overlap val="-10"/>
        <c:axId val="322436344"/>
        <c:axId val="322435168"/>
      </c:barChart>
      <c:catAx>
        <c:axId val="32243634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322435168"/>
        <c:crosses val="autoZero"/>
        <c:auto val="1"/>
        <c:lblAlgn val="ctr"/>
        <c:lblOffset val="100"/>
        <c:noMultiLvlLbl val="0"/>
      </c:catAx>
      <c:valAx>
        <c:axId val="322435168"/>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322436344"/>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50938508736578E-3"/>
          <c:y val="2.4732155309417107E-3"/>
          <c:w val="0.99870490614912633"/>
          <c:h val="0.89560132584061347"/>
        </c:manualLayout>
      </c:layout>
      <c:barChart>
        <c:barDir val="col"/>
        <c:grouping val="clustered"/>
        <c:varyColors val="0"/>
        <c:ser>
          <c:idx val="0"/>
          <c:order val="0"/>
          <c:tx>
            <c:strRef>
              <c:f>BottleneckAnalysis_STAT!$AA$130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BottleneckAnalysis_STAT!$Z$131:$Z$133</c:f>
              <c:strCache>
                <c:ptCount val="3"/>
                <c:pt idx="0">
                  <c:v>Commodities</c:v>
                </c:pt>
                <c:pt idx="1">
                  <c:v>Human Resources</c:v>
                </c:pt>
                <c:pt idx="2">
                  <c:v>Access</c:v>
                </c:pt>
              </c:strCache>
            </c:strRef>
          </c:cat>
          <c:val>
            <c:numRef>
              <c:f>BottleneckAnalysis_STAT!$AA$131:$AA$133</c:f>
              <c:numCache>
                <c:formatCode>0%</c:formatCode>
                <c:ptCount val="3"/>
                <c:pt idx="0">
                  <c:v>0</c:v>
                </c:pt>
                <c:pt idx="1">
                  <c:v>0</c:v>
                </c:pt>
                <c:pt idx="2">
                  <c:v>0</c:v>
                </c:pt>
              </c:numCache>
            </c:numRef>
          </c:val>
          <c:extLst>
            <c:ext xmlns:c16="http://schemas.microsoft.com/office/drawing/2014/chart" uri="{C3380CC4-5D6E-409C-BE32-E72D297353CC}">
              <c16:uniqueId val="{00000000-FE56-48B3-BBA1-534BBD45A235}"/>
            </c:ext>
          </c:extLst>
        </c:ser>
        <c:ser>
          <c:idx val="1"/>
          <c:order val="1"/>
          <c:tx>
            <c:strRef>
              <c:f>BottleneckAnalysis_STAT!$AB$130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BottleneckAnalysis_STAT!$Z$131:$Z$133</c:f>
              <c:strCache>
                <c:ptCount val="3"/>
                <c:pt idx="0">
                  <c:v>Commodities</c:v>
                </c:pt>
                <c:pt idx="1">
                  <c:v>Human Resources</c:v>
                </c:pt>
                <c:pt idx="2">
                  <c:v>Access</c:v>
                </c:pt>
              </c:strCache>
            </c:strRef>
          </c:cat>
          <c:val>
            <c:numRef>
              <c:f>BottleneckAnalysis_STAT!$AB$131:$AB$133</c:f>
              <c:numCache>
                <c:formatCode>0%</c:formatCode>
                <c:ptCount val="3"/>
                <c:pt idx="0">
                  <c:v>0</c:v>
                </c:pt>
                <c:pt idx="1">
                  <c:v>0</c:v>
                </c:pt>
                <c:pt idx="2">
                  <c:v>0</c:v>
                </c:pt>
              </c:numCache>
            </c:numRef>
          </c:val>
          <c:extLst>
            <c:ext xmlns:c16="http://schemas.microsoft.com/office/drawing/2014/chart" uri="{C3380CC4-5D6E-409C-BE32-E72D297353CC}">
              <c16:uniqueId val="{00000001-FE56-48B3-BBA1-534BBD45A235}"/>
            </c:ext>
          </c:extLst>
        </c:ser>
        <c:ser>
          <c:idx val="2"/>
          <c:order val="2"/>
          <c:tx>
            <c:strRef>
              <c:f>BottleneckAnalysis_STAT!$AC$130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BottleneckAnalysis_STAT!$Z$131:$Z$133</c:f>
              <c:strCache>
                <c:ptCount val="3"/>
                <c:pt idx="0">
                  <c:v>Commodities</c:v>
                </c:pt>
                <c:pt idx="1">
                  <c:v>Human Resources</c:v>
                </c:pt>
                <c:pt idx="2">
                  <c:v>Access</c:v>
                </c:pt>
              </c:strCache>
            </c:strRef>
          </c:cat>
          <c:val>
            <c:numRef>
              <c:f>BottleneckAnalysis_STAT!$AC$131:$AC$133</c:f>
              <c:numCache>
                <c:formatCode>0%</c:formatCode>
                <c:ptCount val="3"/>
                <c:pt idx="0">
                  <c:v>0</c:v>
                </c:pt>
                <c:pt idx="1">
                  <c:v>0</c:v>
                </c:pt>
                <c:pt idx="2">
                  <c:v>0</c:v>
                </c:pt>
              </c:numCache>
            </c:numRef>
          </c:val>
          <c:extLst>
            <c:ext xmlns:c16="http://schemas.microsoft.com/office/drawing/2014/chart" uri="{C3380CC4-5D6E-409C-BE32-E72D297353CC}">
              <c16:uniqueId val="{00000002-FE56-48B3-BBA1-534BBD45A235}"/>
            </c:ext>
          </c:extLst>
        </c:ser>
        <c:dLbls>
          <c:dLblPos val="inEnd"/>
          <c:showLegendKey val="0"/>
          <c:showVal val="1"/>
          <c:showCatName val="0"/>
          <c:showSerName val="0"/>
          <c:showPercent val="0"/>
          <c:showBubbleSize val="0"/>
        </c:dLbls>
        <c:gapWidth val="100"/>
        <c:overlap val="-10"/>
        <c:axId val="568592104"/>
        <c:axId val="568592496"/>
        <c:extLst/>
      </c:barChart>
      <c:catAx>
        <c:axId val="56859210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568592496"/>
        <c:crosses val="autoZero"/>
        <c:auto val="1"/>
        <c:lblAlgn val="ctr"/>
        <c:lblOffset val="100"/>
        <c:noMultiLvlLbl val="0"/>
      </c:catAx>
      <c:valAx>
        <c:axId val="568592496"/>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56859210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AADM_Tool_PhaseTwo_2016-07-18_v-final.xlsx]Pivot1!PivotTable3</c:name>
    <c:fmtId val="5"/>
  </c:pivotSource>
  <c:chart>
    <c:title>
      <c:tx>
        <c:rich>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r>
              <a:rPr lang="en-US" sz="2400"/>
              <a:t>Bottleneck</a:t>
            </a:r>
            <a:r>
              <a:rPr lang="en-US" sz="2400" baseline="0"/>
              <a:t> Identification</a:t>
            </a:r>
            <a:endParaRPr lang="en-US" sz="2400"/>
          </a:p>
        </c:rich>
      </c:tx>
      <c:layout>
        <c:manualLayout>
          <c:xMode val="edge"/>
          <c:yMode val="edge"/>
          <c:x val="0.36317002881844385"/>
          <c:y val="6.6307501036054718E-3"/>
        </c:manualLayout>
      </c:layout>
      <c:overlay val="0"/>
      <c:spPr>
        <a:noFill/>
        <a:ln>
          <a:noFill/>
        </a:ln>
        <a:effectLst/>
      </c:spPr>
      <c:txPr>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ivotFmts>
      <c:pivotFmt>
        <c:idx val="0"/>
      </c:pivotFmt>
      <c:pivotFmt>
        <c:idx val="1"/>
        <c:spPr>
          <a:solidFill>
            <a:schemeClr val="accent1"/>
          </a:solidFill>
          <a:ln>
            <a:noFill/>
          </a:ln>
          <a:effectLst/>
        </c:spPr>
        <c:marker>
          <c:symbol val="circle"/>
          <c:size val="6"/>
          <c:spPr>
            <a:solidFill>
              <a:schemeClr val="lt1"/>
            </a:solidFill>
            <a:ln w="15875">
              <a:solidFill>
                <a:schemeClr val="accent1"/>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6"/>
          <c:spPr>
            <a:solidFill>
              <a:schemeClr val="lt1"/>
            </a:solidFill>
            <a:ln w="15875">
              <a:solidFill>
                <a:schemeClr val="accent2"/>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circle"/>
          <c:size val="6"/>
          <c:spPr>
            <a:solidFill>
              <a:schemeClr val="lt1"/>
            </a:solidFill>
            <a:ln w="15875">
              <a:solidFill>
                <a:schemeClr val="accent3"/>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circle"/>
          <c:size val="6"/>
          <c:spPr>
            <a:solidFill>
              <a:schemeClr val="lt1"/>
            </a:solidFill>
            <a:ln w="15875">
              <a:solidFill>
                <a:schemeClr val="accent4"/>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6"/>
          <c:spPr>
            <a:solidFill>
              <a:schemeClr val="lt1"/>
            </a:solidFill>
            <a:ln w="15875">
              <a:solidFill>
                <a:schemeClr val="accent5"/>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circle"/>
          <c:size val="6"/>
          <c:spPr>
            <a:solidFill>
              <a:schemeClr val="lt1"/>
            </a:solidFill>
            <a:ln w="15875">
              <a:solidFill>
                <a:schemeClr val="accent6"/>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circle"/>
          <c:size val="6"/>
          <c:spPr>
            <a:solidFill>
              <a:schemeClr val="lt1"/>
            </a:solidFill>
            <a:ln w="15875">
              <a:solidFill>
                <a:schemeClr val="accent1">
                  <a:lumMod val="60000"/>
                </a:schemeClr>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circle"/>
          <c:size val="6"/>
          <c:spPr>
            <a:solidFill>
              <a:schemeClr val="lt1"/>
            </a:solidFill>
            <a:ln w="15875">
              <a:solidFill>
                <a:schemeClr val="accent2">
                  <a:lumMod val="60000"/>
                </a:schemeClr>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circle"/>
          <c:size val="6"/>
          <c:spPr>
            <a:solidFill>
              <a:schemeClr val="lt1"/>
            </a:solidFill>
            <a:ln w="15875">
              <a:solidFill>
                <a:schemeClr val="accent3">
                  <a:lumMod val="60000"/>
                </a:schemeClr>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circle"/>
          <c:size val="6"/>
          <c:spPr>
            <a:solidFill>
              <a:schemeClr val="lt1"/>
            </a:solidFill>
            <a:ln w="15875">
              <a:solidFill>
                <a:schemeClr val="accent4">
                  <a:lumMod val="60000"/>
                </a:schemeClr>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circle"/>
          <c:size val="6"/>
          <c:spPr>
            <a:solidFill>
              <a:schemeClr val="lt1"/>
            </a:solidFill>
            <a:ln w="15875">
              <a:solidFill>
                <a:schemeClr val="accent5">
                  <a:lumMod val="60000"/>
                </a:schemeClr>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circle"/>
          <c:size val="6"/>
          <c:spPr>
            <a:solidFill>
              <a:schemeClr val="lt1"/>
            </a:solidFill>
            <a:ln w="15875">
              <a:solidFill>
                <a:schemeClr val="accent6">
                  <a:lumMod val="60000"/>
                </a:schemeClr>
              </a:solidFill>
              <a:round/>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3179420754223902E-2"/>
          <c:y val="0.17961840176925331"/>
          <c:w val="0.95173930531410844"/>
          <c:h val="0.68616577325544981"/>
        </c:manualLayout>
      </c:layout>
      <c:barChart>
        <c:barDir val="col"/>
        <c:grouping val="clustered"/>
        <c:varyColors val="0"/>
        <c:ser>
          <c:idx val="0"/>
          <c:order val="0"/>
          <c:tx>
            <c:strRef>
              <c:f>Pivot1!$B$3:$B$5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5AE5-4185-B422-EEC8DAF3DEFE}"/>
            </c:ext>
          </c:extLst>
        </c:ser>
        <c:ser>
          <c:idx val="1"/>
          <c:order val="1"/>
          <c:tx>
            <c:strRef>
              <c:f>Pivot1!$C$3:$C$5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5AE5-4185-B422-EEC8DAF3DEFE}"/>
            </c:ext>
          </c:extLst>
        </c:ser>
        <c:ser>
          <c:idx val="2"/>
          <c:order val="2"/>
          <c:tx>
            <c:strRef>
              <c:f>Pivot1!$D$3:$D$5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5AE5-4185-B422-EEC8DAF3DEFE}"/>
            </c:ext>
          </c:extLst>
        </c:ser>
        <c:ser>
          <c:idx val="3"/>
          <c:order val="3"/>
          <c:tx>
            <c:strRef>
              <c:f>Pivot1!$E$3:$E$5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5AE5-4185-B422-EEC8DAF3DEFE}"/>
            </c:ext>
          </c:extLst>
        </c:ser>
        <c:ser>
          <c:idx val="4"/>
          <c:order val="4"/>
          <c:tx>
            <c:strRef>
              <c:f>Pivot1!$G$3:$G$5</c:f>
              <c:strCache>
                <c:ptCount val="1"/>
                <c:pt idx="0">
                  <c:v>Males - Ages 10-14</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5AE5-4185-B422-EEC8DAF3DEFE}"/>
            </c:ext>
          </c:extLst>
        </c:ser>
        <c:ser>
          <c:idx val="5"/>
          <c:order val="5"/>
          <c:tx>
            <c:strRef>
              <c:f>Pivot1!$H$3:$H$5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5AE5-4185-B422-EEC8DAF3DEFE}"/>
            </c:ext>
          </c:extLst>
        </c:ser>
        <c:ser>
          <c:idx val="6"/>
          <c:order val="6"/>
          <c:tx>
            <c:strRef>
              <c:f>Pivot1!$I$3:$I$5</c:f>
              <c:strCache>
                <c:ptCount val="1"/>
                <c:pt idx="0">
                  <c:v>Males - Ages 15-19</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5AE5-4185-B422-EEC8DAF3DEFE}"/>
            </c:ext>
          </c:extLst>
        </c:ser>
        <c:ser>
          <c:idx val="7"/>
          <c:order val="7"/>
          <c:tx>
            <c:strRef>
              <c:f>Pivot1!$J$3:$J$5</c:f>
              <c:strCache>
                <c:ptCount val="1"/>
                <c:pt idx="0">
                  <c:v>Males - Ages 20-24</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5AE5-4185-B422-EEC8DAF3DEFE}"/>
            </c:ext>
          </c:extLst>
        </c:ser>
        <c:ser>
          <c:idx val="8"/>
          <c:order val="8"/>
          <c:tx>
            <c:strRef>
              <c:f>Pivot1!$L$3:$L$5</c:f>
              <c:strCache>
                <c:ptCount val="1"/>
                <c:pt idx="0">
                  <c:v>Total - Ages 10-14</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5AE5-4185-B422-EEC8DAF3DEFE}"/>
            </c:ext>
          </c:extLst>
        </c:ser>
        <c:ser>
          <c:idx val="9"/>
          <c:order val="9"/>
          <c:tx>
            <c:strRef>
              <c:f>Pivot1!$M$3:$M$5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5AE5-4185-B422-EEC8DAF3DEFE}"/>
            </c:ext>
          </c:extLst>
        </c:ser>
        <c:ser>
          <c:idx val="10"/>
          <c:order val="10"/>
          <c:tx>
            <c:strRef>
              <c:f>Pivot1!$N$3:$N$5</c:f>
              <c:strCache>
                <c:ptCount val="1"/>
                <c:pt idx="0">
                  <c:v>Total - Ages 15-19</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5AE5-4185-B422-EEC8DAF3DEFE}"/>
            </c:ext>
          </c:extLst>
        </c:ser>
        <c:ser>
          <c:idx val="11"/>
          <c:order val="11"/>
          <c:tx>
            <c:strRef>
              <c:f>Pivot1!$O$3:$O$5</c:f>
              <c:strCache>
                <c:ptCount val="1"/>
                <c:pt idx="0">
                  <c:v>Total - Ages 20-24</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5AE5-4185-B422-EEC8DAF3DEFE}"/>
            </c:ext>
          </c:extLst>
        </c:ser>
        <c:dLbls>
          <c:dLblPos val="outEnd"/>
          <c:showLegendKey val="0"/>
          <c:showVal val="1"/>
          <c:showCatName val="0"/>
          <c:showSerName val="0"/>
          <c:showPercent val="0"/>
          <c:showBubbleSize val="0"/>
        </c:dLbls>
        <c:gapWidth val="80"/>
        <c:overlap val="-5"/>
        <c:axId val="123675832"/>
        <c:axId val="123676224"/>
      </c:barChart>
      <c:catAx>
        <c:axId val="12367583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n-US"/>
          </a:p>
        </c:txPr>
        <c:crossAx val="123676224"/>
        <c:crosses val="autoZero"/>
        <c:auto val="1"/>
        <c:lblAlgn val="ctr"/>
        <c:lblOffset val="100"/>
        <c:noMultiLvlLbl val="0"/>
      </c:catAx>
      <c:valAx>
        <c:axId val="123676224"/>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n-US"/>
          </a:p>
        </c:txPr>
        <c:crossAx val="12367583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13195581899150652"/>
          <c:y val="7.101041584253924E-2"/>
          <c:w val="0.74090140868666732"/>
          <c:h val="9.206025338212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AADM_Tool_PhaseTwo_2016-07-18_v-final.xlsx]Pivot2!PivotTable9</c:name>
    <c:fmtId val="7"/>
  </c:pivotSource>
  <c:chart>
    <c:title>
      <c:tx>
        <c:rich>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r>
              <a:rPr lang="en-US" sz="2400" b="1" i="0" baseline="0">
                <a:effectLst/>
              </a:rPr>
              <a:t>Bottleneck Identification</a:t>
            </a:r>
            <a:endParaRPr lang="en-US" sz="2400">
              <a:effectLst/>
            </a:endParaRPr>
          </a:p>
        </c:rich>
      </c:tx>
      <c:layout>
        <c:manualLayout>
          <c:xMode val="edge"/>
          <c:yMode val="edge"/>
          <c:x val="0.36277456647398842"/>
          <c:y val="8.5603482693782252E-3"/>
        </c:manualLayout>
      </c:layout>
      <c:overlay val="0"/>
      <c:spPr>
        <a:noFill/>
        <a:ln>
          <a:noFill/>
        </a:ln>
        <a:effectLst/>
      </c:spPr>
      <c:txPr>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ivotFmts>
      <c:pivotFmt>
        <c:idx val="0"/>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905602840107411E-2"/>
          <c:y val="0.19720376999430109"/>
          <c:w val="0.94137763415411224"/>
          <c:h val="0.70255807745013876"/>
        </c:manualLayout>
      </c:layout>
      <c:barChart>
        <c:barDir val="col"/>
        <c:grouping val="clustered"/>
        <c:varyColors val="0"/>
        <c:ser>
          <c:idx val="0"/>
          <c:order val="0"/>
          <c:tx>
            <c:strRef>
              <c:f>Pivot2!$B$3:$B$5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7A2B-4A4B-B4DD-86A243BB1EF7}"/>
            </c:ext>
          </c:extLst>
        </c:ser>
        <c:ser>
          <c:idx val="1"/>
          <c:order val="1"/>
          <c:tx>
            <c:strRef>
              <c:f>Pivot2!$C$3:$C$5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7A2B-4A4B-B4DD-86A243BB1EF7}"/>
            </c:ext>
          </c:extLst>
        </c:ser>
        <c:ser>
          <c:idx val="2"/>
          <c:order val="2"/>
          <c:tx>
            <c:strRef>
              <c:f>Pivot2!$D$3:$D$5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7A2B-4A4B-B4DD-86A243BB1EF7}"/>
            </c:ext>
          </c:extLst>
        </c:ser>
        <c:ser>
          <c:idx val="3"/>
          <c:order val="3"/>
          <c:tx>
            <c:strRef>
              <c:f>Pivot2!$E$3:$E$5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7A2B-4A4B-B4DD-86A243BB1EF7}"/>
            </c:ext>
          </c:extLst>
        </c:ser>
        <c:ser>
          <c:idx val="4"/>
          <c:order val="4"/>
          <c:tx>
            <c:strRef>
              <c:f>Pivot2!$G$3:$G$5</c:f>
              <c:strCache>
                <c:ptCount val="1"/>
                <c:pt idx="0">
                  <c:v>Males - Ages 10-14</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7A2B-4A4B-B4DD-86A243BB1EF7}"/>
            </c:ext>
          </c:extLst>
        </c:ser>
        <c:ser>
          <c:idx val="5"/>
          <c:order val="5"/>
          <c:tx>
            <c:strRef>
              <c:f>Pivot2!$H$3:$H$5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7A2B-4A4B-B4DD-86A243BB1EF7}"/>
            </c:ext>
          </c:extLst>
        </c:ser>
        <c:ser>
          <c:idx val="6"/>
          <c:order val="6"/>
          <c:tx>
            <c:strRef>
              <c:f>Pivot2!$I$3:$I$5</c:f>
              <c:strCache>
                <c:ptCount val="1"/>
                <c:pt idx="0">
                  <c:v>Males - Ages 15-19</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7A2B-4A4B-B4DD-86A243BB1EF7}"/>
            </c:ext>
          </c:extLst>
        </c:ser>
        <c:ser>
          <c:idx val="7"/>
          <c:order val="7"/>
          <c:tx>
            <c:strRef>
              <c:f>Pivot2!$J$3:$J$5</c:f>
              <c:strCache>
                <c:ptCount val="1"/>
                <c:pt idx="0">
                  <c:v>Males - Ages 20-24</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7A2B-4A4B-B4DD-86A243BB1EF7}"/>
            </c:ext>
          </c:extLst>
        </c:ser>
        <c:ser>
          <c:idx val="8"/>
          <c:order val="8"/>
          <c:tx>
            <c:strRef>
              <c:f>Pivot2!$L$3:$L$5</c:f>
              <c:strCache>
                <c:ptCount val="1"/>
                <c:pt idx="0">
                  <c:v>Total - Ages 10-14</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7A2B-4A4B-B4DD-86A243BB1EF7}"/>
            </c:ext>
          </c:extLst>
        </c:ser>
        <c:ser>
          <c:idx val="9"/>
          <c:order val="9"/>
          <c:tx>
            <c:strRef>
              <c:f>Pivot2!$M$3:$M$5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7A2B-4A4B-B4DD-86A243BB1EF7}"/>
            </c:ext>
          </c:extLst>
        </c:ser>
        <c:ser>
          <c:idx val="10"/>
          <c:order val="10"/>
          <c:tx>
            <c:strRef>
              <c:f>Pivot2!$N$3:$N$5</c:f>
              <c:strCache>
                <c:ptCount val="1"/>
                <c:pt idx="0">
                  <c:v>Total - Ages 15-19</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7A2B-4A4B-B4DD-86A243BB1EF7}"/>
            </c:ext>
          </c:extLst>
        </c:ser>
        <c:ser>
          <c:idx val="11"/>
          <c:order val="11"/>
          <c:tx>
            <c:strRef>
              <c:f>Pivot2!$O$3:$O$5</c:f>
              <c:strCache>
                <c:ptCount val="1"/>
                <c:pt idx="0">
                  <c:v>Total - Ages 20-24</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7A2B-4A4B-B4DD-86A243BB1EF7}"/>
            </c:ext>
          </c:extLst>
        </c:ser>
        <c:dLbls>
          <c:dLblPos val="outEnd"/>
          <c:showLegendKey val="0"/>
          <c:showVal val="1"/>
          <c:showCatName val="0"/>
          <c:showSerName val="0"/>
          <c:showPercent val="0"/>
          <c:showBubbleSize val="0"/>
        </c:dLbls>
        <c:gapWidth val="80"/>
        <c:overlap val="-5"/>
        <c:axId val="587248520"/>
        <c:axId val="587250872"/>
      </c:barChart>
      <c:catAx>
        <c:axId val="5872485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n-US"/>
          </a:p>
        </c:txPr>
        <c:crossAx val="587250872"/>
        <c:crosses val="autoZero"/>
        <c:auto val="1"/>
        <c:lblAlgn val="ctr"/>
        <c:lblOffset val="100"/>
        <c:noMultiLvlLbl val="0"/>
      </c:catAx>
      <c:valAx>
        <c:axId val="587250872"/>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n-US"/>
          </a:p>
        </c:txPr>
        <c:crossAx val="587248520"/>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12963852350826088"/>
          <c:y val="8.9685795730910595E-2"/>
          <c:w val="0.74072295298347823"/>
          <c:h val="9.24552869881437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AADM_Tool_PhaseTwo_2016-07-18_v-final.xlsx]Pivot3!PivotTable10</c:name>
    <c:fmtId val="6"/>
  </c:pivotSource>
  <c:chart>
    <c:title>
      <c:tx>
        <c:rich>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r>
              <a:rPr lang="en-US" sz="2400"/>
              <a:t>Bottleneck Identification</a:t>
            </a:r>
          </a:p>
        </c:rich>
      </c:tx>
      <c:layout>
        <c:manualLayout>
          <c:xMode val="edge"/>
          <c:yMode val="edge"/>
          <c:x val="0.36277456647398842"/>
          <c:y val="6.7693034090635061E-3"/>
        </c:manualLayout>
      </c:layout>
      <c:overlay val="0"/>
      <c:spPr>
        <a:noFill/>
        <a:ln>
          <a:noFill/>
        </a:ln>
        <a:effectLst/>
      </c:spPr>
      <c:txPr>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ivotFmts>
      <c:pivotFmt>
        <c:idx val="0"/>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905602840107411E-2"/>
          <c:y val="0.20257690457524524"/>
          <c:w val="0.94137763415411224"/>
          <c:h val="0.69718494286919463"/>
        </c:manualLayout>
      </c:layout>
      <c:barChart>
        <c:barDir val="col"/>
        <c:grouping val="clustered"/>
        <c:varyColors val="0"/>
        <c:ser>
          <c:idx val="0"/>
          <c:order val="0"/>
          <c:tx>
            <c:strRef>
              <c:f>Pivot3!$B$3:$B$5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8368-40C1-ADBF-062FF728D064}"/>
            </c:ext>
          </c:extLst>
        </c:ser>
        <c:ser>
          <c:idx val="1"/>
          <c:order val="1"/>
          <c:tx>
            <c:strRef>
              <c:f>Pivot3!$C$3:$C$5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8368-40C1-ADBF-062FF728D064}"/>
            </c:ext>
          </c:extLst>
        </c:ser>
        <c:ser>
          <c:idx val="2"/>
          <c:order val="2"/>
          <c:tx>
            <c:strRef>
              <c:f>Pivot3!$D$3:$D$5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8368-40C1-ADBF-062FF728D064}"/>
            </c:ext>
          </c:extLst>
        </c:ser>
        <c:ser>
          <c:idx val="3"/>
          <c:order val="3"/>
          <c:tx>
            <c:strRef>
              <c:f>Pivot3!$E$3:$E$5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8368-40C1-ADBF-062FF728D064}"/>
            </c:ext>
          </c:extLst>
        </c:ser>
        <c:ser>
          <c:idx val="4"/>
          <c:order val="4"/>
          <c:tx>
            <c:strRef>
              <c:f>Pivot3!$G$3:$G$5</c:f>
              <c:strCache>
                <c:ptCount val="1"/>
                <c:pt idx="0">
                  <c:v>Males - Ages 10-14</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8368-40C1-ADBF-062FF728D064}"/>
            </c:ext>
          </c:extLst>
        </c:ser>
        <c:ser>
          <c:idx val="5"/>
          <c:order val="5"/>
          <c:tx>
            <c:strRef>
              <c:f>Pivot3!$H$3:$H$5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8368-40C1-ADBF-062FF728D064}"/>
            </c:ext>
          </c:extLst>
        </c:ser>
        <c:ser>
          <c:idx val="6"/>
          <c:order val="6"/>
          <c:tx>
            <c:strRef>
              <c:f>Pivot3!$I$3:$I$5</c:f>
              <c:strCache>
                <c:ptCount val="1"/>
                <c:pt idx="0">
                  <c:v>Males - Ages 15-19</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8368-40C1-ADBF-062FF728D064}"/>
            </c:ext>
          </c:extLst>
        </c:ser>
        <c:ser>
          <c:idx val="7"/>
          <c:order val="7"/>
          <c:tx>
            <c:strRef>
              <c:f>Pivot3!$J$3:$J$5</c:f>
              <c:strCache>
                <c:ptCount val="1"/>
                <c:pt idx="0">
                  <c:v>Males - Ages 20-24</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8368-40C1-ADBF-062FF728D064}"/>
            </c:ext>
          </c:extLst>
        </c:ser>
        <c:ser>
          <c:idx val="8"/>
          <c:order val="8"/>
          <c:tx>
            <c:strRef>
              <c:f>Pivot3!$L$3:$L$5</c:f>
              <c:strCache>
                <c:ptCount val="1"/>
                <c:pt idx="0">
                  <c:v>Total - Ages 10-14</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8368-40C1-ADBF-062FF728D064}"/>
            </c:ext>
          </c:extLst>
        </c:ser>
        <c:ser>
          <c:idx val="9"/>
          <c:order val="9"/>
          <c:tx>
            <c:strRef>
              <c:f>Pivot3!$M$3:$M$5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8368-40C1-ADBF-062FF728D064}"/>
            </c:ext>
          </c:extLst>
        </c:ser>
        <c:ser>
          <c:idx val="10"/>
          <c:order val="10"/>
          <c:tx>
            <c:strRef>
              <c:f>Pivot3!$N$3:$N$5</c:f>
              <c:strCache>
                <c:ptCount val="1"/>
                <c:pt idx="0">
                  <c:v>Total - Ages 15-19</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8368-40C1-ADBF-062FF728D064}"/>
            </c:ext>
          </c:extLst>
        </c:ser>
        <c:ser>
          <c:idx val="11"/>
          <c:order val="11"/>
          <c:tx>
            <c:strRef>
              <c:f>Pivot3!$O$3:$O$5</c:f>
              <c:strCache>
                <c:ptCount val="1"/>
                <c:pt idx="0">
                  <c:v>Total - Ages 20-24</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8368-40C1-ADBF-062FF728D064}"/>
            </c:ext>
          </c:extLst>
        </c:ser>
        <c:dLbls>
          <c:dLblPos val="outEnd"/>
          <c:showLegendKey val="0"/>
          <c:showVal val="1"/>
          <c:showCatName val="0"/>
          <c:showSerName val="0"/>
          <c:showPercent val="0"/>
          <c:showBubbleSize val="0"/>
        </c:dLbls>
        <c:gapWidth val="80"/>
        <c:overlap val="-5"/>
        <c:axId val="587248128"/>
        <c:axId val="587251264"/>
      </c:barChart>
      <c:catAx>
        <c:axId val="58724812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n-US"/>
          </a:p>
        </c:txPr>
        <c:crossAx val="587251264"/>
        <c:crosses val="autoZero"/>
        <c:auto val="1"/>
        <c:lblAlgn val="ctr"/>
        <c:lblOffset val="100"/>
        <c:noMultiLvlLbl val="0"/>
      </c:catAx>
      <c:valAx>
        <c:axId val="587251264"/>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n-US"/>
          </a:p>
        </c:txPr>
        <c:crossAx val="58724812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12963852350826088"/>
          <c:y val="8.2521616289651711E-2"/>
          <c:w val="0.74072295298347823"/>
          <c:h val="9.24552869881437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AADM_Tool_PhaseTwo_2016-07-18_v-final.xlsx]Pivot4!PivotTable11</c:name>
    <c:fmtId val="6"/>
  </c:pivotSource>
  <c:chart>
    <c:title>
      <c:tx>
        <c:rich>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r>
              <a:rPr lang="en-US" sz="2400"/>
              <a:t>Bottleneck Identification</a:t>
            </a:r>
          </a:p>
        </c:rich>
      </c:tx>
      <c:layout>
        <c:manualLayout>
          <c:xMode val="edge"/>
          <c:yMode val="edge"/>
          <c:x val="0.36277456647398842"/>
          <c:y val="6.7693034090635061E-3"/>
        </c:manualLayout>
      </c:layout>
      <c:overlay val="0"/>
      <c:spPr>
        <a:noFill/>
        <a:ln>
          <a:noFill/>
        </a:ln>
        <a:effectLst/>
      </c:spPr>
      <c:txPr>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ivotFmts>
      <c:pivotFmt>
        <c:idx val="0"/>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905602840107411E-2"/>
          <c:y val="0.2079500391561894"/>
          <c:w val="0.94137763415411224"/>
          <c:h val="0.69181180828825051"/>
        </c:manualLayout>
      </c:layout>
      <c:barChart>
        <c:barDir val="col"/>
        <c:grouping val="clustered"/>
        <c:varyColors val="0"/>
        <c:ser>
          <c:idx val="0"/>
          <c:order val="0"/>
          <c:tx>
            <c:strRef>
              <c:f>Pivot4!$B$3:$B$5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E0E4-499E-8A87-0A4645B18CE1}"/>
            </c:ext>
          </c:extLst>
        </c:ser>
        <c:ser>
          <c:idx val="1"/>
          <c:order val="1"/>
          <c:tx>
            <c:strRef>
              <c:f>Pivot4!$C$3:$C$5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E0E4-499E-8A87-0A4645B18CE1}"/>
            </c:ext>
          </c:extLst>
        </c:ser>
        <c:ser>
          <c:idx val="2"/>
          <c:order val="2"/>
          <c:tx>
            <c:strRef>
              <c:f>Pivot4!$D$3:$D$5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E0E4-499E-8A87-0A4645B18CE1}"/>
            </c:ext>
          </c:extLst>
        </c:ser>
        <c:ser>
          <c:idx val="3"/>
          <c:order val="3"/>
          <c:tx>
            <c:strRef>
              <c:f>Pivot4!$E$3:$E$5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E0E4-499E-8A87-0A4645B18CE1}"/>
            </c:ext>
          </c:extLst>
        </c:ser>
        <c:ser>
          <c:idx val="4"/>
          <c:order val="4"/>
          <c:tx>
            <c:strRef>
              <c:f>Pivot4!$G$3:$G$5</c:f>
              <c:strCache>
                <c:ptCount val="1"/>
                <c:pt idx="0">
                  <c:v>Males - Ages 10-14</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E0E4-499E-8A87-0A4645B18CE1}"/>
            </c:ext>
          </c:extLst>
        </c:ser>
        <c:ser>
          <c:idx val="5"/>
          <c:order val="5"/>
          <c:tx>
            <c:strRef>
              <c:f>Pivot4!$H$3:$H$5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E0E4-499E-8A87-0A4645B18CE1}"/>
            </c:ext>
          </c:extLst>
        </c:ser>
        <c:ser>
          <c:idx val="6"/>
          <c:order val="6"/>
          <c:tx>
            <c:strRef>
              <c:f>Pivot4!$I$3:$I$5</c:f>
              <c:strCache>
                <c:ptCount val="1"/>
                <c:pt idx="0">
                  <c:v>Males - Ages 15-19</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E0E4-499E-8A87-0A4645B18CE1}"/>
            </c:ext>
          </c:extLst>
        </c:ser>
        <c:ser>
          <c:idx val="7"/>
          <c:order val="7"/>
          <c:tx>
            <c:strRef>
              <c:f>Pivot4!$J$3:$J$5</c:f>
              <c:strCache>
                <c:ptCount val="1"/>
                <c:pt idx="0">
                  <c:v>Males - Ages 20-24</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E0E4-499E-8A87-0A4645B18CE1}"/>
            </c:ext>
          </c:extLst>
        </c:ser>
        <c:ser>
          <c:idx val="8"/>
          <c:order val="8"/>
          <c:tx>
            <c:strRef>
              <c:f>Pivot4!$L$3:$L$5</c:f>
              <c:strCache>
                <c:ptCount val="1"/>
                <c:pt idx="0">
                  <c:v>Total - Ages 10-14</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E0E4-499E-8A87-0A4645B18CE1}"/>
            </c:ext>
          </c:extLst>
        </c:ser>
        <c:ser>
          <c:idx val="9"/>
          <c:order val="9"/>
          <c:tx>
            <c:strRef>
              <c:f>Pivot4!$M$3:$M$5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E0E4-499E-8A87-0A4645B18CE1}"/>
            </c:ext>
          </c:extLst>
        </c:ser>
        <c:ser>
          <c:idx val="10"/>
          <c:order val="10"/>
          <c:tx>
            <c:strRef>
              <c:f>Pivot4!$N$3:$N$5</c:f>
              <c:strCache>
                <c:ptCount val="1"/>
                <c:pt idx="0">
                  <c:v>Total - Ages 15-19</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E0E4-499E-8A87-0A4645B18CE1}"/>
            </c:ext>
          </c:extLst>
        </c:ser>
        <c:ser>
          <c:idx val="11"/>
          <c:order val="11"/>
          <c:tx>
            <c:strRef>
              <c:f>Pivot4!$O$3:$O$5</c:f>
              <c:strCache>
                <c:ptCount val="1"/>
                <c:pt idx="0">
                  <c:v>Total - Ages 20-24</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E0E4-499E-8A87-0A4645B18CE1}"/>
            </c:ext>
          </c:extLst>
        </c:ser>
        <c:dLbls>
          <c:dLblPos val="outEnd"/>
          <c:showLegendKey val="0"/>
          <c:showVal val="1"/>
          <c:showCatName val="0"/>
          <c:showSerName val="0"/>
          <c:showPercent val="0"/>
          <c:showBubbleSize val="0"/>
        </c:dLbls>
        <c:gapWidth val="80"/>
        <c:overlap val="-5"/>
        <c:axId val="587248912"/>
        <c:axId val="587249696"/>
      </c:barChart>
      <c:catAx>
        <c:axId val="58724891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n-US"/>
          </a:p>
        </c:txPr>
        <c:crossAx val="587249696"/>
        <c:crosses val="autoZero"/>
        <c:auto val="1"/>
        <c:lblAlgn val="ctr"/>
        <c:lblOffset val="100"/>
        <c:noMultiLvlLbl val="0"/>
      </c:catAx>
      <c:valAx>
        <c:axId val="587249696"/>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n-US"/>
          </a:p>
        </c:txPr>
        <c:crossAx val="58724891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12963852350826088"/>
          <c:y val="8.4312661149966425E-2"/>
          <c:w val="0.74072295298347823"/>
          <c:h val="9.24552869881437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AADM_Tool_PhaseTwo_2016-07-18_v-final.xlsx]Pivot5!PivotTable12</c:name>
    <c:fmtId val="7"/>
  </c:pivotSource>
  <c:chart>
    <c:title>
      <c:tx>
        <c:rich>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r>
              <a:rPr lang="en-US" sz="2400"/>
              <a:t>Bottleneck</a:t>
            </a:r>
            <a:r>
              <a:rPr lang="en-US" sz="2400" baseline="0"/>
              <a:t> Identification</a:t>
            </a:r>
            <a:endParaRPr lang="en-US" sz="2400"/>
          </a:p>
        </c:rich>
      </c:tx>
      <c:layout>
        <c:manualLayout>
          <c:xMode val="edge"/>
          <c:yMode val="edge"/>
          <c:x val="0.3627745084679358"/>
          <c:y val="6.7693034090635061E-3"/>
        </c:manualLayout>
      </c:layout>
      <c:overlay val="0"/>
      <c:spPr>
        <a:noFill/>
        <a:ln>
          <a:noFill/>
        </a:ln>
        <a:effectLst/>
      </c:spPr>
      <c:txPr>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ivotFmts>
      <c:pivotFmt>
        <c:idx val="0"/>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905607018852761E-2"/>
          <c:y val="0.20974108401650413"/>
          <c:w val="0.94137762881777154"/>
          <c:h val="0.69002076342793561"/>
        </c:manualLayout>
      </c:layout>
      <c:barChart>
        <c:barDir val="col"/>
        <c:grouping val="clustered"/>
        <c:varyColors val="0"/>
        <c:ser>
          <c:idx val="0"/>
          <c:order val="0"/>
          <c:tx>
            <c:strRef>
              <c:f>Pivot5!$B$3:$B$5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064A-4E2D-8FEE-7AEAEF165552}"/>
            </c:ext>
          </c:extLst>
        </c:ser>
        <c:ser>
          <c:idx val="1"/>
          <c:order val="1"/>
          <c:tx>
            <c:strRef>
              <c:f>Pivot5!$C$3:$C$5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064A-4E2D-8FEE-7AEAEF165552}"/>
            </c:ext>
          </c:extLst>
        </c:ser>
        <c:ser>
          <c:idx val="2"/>
          <c:order val="2"/>
          <c:tx>
            <c:strRef>
              <c:f>Pivot5!$D$3:$D$5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064A-4E2D-8FEE-7AEAEF165552}"/>
            </c:ext>
          </c:extLst>
        </c:ser>
        <c:ser>
          <c:idx val="3"/>
          <c:order val="3"/>
          <c:tx>
            <c:strRef>
              <c:f>Pivot5!$E$3:$E$5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064A-4E2D-8FEE-7AEAEF165552}"/>
            </c:ext>
          </c:extLst>
        </c:ser>
        <c:ser>
          <c:idx val="4"/>
          <c:order val="4"/>
          <c:tx>
            <c:strRef>
              <c:f>Pivot5!$G$3:$G$5</c:f>
              <c:strCache>
                <c:ptCount val="1"/>
                <c:pt idx="0">
                  <c:v>Males - Ages 10-14</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064A-4E2D-8FEE-7AEAEF165552}"/>
            </c:ext>
          </c:extLst>
        </c:ser>
        <c:ser>
          <c:idx val="5"/>
          <c:order val="5"/>
          <c:tx>
            <c:strRef>
              <c:f>Pivot5!$H$3:$H$5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064A-4E2D-8FEE-7AEAEF165552}"/>
            </c:ext>
          </c:extLst>
        </c:ser>
        <c:ser>
          <c:idx val="6"/>
          <c:order val="6"/>
          <c:tx>
            <c:strRef>
              <c:f>Pivot5!$I$3:$I$5</c:f>
              <c:strCache>
                <c:ptCount val="1"/>
                <c:pt idx="0">
                  <c:v>Males - Ages 15-19</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064A-4E2D-8FEE-7AEAEF165552}"/>
            </c:ext>
          </c:extLst>
        </c:ser>
        <c:ser>
          <c:idx val="7"/>
          <c:order val="7"/>
          <c:tx>
            <c:strRef>
              <c:f>Pivot5!$J$3:$J$5</c:f>
              <c:strCache>
                <c:ptCount val="1"/>
                <c:pt idx="0">
                  <c:v>Males - Ages 20-24</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064A-4E2D-8FEE-7AEAEF165552}"/>
            </c:ext>
          </c:extLst>
        </c:ser>
        <c:ser>
          <c:idx val="8"/>
          <c:order val="8"/>
          <c:tx>
            <c:strRef>
              <c:f>Pivot5!$L$3:$L$5</c:f>
              <c:strCache>
                <c:ptCount val="1"/>
                <c:pt idx="0">
                  <c:v>Total - Ages 10-14</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064A-4E2D-8FEE-7AEAEF165552}"/>
            </c:ext>
          </c:extLst>
        </c:ser>
        <c:ser>
          <c:idx val="9"/>
          <c:order val="9"/>
          <c:tx>
            <c:strRef>
              <c:f>Pivot5!$M$3:$M$5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064A-4E2D-8FEE-7AEAEF165552}"/>
            </c:ext>
          </c:extLst>
        </c:ser>
        <c:ser>
          <c:idx val="10"/>
          <c:order val="10"/>
          <c:tx>
            <c:strRef>
              <c:f>Pivot5!$N$3:$N$5</c:f>
              <c:strCache>
                <c:ptCount val="1"/>
                <c:pt idx="0">
                  <c:v>Total - Ages 15-19</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064A-4E2D-8FEE-7AEAEF165552}"/>
            </c:ext>
          </c:extLst>
        </c:ser>
        <c:ser>
          <c:idx val="11"/>
          <c:order val="11"/>
          <c:tx>
            <c:strRef>
              <c:f>Pivot5!$O$3:$O$5</c:f>
              <c:strCache>
                <c:ptCount val="1"/>
                <c:pt idx="0">
                  <c:v>Total - Ages 20-24</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064A-4E2D-8FEE-7AEAEF165552}"/>
            </c:ext>
          </c:extLst>
        </c:ser>
        <c:dLbls>
          <c:dLblPos val="outEnd"/>
          <c:showLegendKey val="0"/>
          <c:showVal val="1"/>
          <c:showCatName val="0"/>
          <c:showSerName val="0"/>
          <c:showPercent val="0"/>
          <c:showBubbleSize val="0"/>
        </c:dLbls>
        <c:gapWidth val="80"/>
        <c:overlap val="-5"/>
        <c:axId val="587250088"/>
        <c:axId val="577845536"/>
      </c:barChart>
      <c:catAx>
        <c:axId val="58725008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n-US"/>
          </a:p>
        </c:txPr>
        <c:crossAx val="577845536"/>
        <c:crosses val="autoZero"/>
        <c:auto val="1"/>
        <c:lblAlgn val="ctr"/>
        <c:lblOffset val="100"/>
        <c:noMultiLvlLbl val="0"/>
      </c:catAx>
      <c:valAx>
        <c:axId val="577845536"/>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n-US"/>
          </a:p>
        </c:txPr>
        <c:crossAx val="58725008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12963844428004589"/>
          <c:y val="8.2521616289651711E-2"/>
          <c:w val="0.74072302041081617"/>
          <c:h val="9.24552869881437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AADM_Tool_PhaseTwo_2016-07-18_v-final.xlsx]Pivot6!PivotTable13</c:name>
    <c:fmtId val="6"/>
  </c:pivotSource>
  <c:chart>
    <c:title>
      <c:tx>
        <c:rich>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r>
              <a:rPr lang="en-US" sz="2400"/>
              <a:t>Bottleneck</a:t>
            </a:r>
            <a:r>
              <a:rPr lang="en-US" sz="2400" baseline="0"/>
              <a:t> Identification</a:t>
            </a:r>
            <a:endParaRPr lang="en-US" sz="2400"/>
          </a:p>
        </c:rich>
      </c:tx>
      <c:layout>
        <c:manualLayout>
          <c:xMode val="edge"/>
          <c:yMode val="edge"/>
          <c:x val="0.36277456647398842"/>
          <c:y val="4.9782578466792491E-3"/>
        </c:manualLayout>
      </c:layout>
      <c:overlay val="0"/>
      <c:spPr>
        <a:noFill/>
        <a:ln>
          <a:noFill/>
        </a:ln>
        <a:effectLst/>
      </c:spPr>
      <c:txPr>
        <a:bodyPr rot="0" spcFirstLastPara="1" vertOverflow="ellipsis" vert="horz" wrap="square" anchor="ctr" anchorCtr="1"/>
        <a:lstStyle/>
        <a:p>
          <a:pPr>
            <a:defRPr sz="24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ivotFmts>
      <c:pivotFmt>
        <c:idx val="0"/>
      </c:pivotFmt>
      <c:pivotFmt>
        <c:idx val="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905602840107411E-2"/>
          <c:y val="0.20615896522186247"/>
          <c:w val="0.94137763415411224"/>
          <c:h val="0.69360289635887684"/>
        </c:manualLayout>
      </c:layout>
      <c:barChart>
        <c:barDir val="col"/>
        <c:grouping val="clustered"/>
        <c:varyColors val="0"/>
        <c:ser>
          <c:idx val="0"/>
          <c:order val="0"/>
          <c:tx>
            <c:strRef>
              <c:f>Pivot6!$B$3:$B$5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8E3C-4A49-89A8-50CF92477CFB}"/>
            </c:ext>
          </c:extLst>
        </c:ser>
        <c:ser>
          <c:idx val="1"/>
          <c:order val="1"/>
          <c:tx>
            <c:strRef>
              <c:f>Pivot6!$C$3:$C$5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8E3C-4A49-89A8-50CF92477CFB}"/>
            </c:ext>
          </c:extLst>
        </c:ser>
        <c:ser>
          <c:idx val="2"/>
          <c:order val="2"/>
          <c:tx>
            <c:strRef>
              <c:f>Pivot6!$D$3:$D$5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8E3C-4A49-89A8-50CF92477CFB}"/>
            </c:ext>
          </c:extLst>
        </c:ser>
        <c:ser>
          <c:idx val="3"/>
          <c:order val="3"/>
          <c:tx>
            <c:strRef>
              <c:f>Pivot6!$E$3:$E$5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8E3C-4A49-89A8-50CF92477CFB}"/>
            </c:ext>
          </c:extLst>
        </c:ser>
        <c:ser>
          <c:idx val="4"/>
          <c:order val="4"/>
          <c:tx>
            <c:strRef>
              <c:f>Pivot6!$G$3:$G$5</c:f>
              <c:strCache>
                <c:ptCount val="1"/>
                <c:pt idx="0">
                  <c:v>Males - Ages 10-14</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8E3C-4A49-89A8-50CF92477CFB}"/>
            </c:ext>
          </c:extLst>
        </c:ser>
        <c:ser>
          <c:idx val="5"/>
          <c:order val="5"/>
          <c:tx>
            <c:strRef>
              <c:f>Pivot6!$H$3:$H$5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8E3C-4A49-89A8-50CF92477CFB}"/>
            </c:ext>
          </c:extLst>
        </c:ser>
        <c:ser>
          <c:idx val="6"/>
          <c:order val="6"/>
          <c:tx>
            <c:strRef>
              <c:f>Pivot6!$I$3:$I$5</c:f>
              <c:strCache>
                <c:ptCount val="1"/>
                <c:pt idx="0">
                  <c:v>Males - Ages 15-19</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8E3C-4A49-89A8-50CF92477CFB}"/>
            </c:ext>
          </c:extLst>
        </c:ser>
        <c:ser>
          <c:idx val="7"/>
          <c:order val="7"/>
          <c:tx>
            <c:strRef>
              <c:f>Pivot6!$J$3:$J$5</c:f>
              <c:strCache>
                <c:ptCount val="1"/>
                <c:pt idx="0">
                  <c:v>Males - Ages 20-24</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8E3C-4A49-89A8-50CF92477CFB}"/>
            </c:ext>
          </c:extLst>
        </c:ser>
        <c:ser>
          <c:idx val="8"/>
          <c:order val="8"/>
          <c:tx>
            <c:strRef>
              <c:f>Pivot6!$L$3:$L$5</c:f>
              <c:strCache>
                <c:ptCount val="1"/>
                <c:pt idx="0">
                  <c:v>Total - Ages 10-14</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8E3C-4A49-89A8-50CF92477CFB}"/>
            </c:ext>
          </c:extLst>
        </c:ser>
        <c:ser>
          <c:idx val="9"/>
          <c:order val="9"/>
          <c:tx>
            <c:strRef>
              <c:f>Pivot6!$M$3:$M$5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8E3C-4A49-89A8-50CF92477CFB}"/>
            </c:ext>
          </c:extLst>
        </c:ser>
        <c:ser>
          <c:idx val="10"/>
          <c:order val="10"/>
          <c:tx>
            <c:strRef>
              <c:f>Pivot6!$N$3:$N$5</c:f>
              <c:strCache>
                <c:ptCount val="1"/>
                <c:pt idx="0">
                  <c:v>Total - Ages 15-19</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8E3C-4A49-89A8-50CF92477CFB}"/>
            </c:ext>
          </c:extLst>
        </c:ser>
        <c:ser>
          <c:idx val="11"/>
          <c:order val="11"/>
          <c:tx>
            <c:strRef>
              <c:f>Pivot6!$O$3:$O$5</c:f>
              <c:strCache>
                <c:ptCount val="1"/>
                <c:pt idx="0">
                  <c:v>Total - Ages 20-24</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8E3C-4A49-89A8-50CF92477CFB}"/>
            </c:ext>
          </c:extLst>
        </c:ser>
        <c:dLbls>
          <c:showLegendKey val="0"/>
          <c:showVal val="1"/>
          <c:showCatName val="0"/>
          <c:showSerName val="0"/>
          <c:showPercent val="0"/>
          <c:showBubbleSize val="0"/>
        </c:dLbls>
        <c:gapWidth val="80"/>
        <c:overlap val="-5"/>
        <c:axId val="577845144"/>
        <c:axId val="577843968"/>
      </c:barChart>
      <c:catAx>
        <c:axId val="5778451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n-US"/>
          </a:p>
        </c:txPr>
        <c:crossAx val="577843968"/>
        <c:crosses val="autoZero"/>
        <c:auto val="1"/>
        <c:lblAlgn val="ctr"/>
        <c:lblOffset val="100"/>
        <c:noMultiLvlLbl val="0"/>
      </c:catAx>
      <c:valAx>
        <c:axId val="577843968"/>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n-US"/>
          </a:p>
        </c:txPr>
        <c:crossAx val="57784514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12963852350826088"/>
          <c:y val="8.0730560044135841E-2"/>
          <c:w val="0.74072295298347823"/>
          <c:h val="9.24552739494395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AADM_Tool_PhaseTwo_2016-07-18_v-final.xlsx]Pivot1!PivotTable3</c:name>
    <c:fmtId val="0"/>
  </c:pivotSource>
  <c:chart>
    <c:autoTitleDeleted val="0"/>
    <c:pivotFmts>
      <c:pivotFmt>
        <c:idx val="0"/>
      </c:pivotFmt>
      <c:pivotFmt>
        <c:idx val="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Pivot1!$B$3:$B$5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FBA9-4789-B58B-4A7BC34D51D4}"/>
            </c:ext>
          </c:extLst>
        </c:ser>
        <c:ser>
          <c:idx val="1"/>
          <c:order val="1"/>
          <c:tx>
            <c:strRef>
              <c:f>Pivot1!$C$3:$C$5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FBA9-4789-B58B-4A7BC34D51D4}"/>
            </c:ext>
          </c:extLst>
        </c:ser>
        <c:ser>
          <c:idx val="2"/>
          <c:order val="2"/>
          <c:tx>
            <c:strRef>
              <c:f>Pivot1!$D$3:$D$5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FBA9-4789-B58B-4A7BC34D51D4}"/>
            </c:ext>
          </c:extLst>
        </c:ser>
        <c:ser>
          <c:idx val="3"/>
          <c:order val="3"/>
          <c:tx>
            <c:strRef>
              <c:f>Pivot1!$E$3:$E$5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FBA9-4789-B58B-4A7BC34D51D4}"/>
            </c:ext>
          </c:extLst>
        </c:ser>
        <c:ser>
          <c:idx val="4"/>
          <c:order val="4"/>
          <c:tx>
            <c:strRef>
              <c:f>Pivot1!$G$3:$G$5</c:f>
              <c:strCache>
                <c:ptCount val="1"/>
                <c:pt idx="0">
                  <c:v>Males - Ages 10-14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FBA9-4789-B58B-4A7BC34D51D4}"/>
            </c:ext>
          </c:extLst>
        </c:ser>
        <c:ser>
          <c:idx val="5"/>
          <c:order val="5"/>
          <c:tx>
            <c:strRef>
              <c:f>Pivot1!$H$3:$H$5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FBA9-4789-B58B-4A7BC34D51D4}"/>
            </c:ext>
          </c:extLst>
        </c:ser>
        <c:ser>
          <c:idx val="6"/>
          <c:order val="6"/>
          <c:tx>
            <c:strRef>
              <c:f>Pivot1!$I$3:$I$5</c:f>
              <c:strCache>
                <c:ptCount val="1"/>
                <c:pt idx="0">
                  <c:v>Males - Ages 15-19</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FBA9-4789-B58B-4A7BC34D51D4}"/>
            </c:ext>
          </c:extLst>
        </c:ser>
        <c:ser>
          <c:idx val="7"/>
          <c:order val="7"/>
          <c:tx>
            <c:strRef>
              <c:f>Pivot1!$J$3:$J$5</c:f>
              <c:strCache>
                <c:ptCount val="1"/>
                <c:pt idx="0">
                  <c:v>Males - Ages 20-24</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FBA9-4789-B58B-4A7BC34D51D4}"/>
            </c:ext>
          </c:extLst>
        </c:ser>
        <c:ser>
          <c:idx val="8"/>
          <c:order val="8"/>
          <c:tx>
            <c:strRef>
              <c:f>Pivot1!$L$3:$L$5</c:f>
              <c:strCache>
                <c:ptCount val="1"/>
                <c:pt idx="0">
                  <c:v>Total - Ages 10-14</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FBA9-4789-B58B-4A7BC34D51D4}"/>
            </c:ext>
          </c:extLst>
        </c:ser>
        <c:ser>
          <c:idx val="9"/>
          <c:order val="9"/>
          <c:tx>
            <c:strRef>
              <c:f>Pivot1!$M$3:$M$5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FBA9-4789-B58B-4A7BC34D51D4}"/>
            </c:ext>
          </c:extLst>
        </c:ser>
        <c:ser>
          <c:idx val="10"/>
          <c:order val="10"/>
          <c:tx>
            <c:strRef>
              <c:f>Pivot1!$N$3:$N$5</c:f>
              <c:strCache>
                <c:ptCount val="1"/>
                <c:pt idx="0">
                  <c:v>Total - Ages 15-19</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FBA9-4789-B58B-4A7BC34D51D4}"/>
            </c:ext>
          </c:extLst>
        </c:ser>
        <c:ser>
          <c:idx val="11"/>
          <c:order val="11"/>
          <c:tx>
            <c:strRef>
              <c:f>Pivot1!$O$3:$O$5</c:f>
              <c:strCache>
                <c:ptCount val="1"/>
                <c:pt idx="0">
                  <c:v>Total - Ages 20-24</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Pivot1!$A$6:$A$12</c:f>
              <c:strCache>
                <c:ptCount val="6"/>
                <c:pt idx="0">
                  <c:v>1. Commodities</c:v>
                </c:pt>
                <c:pt idx="1">
                  <c:v>2. Human Resources</c:v>
                </c:pt>
                <c:pt idx="2">
                  <c:v>3. Accessibility</c:v>
                </c:pt>
                <c:pt idx="3">
                  <c:v>4. Initial Utilisation</c:v>
                </c:pt>
                <c:pt idx="4">
                  <c:v>5. Continuity</c:v>
                </c:pt>
                <c:pt idx="5">
                  <c:v>6. Quality</c:v>
                </c:pt>
              </c:strCache>
            </c:strRef>
          </c:cat>
          <c:val>
            <c:numRef>
              <c:f>Pivot1!$O$6:$O$12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FBA9-4789-B58B-4A7BC34D51D4}"/>
            </c:ext>
          </c:extLst>
        </c:ser>
        <c:dLbls>
          <c:dLblPos val="outEnd"/>
          <c:showLegendKey val="0"/>
          <c:showVal val="1"/>
          <c:showCatName val="0"/>
          <c:showSerName val="0"/>
          <c:showPercent val="0"/>
          <c:showBubbleSize val="0"/>
        </c:dLbls>
        <c:gapWidth val="80"/>
        <c:overlap val="-5"/>
        <c:axId val="577845928"/>
        <c:axId val="577846320"/>
      </c:barChart>
      <c:catAx>
        <c:axId val="57784592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577846320"/>
        <c:crosses val="autoZero"/>
        <c:auto val="1"/>
        <c:lblAlgn val="ctr"/>
        <c:lblOffset val="100"/>
        <c:noMultiLvlLbl val="0"/>
      </c:catAx>
      <c:valAx>
        <c:axId val="577846320"/>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577845928"/>
        <c:crosses val="autoZero"/>
        <c:crossBetween val="between"/>
      </c:valAx>
      <c:spPr>
        <a:pattFill prst="ltDnDiag">
          <a:fgClr>
            <a:schemeClr val="dk1">
              <a:lumMod val="15000"/>
              <a:lumOff val="85000"/>
            </a:schemeClr>
          </a:fgClr>
          <a:bgClr>
            <a:schemeClr val="lt1"/>
          </a:bgClr>
        </a:patt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AADM_Tool_PhaseTwo_2016-07-18_v-final.xlsx]Pivot2!PivotTable9</c:name>
    <c:fmtId val="0"/>
  </c:pivotSource>
  <c:chart>
    <c:autoTitleDeleted val="0"/>
    <c:pivotFmts>
      <c:pivotFmt>
        <c:idx val="0"/>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Pivot2!$B$3:$B$5</c:f>
              <c:strCache>
                <c:ptCount val="1"/>
                <c:pt idx="0">
                  <c:v>Females - Ages 10-14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0442-48F4-9AB3-BA0830A348BC}"/>
            </c:ext>
          </c:extLst>
        </c:ser>
        <c:ser>
          <c:idx val="1"/>
          <c:order val="1"/>
          <c:tx>
            <c:strRef>
              <c:f>Pivot2!$C$3:$C$5</c:f>
              <c:strCache>
                <c:ptCount val="1"/>
                <c:pt idx="0">
                  <c:v>Females - Ages 10-19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0442-48F4-9AB3-BA0830A348BC}"/>
            </c:ext>
          </c:extLst>
        </c:ser>
        <c:ser>
          <c:idx val="2"/>
          <c:order val="2"/>
          <c:tx>
            <c:strRef>
              <c:f>Pivot2!$D$3:$D$5</c:f>
              <c:strCache>
                <c:ptCount val="1"/>
                <c:pt idx="0">
                  <c:v>Females - Ages 15-19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0442-48F4-9AB3-BA0830A348BC}"/>
            </c:ext>
          </c:extLst>
        </c:ser>
        <c:ser>
          <c:idx val="3"/>
          <c:order val="3"/>
          <c:tx>
            <c:strRef>
              <c:f>Pivot2!$E$3:$E$5</c:f>
              <c:strCache>
                <c:ptCount val="1"/>
                <c:pt idx="0">
                  <c:v>Females - Ages 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0442-48F4-9AB3-BA0830A348BC}"/>
            </c:ext>
          </c:extLst>
        </c:ser>
        <c:ser>
          <c:idx val="4"/>
          <c:order val="4"/>
          <c:tx>
            <c:strRef>
              <c:f>Pivot2!$G$3:$G$5</c:f>
              <c:strCache>
                <c:ptCount val="1"/>
                <c:pt idx="0">
                  <c:v>Males - Ages 10-14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0442-48F4-9AB3-BA0830A348BC}"/>
            </c:ext>
          </c:extLst>
        </c:ser>
        <c:ser>
          <c:idx val="5"/>
          <c:order val="5"/>
          <c:tx>
            <c:strRef>
              <c:f>Pivot2!$H$3:$H$5</c:f>
              <c:strCache>
                <c:ptCount val="1"/>
                <c:pt idx="0">
                  <c:v>Males - Ages 10-19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0442-48F4-9AB3-BA0830A348BC}"/>
            </c:ext>
          </c:extLst>
        </c:ser>
        <c:ser>
          <c:idx val="6"/>
          <c:order val="6"/>
          <c:tx>
            <c:strRef>
              <c:f>Pivot2!$I$3:$I$5</c:f>
              <c:strCache>
                <c:ptCount val="1"/>
                <c:pt idx="0">
                  <c:v>Males - Ages 15-19</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0442-48F4-9AB3-BA0830A348BC}"/>
            </c:ext>
          </c:extLst>
        </c:ser>
        <c:ser>
          <c:idx val="7"/>
          <c:order val="7"/>
          <c:tx>
            <c:strRef>
              <c:f>Pivot2!$J$3:$J$5</c:f>
              <c:strCache>
                <c:ptCount val="1"/>
                <c:pt idx="0">
                  <c:v>Males - Ages 20-24</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0442-48F4-9AB3-BA0830A348BC}"/>
            </c:ext>
          </c:extLst>
        </c:ser>
        <c:ser>
          <c:idx val="8"/>
          <c:order val="8"/>
          <c:tx>
            <c:strRef>
              <c:f>Pivot2!$L$3:$L$5</c:f>
              <c:strCache>
                <c:ptCount val="1"/>
                <c:pt idx="0">
                  <c:v>Total - Ages 10-14</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0442-48F4-9AB3-BA0830A348BC}"/>
            </c:ext>
          </c:extLst>
        </c:ser>
        <c:ser>
          <c:idx val="9"/>
          <c:order val="9"/>
          <c:tx>
            <c:strRef>
              <c:f>Pivot2!$M$3:$M$5</c:f>
              <c:strCache>
                <c:ptCount val="1"/>
                <c:pt idx="0">
                  <c:v>Total - Ages 10-19</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0442-48F4-9AB3-BA0830A348BC}"/>
            </c:ext>
          </c:extLst>
        </c:ser>
        <c:ser>
          <c:idx val="10"/>
          <c:order val="10"/>
          <c:tx>
            <c:strRef>
              <c:f>Pivot2!$N$3:$N$5</c:f>
              <c:strCache>
                <c:ptCount val="1"/>
                <c:pt idx="0">
                  <c:v>Total - Ages 15-19</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0442-48F4-9AB3-BA0830A348BC}"/>
            </c:ext>
          </c:extLst>
        </c:ser>
        <c:ser>
          <c:idx val="11"/>
          <c:order val="11"/>
          <c:tx>
            <c:strRef>
              <c:f>Pivot2!$O$3:$O$5</c:f>
              <c:strCache>
                <c:ptCount val="1"/>
                <c:pt idx="0">
                  <c:v>Total - Ages 20-24</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Pivot2!$A$6:$A$12</c:f>
              <c:strCache>
                <c:ptCount val="6"/>
                <c:pt idx="0">
                  <c:v>1. Commodities</c:v>
                </c:pt>
                <c:pt idx="1">
                  <c:v>2. Human Resources</c:v>
                </c:pt>
                <c:pt idx="2">
                  <c:v>3. Accessibility</c:v>
                </c:pt>
                <c:pt idx="3">
                  <c:v>4. Initial Utilisation</c:v>
                </c:pt>
                <c:pt idx="4">
                  <c:v>5. Continuity</c:v>
                </c:pt>
                <c:pt idx="5">
                  <c:v>6. Quality</c:v>
                </c:pt>
              </c:strCache>
            </c:strRef>
          </c:cat>
          <c:val>
            <c:numRef>
              <c:f>Pivot2!$O$6:$O$12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0442-48F4-9AB3-BA0830A348BC}"/>
            </c:ext>
          </c:extLst>
        </c:ser>
        <c:dLbls>
          <c:dLblPos val="outEnd"/>
          <c:showLegendKey val="0"/>
          <c:showVal val="1"/>
          <c:showCatName val="0"/>
          <c:showSerName val="0"/>
          <c:showPercent val="0"/>
          <c:showBubbleSize val="0"/>
        </c:dLbls>
        <c:gapWidth val="80"/>
        <c:overlap val="-5"/>
        <c:axId val="572262776"/>
        <c:axId val="572263168"/>
      </c:barChart>
      <c:catAx>
        <c:axId val="57226277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572263168"/>
        <c:crosses val="autoZero"/>
        <c:auto val="1"/>
        <c:lblAlgn val="ctr"/>
        <c:lblOffset val="100"/>
        <c:noMultiLvlLbl val="0"/>
      </c:catAx>
      <c:valAx>
        <c:axId val="572263168"/>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572262776"/>
        <c:crosses val="autoZero"/>
        <c:crossBetween val="between"/>
      </c:valAx>
      <c:spPr>
        <a:pattFill prst="ltDnDiag">
          <a:fgClr>
            <a:schemeClr val="dk1">
              <a:lumMod val="15000"/>
              <a:lumOff val="85000"/>
            </a:schemeClr>
          </a:fgClr>
          <a:bgClr>
            <a:schemeClr val="lt1"/>
          </a:bgClr>
        </a:patt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AADM_Tool_PhaseTwo_2016-07-18_v-final.xlsx]Pivot3!PivotTable10</c:name>
    <c:fmtId val="0"/>
  </c:pivotSource>
  <c:chart>
    <c:autoTitleDeleted val="0"/>
    <c:pivotFmts>
      <c:pivotFmt>
        <c:idx val="0"/>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Pivot3!$B$3:$B$5</c:f>
              <c:strCache>
                <c:ptCount val="1"/>
                <c:pt idx="0">
                  <c:v>Females - Ages 10-14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0696-4849-B15C-3CAEDCF1347E}"/>
            </c:ext>
          </c:extLst>
        </c:ser>
        <c:ser>
          <c:idx val="1"/>
          <c:order val="1"/>
          <c:tx>
            <c:strRef>
              <c:f>Pivot3!$C$3:$C$5</c:f>
              <c:strCache>
                <c:ptCount val="1"/>
                <c:pt idx="0">
                  <c:v>Females - Ages 10-19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0696-4849-B15C-3CAEDCF1347E}"/>
            </c:ext>
          </c:extLst>
        </c:ser>
        <c:ser>
          <c:idx val="2"/>
          <c:order val="2"/>
          <c:tx>
            <c:strRef>
              <c:f>Pivot3!$D$3:$D$5</c:f>
              <c:strCache>
                <c:ptCount val="1"/>
                <c:pt idx="0">
                  <c:v>Females - Ages 15-19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0696-4849-B15C-3CAEDCF1347E}"/>
            </c:ext>
          </c:extLst>
        </c:ser>
        <c:ser>
          <c:idx val="3"/>
          <c:order val="3"/>
          <c:tx>
            <c:strRef>
              <c:f>Pivot3!$E$3:$E$5</c:f>
              <c:strCache>
                <c:ptCount val="1"/>
                <c:pt idx="0">
                  <c:v>Females - Ages 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0696-4849-B15C-3CAEDCF1347E}"/>
            </c:ext>
          </c:extLst>
        </c:ser>
        <c:ser>
          <c:idx val="4"/>
          <c:order val="4"/>
          <c:tx>
            <c:strRef>
              <c:f>Pivot3!$G$3:$G$5</c:f>
              <c:strCache>
                <c:ptCount val="1"/>
                <c:pt idx="0">
                  <c:v>Males - Ages 10-14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0696-4849-B15C-3CAEDCF1347E}"/>
            </c:ext>
          </c:extLst>
        </c:ser>
        <c:ser>
          <c:idx val="5"/>
          <c:order val="5"/>
          <c:tx>
            <c:strRef>
              <c:f>Pivot3!$H$3:$H$5</c:f>
              <c:strCache>
                <c:ptCount val="1"/>
                <c:pt idx="0">
                  <c:v>Males - Ages 10-19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0696-4849-B15C-3CAEDCF1347E}"/>
            </c:ext>
          </c:extLst>
        </c:ser>
        <c:ser>
          <c:idx val="6"/>
          <c:order val="6"/>
          <c:tx>
            <c:strRef>
              <c:f>Pivot3!$I$3:$I$5</c:f>
              <c:strCache>
                <c:ptCount val="1"/>
                <c:pt idx="0">
                  <c:v>Males - Ages 15-19</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0696-4849-B15C-3CAEDCF1347E}"/>
            </c:ext>
          </c:extLst>
        </c:ser>
        <c:ser>
          <c:idx val="7"/>
          <c:order val="7"/>
          <c:tx>
            <c:strRef>
              <c:f>Pivot3!$J$3:$J$5</c:f>
              <c:strCache>
                <c:ptCount val="1"/>
                <c:pt idx="0">
                  <c:v>Males - Ages 20-24</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0696-4849-B15C-3CAEDCF1347E}"/>
            </c:ext>
          </c:extLst>
        </c:ser>
        <c:ser>
          <c:idx val="8"/>
          <c:order val="8"/>
          <c:tx>
            <c:strRef>
              <c:f>Pivot3!$L$3:$L$5</c:f>
              <c:strCache>
                <c:ptCount val="1"/>
                <c:pt idx="0">
                  <c:v>Total - Ages 10-14</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0696-4849-B15C-3CAEDCF1347E}"/>
            </c:ext>
          </c:extLst>
        </c:ser>
        <c:ser>
          <c:idx val="9"/>
          <c:order val="9"/>
          <c:tx>
            <c:strRef>
              <c:f>Pivot3!$M$3:$M$5</c:f>
              <c:strCache>
                <c:ptCount val="1"/>
                <c:pt idx="0">
                  <c:v>Total - Ages 10-19</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0696-4849-B15C-3CAEDCF1347E}"/>
            </c:ext>
          </c:extLst>
        </c:ser>
        <c:ser>
          <c:idx val="10"/>
          <c:order val="10"/>
          <c:tx>
            <c:strRef>
              <c:f>Pivot3!$N$3:$N$5</c:f>
              <c:strCache>
                <c:ptCount val="1"/>
                <c:pt idx="0">
                  <c:v>Total - Ages 15-19</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0696-4849-B15C-3CAEDCF1347E}"/>
            </c:ext>
          </c:extLst>
        </c:ser>
        <c:ser>
          <c:idx val="11"/>
          <c:order val="11"/>
          <c:tx>
            <c:strRef>
              <c:f>Pivot3!$O$3:$O$5</c:f>
              <c:strCache>
                <c:ptCount val="1"/>
                <c:pt idx="0">
                  <c:v>Total - Ages 20-24</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Pivot3!$A$6:$A$12</c:f>
              <c:strCache>
                <c:ptCount val="6"/>
                <c:pt idx="0">
                  <c:v>1. Commodities</c:v>
                </c:pt>
                <c:pt idx="1">
                  <c:v>2. Human Resources</c:v>
                </c:pt>
                <c:pt idx="2">
                  <c:v>3. Accessibility</c:v>
                </c:pt>
                <c:pt idx="3">
                  <c:v>4. Initial Utilisation</c:v>
                </c:pt>
                <c:pt idx="4">
                  <c:v>5. Continuity</c:v>
                </c:pt>
                <c:pt idx="5">
                  <c:v>6. Quality</c:v>
                </c:pt>
              </c:strCache>
            </c:strRef>
          </c:cat>
          <c:val>
            <c:numRef>
              <c:f>Pivot3!$O$6:$O$12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0696-4849-B15C-3CAEDCF1347E}"/>
            </c:ext>
          </c:extLst>
        </c:ser>
        <c:dLbls>
          <c:dLblPos val="outEnd"/>
          <c:showLegendKey val="0"/>
          <c:showVal val="1"/>
          <c:showCatName val="0"/>
          <c:showSerName val="0"/>
          <c:showPercent val="0"/>
          <c:showBubbleSize val="0"/>
        </c:dLbls>
        <c:gapWidth val="80"/>
        <c:overlap val="-5"/>
        <c:axId val="572260424"/>
        <c:axId val="572261208"/>
      </c:barChart>
      <c:catAx>
        <c:axId val="5722604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572261208"/>
        <c:crosses val="autoZero"/>
        <c:auto val="1"/>
        <c:lblAlgn val="ctr"/>
        <c:lblOffset val="100"/>
        <c:noMultiLvlLbl val="0"/>
      </c:catAx>
      <c:valAx>
        <c:axId val="572261208"/>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572260424"/>
        <c:crosses val="autoZero"/>
        <c:crossBetween val="between"/>
      </c:valAx>
      <c:spPr>
        <a:pattFill prst="ltDnDiag">
          <a:fgClr>
            <a:schemeClr val="dk1">
              <a:lumMod val="15000"/>
              <a:lumOff val="85000"/>
            </a:schemeClr>
          </a:fgClr>
          <a:bgClr>
            <a:schemeClr val="lt1"/>
          </a:bgClr>
        </a:patt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15-19)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368851830259882E-2"/>
          <c:y val="0.25701846952461543"/>
          <c:w val="0.98119687950661227"/>
          <c:h val="0.63194731142587268"/>
        </c:manualLayout>
      </c:layout>
      <c:barChart>
        <c:barDir val="col"/>
        <c:grouping val="clustered"/>
        <c:varyColors val="0"/>
        <c:ser>
          <c:idx val="0"/>
          <c:order val="0"/>
          <c:tx>
            <c:strRef>
              <c:f>BottleneckAnalysis_STAT!$AA$140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BottleneckAnalysis_STAT!$Z$144:$Z$146</c:f>
              <c:strCache>
                <c:ptCount val="3"/>
                <c:pt idx="0">
                  <c:v>Inititation</c:v>
                </c:pt>
                <c:pt idx="1">
                  <c:v>Continuity</c:v>
                </c:pt>
                <c:pt idx="2">
                  <c:v>Quality</c:v>
                </c:pt>
              </c:strCache>
            </c:strRef>
          </c:cat>
          <c:val>
            <c:numRef>
              <c:f>BottleneckAnalysis_STAT!$AA$144:$AA$146</c:f>
              <c:numCache>
                <c:formatCode>0%</c:formatCode>
                <c:ptCount val="3"/>
                <c:pt idx="0">
                  <c:v>0</c:v>
                </c:pt>
                <c:pt idx="1">
                  <c:v>0</c:v>
                </c:pt>
                <c:pt idx="2">
                  <c:v>0</c:v>
                </c:pt>
              </c:numCache>
            </c:numRef>
          </c:val>
          <c:extLst>
            <c:ext xmlns:c16="http://schemas.microsoft.com/office/drawing/2014/chart" uri="{C3380CC4-5D6E-409C-BE32-E72D297353CC}">
              <c16:uniqueId val="{00000000-5BA3-4575-A7E9-87145F664072}"/>
            </c:ext>
          </c:extLst>
        </c:ser>
        <c:ser>
          <c:idx val="1"/>
          <c:order val="1"/>
          <c:tx>
            <c:strRef>
              <c:f>BottleneckAnalysis_STAT!$AB$140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BottleneckAnalysis_STAT!$Z$144:$Z$146</c:f>
              <c:strCache>
                <c:ptCount val="3"/>
                <c:pt idx="0">
                  <c:v>Inititation</c:v>
                </c:pt>
                <c:pt idx="1">
                  <c:v>Continuity</c:v>
                </c:pt>
                <c:pt idx="2">
                  <c:v>Quality</c:v>
                </c:pt>
              </c:strCache>
            </c:strRef>
          </c:cat>
          <c:val>
            <c:numRef>
              <c:f>BottleneckAnalysis_STAT!$AB$144:$AB$146</c:f>
              <c:numCache>
                <c:formatCode>0%</c:formatCode>
                <c:ptCount val="3"/>
                <c:pt idx="0">
                  <c:v>0</c:v>
                </c:pt>
                <c:pt idx="1">
                  <c:v>0</c:v>
                </c:pt>
                <c:pt idx="2">
                  <c:v>0</c:v>
                </c:pt>
              </c:numCache>
            </c:numRef>
          </c:val>
          <c:extLst>
            <c:ext xmlns:c16="http://schemas.microsoft.com/office/drawing/2014/chart" uri="{C3380CC4-5D6E-409C-BE32-E72D297353CC}">
              <c16:uniqueId val="{00000001-5BA3-4575-A7E9-87145F664072}"/>
            </c:ext>
          </c:extLst>
        </c:ser>
        <c:ser>
          <c:idx val="2"/>
          <c:order val="2"/>
          <c:tx>
            <c:strRef>
              <c:f>BottleneckAnalysis_STAT!$AC$140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BottleneckAnalysis_STAT!$Z$144:$Z$146</c:f>
              <c:strCache>
                <c:ptCount val="3"/>
                <c:pt idx="0">
                  <c:v>Inititation</c:v>
                </c:pt>
                <c:pt idx="1">
                  <c:v>Continuity</c:v>
                </c:pt>
                <c:pt idx="2">
                  <c:v>Quality</c:v>
                </c:pt>
              </c:strCache>
            </c:strRef>
          </c:cat>
          <c:val>
            <c:numRef>
              <c:f>BottleneckAnalysis_STAT!$AC$144:$AC$146</c:f>
              <c:numCache>
                <c:formatCode>0%</c:formatCode>
                <c:ptCount val="3"/>
                <c:pt idx="0">
                  <c:v>0</c:v>
                </c:pt>
                <c:pt idx="1">
                  <c:v>0</c:v>
                </c:pt>
                <c:pt idx="2">
                  <c:v>0</c:v>
                </c:pt>
              </c:numCache>
            </c:numRef>
          </c:val>
          <c:extLst>
            <c:ext xmlns:c16="http://schemas.microsoft.com/office/drawing/2014/chart" uri="{C3380CC4-5D6E-409C-BE32-E72D297353CC}">
              <c16:uniqueId val="{00000002-5BA3-4575-A7E9-87145F664072}"/>
            </c:ext>
          </c:extLst>
        </c:ser>
        <c:dLbls>
          <c:dLblPos val="inEnd"/>
          <c:showLegendKey val="0"/>
          <c:showVal val="1"/>
          <c:showCatName val="0"/>
          <c:showSerName val="0"/>
          <c:showPercent val="0"/>
          <c:showBubbleSize val="0"/>
        </c:dLbls>
        <c:gapWidth val="100"/>
        <c:overlap val="-10"/>
        <c:axId val="322437128"/>
        <c:axId val="322437520"/>
      </c:barChart>
      <c:catAx>
        <c:axId val="32243712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322437520"/>
        <c:crosses val="autoZero"/>
        <c:auto val="1"/>
        <c:lblAlgn val="ctr"/>
        <c:lblOffset val="100"/>
        <c:noMultiLvlLbl val="0"/>
      </c:catAx>
      <c:valAx>
        <c:axId val="322437520"/>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322437128"/>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AADM_Tool_PhaseTwo_2016-07-18_v-final.xlsx]Pivot4!PivotTable11</c:name>
    <c:fmtId val="0"/>
  </c:pivotSource>
  <c:chart>
    <c:autoTitleDeleted val="0"/>
    <c:pivotFmts>
      <c:pivotFmt>
        <c:idx val="0"/>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Pivot4!$B$3:$B$5</c:f>
              <c:strCache>
                <c:ptCount val="1"/>
                <c:pt idx="0">
                  <c:v>Females - Ages 10-14</c:v>
                </c:pt>
              </c:strCache>
            </c:strRef>
          </c:tx>
          <c:spPr>
            <a:solidFill>
              <a:schemeClr val="accent1"/>
            </a:solidFill>
            <a:ln>
              <a:noFill/>
            </a:ln>
            <a:effectLst/>
          </c:spPr>
          <c:invertIfNegative val="0"/>
          <c:dLbls>
            <c:delete val="1"/>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80D-479D-BC76-6E47C3F5762A}"/>
            </c:ext>
          </c:extLst>
        </c:ser>
        <c:ser>
          <c:idx val="1"/>
          <c:order val="1"/>
          <c:tx>
            <c:strRef>
              <c:f>Pivot4!$C$3:$C$5</c:f>
              <c:strCache>
                <c:ptCount val="1"/>
                <c:pt idx="0">
                  <c:v>Females - Ages 10-19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180D-479D-BC76-6E47C3F5762A}"/>
            </c:ext>
          </c:extLst>
        </c:ser>
        <c:ser>
          <c:idx val="2"/>
          <c:order val="2"/>
          <c:tx>
            <c:strRef>
              <c:f>Pivot4!$D$3:$D$5</c:f>
              <c:strCache>
                <c:ptCount val="1"/>
                <c:pt idx="0">
                  <c:v>Females - Ages 15-19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180D-479D-BC76-6E47C3F5762A}"/>
            </c:ext>
          </c:extLst>
        </c:ser>
        <c:ser>
          <c:idx val="3"/>
          <c:order val="3"/>
          <c:tx>
            <c:strRef>
              <c:f>Pivot4!$E$3:$E$5</c:f>
              <c:strCache>
                <c:ptCount val="1"/>
                <c:pt idx="0">
                  <c:v>Females - Ages 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180D-479D-BC76-6E47C3F5762A}"/>
            </c:ext>
          </c:extLst>
        </c:ser>
        <c:ser>
          <c:idx val="4"/>
          <c:order val="4"/>
          <c:tx>
            <c:strRef>
              <c:f>Pivot4!$G$3:$G$5</c:f>
              <c:strCache>
                <c:ptCount val="1"/>
                <c:pt idx="0">
                  <c:v>Males - Ages 10-14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180D-479D-BC76-6E47C3F5762A}"/>
            </c:ext>
          </c:extLst>
        </c:ser>
        <c:ser>
          <c:idx val="5"/>
          <c:order val="5"/>
          <c:tx>
            <c:strRef>
              <c:f>Pivot4!$H$3:$H$5</c:f>
              <c:strCache>
                <c:ptCount val="1"/>
                <c:pt idx="0">
                  <c:v>Males - Ages 10-19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180D-479D-BC76-6E47C3F5762A}"/>
            </c:ext>
          </c:extLst>
        </c:ser>
        <c:ser>
          <c:idx val="6"/>
          <c:order val="6"/>
          <c:tx>
            <c:strRef>
              <c:f>Pivot4!$I$3:$I$5</c:f>
              <c:strCache>
                <c:ptCount val="1"/>
                <c:pt idx="0">
                  <c:v>Males - Ages 15-19</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180D-479D-BC76-6E47C3F5762A}"/>
            </c:ext>
          </c:extLst>
        </c:ser>
        <c:ser>
          <c:idx val="7"/>
          <c:order val="7"/>
          <c:tx>
            <c:strRef>
              <c:f>Pivot4!$J$3:$J$5</c:f>
              <c:strCache>
                <c:ptCount val="1"/>
                <c:pt idx="0">
                  <c:v>Males - Ages 20-24</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180D-479D-BC76-6E47C3F5762A}"/>
            </c:ext>
          </c:extLst>
        </c:ser>
        <c:ser>
          <c:idx val="8"/>
          <c:order val="8"/>
          <c:tx>
            <c:strRef>
              <c:f>Pivot4!$L$3:$L$5</c:f>
              <c:strCache>
                <c:ptCount val="1"/>
                <c:pt idx="0">
                  <c:v>Total - Ages 10-14</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180D-479D-BC76-6E47C3F5762A}"/>
            </c:ext>
          </c:extLst>
        </c:ser>
        <c:ser>
          <c:idx val="9"/>
          <c:order val="9"/>
          <c:tx>
            <c:strRef>
              <c:f>Pivot4!$M$3:$M$5</c:f>
              <c:strCache>
                <c:ptCount val="1"/>
                <c:pt idx="0">
                  <c:v>Total - Ages 10-19</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180D-479D-BC76-6E47C3F5762A}"/>
            </c:ext>
          </c:extLst>
        </c:ser>
        <c:ser>
          <c:idx val="10"/>
          <c:order val="10"/>
          <c:tx>
            <c:strRef>
              <c:f>Pivot4!$N$3:$N$5</c:f>
              <c:strCache>
                <c:ptCount val="1"/>
                <c:pt idx="0">
                  <c:v>Total - Ages 15-19</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180D-479D-BC76-6E47C3F5762A}"/>
            </c:ext>
          </c:extLst>
        </c:ser>
        <c:ser>
          <c:idx val="11"/>
          <c:order val="11"/>
          <c:tx>
            <c:strRef>
              <c:f>Pivot4!$O$3:$O$5</c:f>
              <c:strCache>
                <c:ptCount val="1"/>
                <c:pt idx="0">
                  <c:v>Total - Ages 20-24</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Pivot4!$A$6:$A$12</c:f>
              <c:strCache>
                <c:ptCount val="6"/>
                <c:pt idx="0">
                  <c:v>1. Commodities</c:v>
                </c:pt>
                <c:pt idx="1">
                  <c:v>2. Human Resources</c:v>
                </c:pt>
                <c:pt idx="2">
                  <c:v>3. Accessibility</c:v>
                </c:pt>
                <c:pt idx="3">
                  <c:v>4. Initial Utilisation</c:v>
                </c:pt>
                <c:pt idx="4">
                  <c:v>5. Continuity</c:v>
                </c:pt>
                <c:pt idx="5">
                  <c:v>6. Quality</c:v>
                </c:pt>
              </c:strCache>
            </c:strRef>
          </c:cat>
          <c:val>
            <c:numRef>
              <c:f>Pivot4!$O$6:$O$12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180D-479D-BC76-6E47C3F5762A}"/>
            </c:ext>
          </c:extLst>
        </c:ser>
        <c:dLbls>
          <c:dLblPos val="outEnd"/>
          <c:showLegendKey val="0"/>
          <c:showVal val="1"/>
          <c:showCatName val="0"/>
          <c:showSerName val="0"/>
          <c:showPercent val="0"/>
          <c:showBubbleSize val="0"/>
        </c:dLbls>
        <c:gapWidth val="80"/>
        <c:overlap val="-5"/>
        <c:axId val="572261992"/>
        <c:axId val="572262384"/>
      </c:barChart>
      <c:catAx>
        <c:axId val="5722619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572262384"/>
        <c:crosses val="autoZero"/>
        <c:auto val="1"/>
        <c:lblAlgn val="ctr"/>
        <c:lblOffset val="100"/>
        <c:noMultiLvlLbl val="0"/>
      </c:catAx>
      <c:valAx>
        <c:axId val="572262384"/>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572261992"/>
        <c:crosses val="autoZero"/>
        <c:crossBetween val="between"/>
      </c:valAx>
      <c:spPr>
        <a:pattFill prst="ltDnDiag">
          <a:fgClr>
            <a:schemeClr val="dk1">
              <a:lumMod val="15000"/>
              <a:lumOff val="85000"/>
            </a:schemeClr>
          </a:fgClr>
          <a:bgClr>
            <a:schemeClr val="lt1"/>
          </a:bgClr>
        </a:patt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AADM_Tool_PhaseTwo_2016-07-18_v-final.xlsx]Pivot5!PivotTable12</c:name>
    <c:fmtId val="0"/>
  </c:pivotSource>
  <c:chart>
    <c:autoTitleDeleted val="0"/>
    <c:pivotFmts>
      <c:pivotFmt>
        <c:idx val="0"/>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Pivot5!$B$3:$B$5</c:f>
              <c:strCache>
                <c:ptCount val="1"/>
                <c:pt idx="0">
                  <c:v>Females - Ages 10-14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EA70-451D-8F10-5FF823FBA8E0}"/>
            </c:ext>
          </c:extLst>
        </c:ser>
        <c:ser>
          <c:idx val="1"/>
          <c:order val="1"/>
          <c:tx>
            <c:strRef>
              <c:f>Pivot5!$C$3:$C$5</c:f>
              <c:strCache>
                <c:ptCount val="1"/>
                <c:pt idx="0">
                  <c:v>Females - Ages 10-19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EA70-451D-8F10-5FF823FBA8E0}"/>
            </c:ext>
          </c:extLst>
        </c:ser>
        <c:ser>
          <c:idx val="2"/>
          <c:order val="2"/>
          <c:tx>
            <c:strRef>
              <c:f>Pivot5!$D$3:$D$5</c:f>
              <c:strCache>
                <c:ptCount val="1"/>
                <c:pt idx="0">
                  <c:v>Females - Ages 15-19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EA70-451D-8F10-5FF823FBA8E0}"/>
            </c:ext>
          </c:extLst>
        </c:ser>
        <c:ser>
          <c:idx val="3"/>
          <c:order val="3"/>
          <c:tx>
            <c:strRef>
              <c:f>Pivot5!$E$3:$E$5</c:f>
              <c:strCache>
                <c:ptCount val="1"/>
                <c:pt idx="0">
                  <c:v>Females - Ages 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EA70-451D-8F10-5FF823FBA8E0}"/>
            </c:ext>
          </c:extLst>
        </c:ser>
        <c:ser>
          <c:idx val="4"/>
          <c:order val="4"/>
          <c:tx>
            <c:strRef>
              <c:f>Pivot5!$G$3:$G$5</c:f>
              <c:strCache>
                <c:ptCount val="1"/>
                <c:pt idx="0">
                  <c:v>Males - Ages 10-14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EA70-451D-8F10-5FF823FBA8E0}"/>
            </c:ext>
          </c:extLst>
        </c:ser>
        <c:ser>
          <c:idx val="5"/>
          <c:order val="5"/>
          <c:tx>
            <c:strRef>
              <c:f>Pivot5!$H$3:$H$5</c:f>
              <c:strCache>
                <c:ptCount val="1"/>
                <c:pt idx="0">
                  <c:v>Males - Ages 10-19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EA70-451D-8F10-5FF823FBA8E0}"/>
            </c:ext>
          </c:extLst>
        </c:ser>
        <c:ser>
          <c:idx val="6"/>
          <c:order val="6"/>
          <c:tx>
            <c:strRef>
              <c:f>Pivot5!$I$3:$I$5</c:f>
              <c:strCache>
                <c:ptCount val="1"/>
                <c:pt idx="0">
                  <c:v>Males - Ages 15-19</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EA70-451D-8F10-5FF823FBA8E0}"/>
            </c:ext>
          </c:extLst>
        </c:ser>
        <c:ser>
          <c:idx val="7"/>
          <c:order val="7"/>
          <c:tx>
            <c:strRef>
              <c:f>Pivot5!$J$3:$J$5</c:f>
              <c:strCache>
                <c:ptCount val="1"/>
                <c:pt idx="0">
                  <c:v>Males - Ages 20-24</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EA70-451D-8F10-5FF823FBA8E0}"/>
            </c:ext>
          </c:extLst>
        </c:ser>
        <c:ser>
          <c:idx val="8"/>
          <c:order val="8"/>
          <c:tx>
            <c:strRef>
              <c:f>Pivot5!$L$3:$L$5</c:f>
              <c:strCache>
                <c:ptCount val="1"/>
                <c:pt idx="0">
                  <c:v>Total - Ages 10-14</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EA70-451D-8F10-5FF823FBA8E0}"/>
            </c:ext>
          </c:extLst>
        </c:ser>
        <c:ser>
          <c:idx val="9"/>
          <c:order val="9"/>
          <c:tx>
            <c:strRef>
              <c:f>Pivot5!$M$3:$M$5</c:f>
              <c:strCache>
                <c:ptCount val="1"/>
                <c:pt idx="0">
                  <c:v>Total - Ages 10-19</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EA70-451D-8F10-5FF823FBA8E0}"/>
            </c:ext>
          </c:extLst>
        </c:ser>
        <c:ser>
          <c:idx val="10"/>
          <c:order val="10"/>
          <c:tx>
            <c:strRef>
              <c:f>Pivot5!$N$3:$N$5</c:f>
              <c:strCache>
                <c:ptCount val="1"/>
                <c:pt idx="0">
                  <c:v>Total - Ages 15-19</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EA70-451D-8F10-5FF823FBA8E0}"/>
            </c:ext>
          </c:extLst>
        </c:ser>
        <c:ser>
          <c:idx val="11"/>
          <c:order val="11"/>
          <c:tx>
            <c:strRef>
              <c:f>Pivot5!$O$3:$O$5</c:f>
              <c:strCache>
                <c:ptCount val="1"/>
                <c:pt idx="0">
                  <c:v>Total - Ages 20-24</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Pivot5!$A$6:$A$12</c:f>
              <c:strCache>
                <c:ptCount val="6"/>
                <c:pt idx="0">
                  <c:v>1. Commodities</c:v>
                </c:pt>
                <c:pt idx="1">
                  <c:v>2. Human Resources</c:v>
                </c:pt>
                <c:pt idx="2">
                  <c:v>3. Accessibility</c:v>
                </c:pt>
                <c:pt idx="3">
                  <c:v>4. Initial Utilisation</c:v>
                </c:pt>
                <c:pt idx="4">
                  <c:v>5. Continuity</c:v>
                </c:pt>
                <c:pt idx="5">
                  <c:v>6. Quality</c:v>
                </c:pt>
              </c:strCache>
            </c:strRef>
          </c:cat>
          <c:val>
            <c:numRef>
              <c:f>Pivot5!$O$6:$O$12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EA70-451D-8F10-5FF823FBA8E0}"/>
            </c:ext>
          </c:extLst>
        </c:ser>
        <c:dLbls>
          <c:dLblPos val="outEnd"/>
          <c:showLegendKey val="0"/>
          <c:showVal val="1"/>
          <c:showCatName val="0"/>
          <c:showSerName val="0"/>
          <c:showPercent val="0"/>
          <c:showBubbleSize val="0"/>
        </c:dLbls>
        <c:gapWidth val="80"/>
        <c:overlap val="-5"/>
        <c:axId val="586711104"/>
        <c:axId val="586711888"/>
      </c:barChart>
      <c:catAx>
        <c:axId val="58671110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586711888"/>
        <c:crosses val="autoZero"/>
        <c:auto val="1"/>
        <c:lblAlgn val="ctr"/>
        <c:lblOffset val="100"/>
        <c:noMultiLvlLbl val="0"/>
      </c:catAx>
      <c:valAx>
        <c:axId val="586711888"/>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586711104"/>
        <c:crosses val="autoZero"/>
        <c:crossBetween val="between"/>
      </c:valAx>
      <c:spPr>
        <a:pattFill prst="ltDnDiag">
          <a:fgClr>
            <a:schemeClr val="dk1">
              <a:lumMod val="15000"/>
              <a:lumOff val="85000"/>
            </a:schemeClr>
          </a:fgClr>
          <a:bgClr>
            <a:schemeClr val="lt1"/>
          </a:bgClr>
        </a:patt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[1.46 AADM_Tool_PhaseTwo_2016-07-18_v-final.xlsx]Pivot6!PivotTable13</c:name>
    <c:fmtId val="0"/>
  </c:pivotSource>
  <c:chart>
    <c:autoTitleDeleted val="0"/>
    <c:pivotFmts>
      <c:pivotFmt>
        <c:idx val="0"/>
      </c:pivotFmt>
      <c:pivotFmt>
        <c:idx val="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Pivot6!$B$3:$B$5</c:f>
              <c:strCache>
                <c:ptCount val="1"/>
                <c:pt idx="0">
                  <c:v>Females - Ages 10-14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Pivot6!$B$6:$B$12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77BB-47AE-AFBE-9BE2A07EB1FA}"/>
            </c:ext>
          </c:extLst>
        </c:ser>
        <c:ser>
          <c:idx val="1"/>
          <c:order val="1"/>
          <c:tx>
            <c:strRef>
              <c:f>Pivot6!$C$3:$C$5</c:f>
              <c:strCache>
                <c:ptCount val="1"/>
                <c:pt idx="0">
                  <c:v>Females - Ages 10-19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Pivot6!$C$6:$C$12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77BB-47AE-AFBE-9BE2A07EB1FA}"/>
            </c:ext>
          </c:extLst>
        </c:ser>
        <c:ser>
          <c:idx val="2"/>
          <c:order val="2"/>
          <c:tx>
            <c:strRef>
              <c:f>Pivot6!$D$3:$D$5</c:f>
              <c:strCache>
                <c:ptCount val="1"/>
                <c:pt idx="0">
                  <c:v>Females - Ages 15-19</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Pivot6!$D$6:$D$12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77BB-47AE-AFBE-9BE2A07EB1FA}"/>
            </c:ext>
          </c:extLst>
        </c:ser>
        <c:ser>
          <c:idx val="3"/>
          <c:order val="3"/>
          <c:tx>
            <c:strRef>
              <c:f>Pivot6!$E$3:$E$5</c:f>
              <c:strCache>
                <c:ptCount val="1"/>
                <c:pt idx="0">
                  <c:v>Females - Ages 20-24</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Pivot6!$E$6:$E$12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77BB-47AE-AFBE-9BE2A07EB1FA}"/>
            </c:ext>
          </c:extLst>
        </c:ser>
        <c:ser>
          <c:idx val="4"/>
          <c:order val="4"/>
          <c:tx>
            <c:strRef>
              <c:f>Pivot6!$G$3:$G$5</c:f>
              <c:strCache>
                <c:ptCount val="1"/>
                <c:pt idx="0">
                  <c:v>Males - Ages 10-14</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Pivot6!$G$6:$G$12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77BB-47AE-AFBE-9BE2A07EB1FA}"/>
            </c:ext>
          </c:extLst>
        </c:ser>
        <c:ser>
          <c:idx val="5"/>
          <c:order val="5"/>
          <c:tx>
            <c:strRef>
              <c:f>Pivot6!$H$3:$H$5</c:f>
              <c:strCache>
                <c:ptCount val="1"/>
                <c:pt idx="0">
                  <c:v>Males - Ages 10-19</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Pivot6!$H$6:$H$12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5-77BB-47AE-AFBE-9BE2A07EB1FA}"/>
            </c:ext>
          </c:extLst>
        </c:ser>
        <c:ser>
          <c:idx val="6"/>
          <c:order val="6"/>
          <c:tx>
            <c:strRef>
              <c:f>Pivot6!$I$3:$I$5</c:f>
              <c:strCache>
                <c:ptCount val="1"/>
                <c:pt idx="0">
                  <c:v>Males - Ages 15-19</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Pivot6!$I$6:$I$12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77BB-47AE-AFBE-9BE2A07EB1FA}"/>
            </c:ext>
          </c:extLst>
        </c:ser>
        <c:ser>
          <c:idx val="7"/>
          <c:order val="7"/>
          <c:tx>
            <c:strRef>
              <c:f>Pivot6!$J$3:$J$5</c:f>
              <c:strCache>
                <c:ptCount val="1"/>
                <c:pt idx="0">
                  <c:v>Males - Ages 20-24</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Pivot6!$J$6:$J$12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7-77BB-47AE-AFBE-9BE2A07EB1FA}"/>
            </c:ext>
          </c:extLst>
        </c:ser>
        <c:ser>
          <c:idx val="8"/>
          <c:order val="8"/>
          <c:tx>
            <c:strRef>
              <c:f>Pivot6!$L$3:$L$5</c:f>
              <c:strCache>
                <c:ptCount val="1"/>
                <c:pt idx="0">
                  <c:v>Total - Ages 10-14</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Pivot6!$L$6:$L$12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8-77BB-47AE-AFBE-9BE2A07EB1FA}"/>
            </c:ext>
          </c:extLst>
        </c:ser>
        <c:ser>
          <c:idx val="9"/>
          <c:order val="9"/>
          <c:tx>
            <c:strRef>
              <c:f>Pivot6!$M$3:$M$5</c:f>
              <c:strCache>
                <c:ptCount val="1"/>
                <c:pt idx="0">
                  <c:v>Total - Ages 10-19</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Pivot6!$M$6:$M$12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9-77BB-47AE-AFBE-9BE2A07EB1FA}"/>
            </c:ext>
          </c:extLst>
        </c:ser>
        <c:ser>
          <c:idx val="10"/>
          <c:order val="10"/>
          <c:tx>
            <c:strRef>
              <c:f>Pivot6!$N$3:$N$5</c:f>
              <c:strCache>
                <c:ptCount val="1"/>
                <c:pt idx="0">
                  <c:v>Total - Ages 15-19</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Pivot6!$N$6:$N$12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A-77BB-47AE-AFBE-9BE2A07EB1FA}"/>
            </c:ext>
          </c:extLst>
        </c:ser>
        <c:ser>
          <c:idx val="11"/>
          <c:order val="11"/>
          <c:tx>
            <c:strRef>
              <c:f>Pivot6!$O$3:$O$5</c:f>
              <c:strCache>
                <c:ptCount val="1"/>
                <c:pt idx="0">
                  <c:v>Total - Ages 20-24</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Pivot6!$A$6:$A$12</c:f>
              <c:strCache>
                <c:ptCount val="6"/>
                <c:pt idx="0">
                  <c:v>1. Commodities</c:v>
                </c:pt>
                <c:pt idx="1">
                  <c:v>2. Human Resources</c:v>
                </c:pt>
                <c:pt idx="2">
                  <c:v>3. Accessibility</c:v>
                </c:pt>
                <c:pt idx="3">
                  <c:v>4. Initial Utilisation</c:v>
                </c:pt>
                <c:pt idx="4">
                  <c:v>5. Continuity</c:v>
                </c:pt>
                <c:pt idx="5">
                  <c:v>6. Quality</c:v>
                </c:pt>
              </c:strCache>
            </c:strRef>
          </c:cat>
          <c:val>
            <c:numRef>
              <c:f>Pivot6!$O$6:$O$12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B-77BB-47AE-AFBE-9BE2A07EB1FA}"/>
            </c:ext>
          </c:extLst>
        </c:ser>
        <c:dLbls>
          <c:showLegendKey val="0"/>
          <c:showVal val="1"/>
          <c:showCatName val="0"/>
          <c:showSerName val="0"/>
          <c:showPercent val="0"/>
          <c:showBubbleSize val="0"/>
        </c:dLbls>
        <c:gapWidth val="80"/>
        <c:overlap val="-5"/>
        <c:axId val="586714632"/>
        <c:axId val="586713064"/>
      </c:barChart>
      <c:catAx>
        <c:axId val="58671463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586713064"/>
        <c:crosses val="autoZero"/>
        <c:auto val="1"/>
        <c:lblAlgn val="ctr"/>
        <c:lblOffset val="100"/>
        <c:noMultiLvlLbl val="0"/>
      </c:catAx>
      <c:valAx>
        <c:axId val="586713064"/>
        <c:scaling>
          <c:orientation val="minMax"/>
          <c:max val="1"/>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586714632"/>
        <c:crosses val="autoZero"/>
        <c:crossBetween val="between"/>
      </c:valAx>
      <c:spPr>
        <a:pattFill prst="ltDnDiag">
          <a:fgClr>
            <a:schemeClr val="dk1">
              <a:lumMod val="15000"/>
              <a:lumOff val="85000"/>
            </a:schemeClr>
          </a:fgClr>
          <a:bgClr>
            <a:schemeClr val="lt1"/>
          </a:bgClr>
        </a:patt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552648863865453E-2"/>
          <c:y val="0.25701846952461543"/>
          <c:w val="0.98096866090326895"/>
          <c:h val="0.63220731533374386"/>
        </c:manualLayout>
      </c:layout>
      <c:barChart>
        <c:barDir val="col"/>
        <c:grouping val="clustered"/>
        <c:varyColors val="0"/>
        <c:ser>
          <c:idx val="0"/>
          <c:order val="0"/>
          <c:tx>
            <c:strRef>
              <c:f>BottleneckAnalysis_STAT!$AA$105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BottleneckAnalysis_STAT!$Z$109:$Z$111</c:f>
              <c:strCache>
                <c:ptCount val="3"/>
                <c:pt idx="0">
                  <c:v>Inititation</c:v>
                </c:pt>
                <c:pt idx="1">
                  <c:v>Continuity</c:v>
                </c:pt>
                <c:pt idx="2">
                  <c:v>Quality</c:v>
                </c:pt>
              </c:strCache>
            </c:strRef>
          </c:cat>
          <c:val>
            <c:numRef>
              <c:f>BottleneckAnalysis_STAT!$AA$109:$AA$111</c:f>
              <c:numCache>
                <c:formatCode>0%</c:formatCode>
                <c:ptCount val="3"/>
                <c:pt idx="0">
                  <c:v>0</c:v>
                </c:pt>
                <c:pt idx="1">
                  <c:v>0</c:v>
                </c:pt>
                <c:pt idx="2">
                  <c:v>0</c:v>
                </c:pt>
              </c:numCache>
            </c:numRef>
          </c:val>
          <c:extLst>
            <c:ext xmlns:c16="http://schemas.microsoft.com/office/drawing/2014/chart" uri="{C3380CC4-5D6E-409C-BE32-E72D297353CC}">
              <c16:uniqueId val="{00000000-FBD8-43CF-BBBE-1FE699EB9C7C}"/>
            </c:ext>
          </c:extLst>
        </c:ser>
        <c:ser>
          <c:idx val="1"/>
          <c:order val="1"/>
          <c:tx>
            <c:strRef>
              <c:f>BottleneckAnalysis_STAT!$AB$105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BottleneckAnalysis_STAT!$Z$109:$Z$111</c:f>
              <c:strCache>
                <c:ptCount val="3"/>
                <c:pt idx="0">
                  <c:v>Inititation</c:v>
                </c:pt>
                <c:pt idx="1">
                  <c:v>Continuity</c:v>
                </c:pt>
                <c:pt idx="2">
                  <c:v>Quality</c:v>
                </c:pt>
              </c:strCache>
            </c:strRef>
          </c:cat>
          <c:val>
            <c:numRef>
              <c:f>BottleneckAnalysis_STAT!$AB$109:$AB$111</c:f>
              <c:numCache>
                <c:formatCode>0%</c:formatCode>
                <c:ptCount val="3"/>
                <c:pt idx="0">
                  <c:v>0</c:v>
                </c:pt>
                <c:pt idx="1">
                  <c:v>0</c:v>
                </c:pt>
                <c:pt idx="2">
                  <c:v>0</c:v>
                </c:pt>
              </c:numCache>
            </c:numRef>
          </c:val>
          <c:extLst>
            <c:ext xmlns:c16="http://schemas.microsoft.com/office/drawing/2014/chart" uri="{C3380CC4-5D6E-409C-BE32-E72D297353CC}">
              <c16:uniqueId val="{00000001-FBD8-43CF-BBBE-1FE699EB9C7C}"/>
            </c:ext>
          </c:extLst>
        </c:ser>
        <c:ser>
          <c:idx val="2"/>
          <c:order val="2"/>
          <c:tx>
            <c:strRef>
              <c:f>BottleneckAnalysis_STAT!$AC$105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BottleneckAnalysis_STAT!$Z$109:$Z$111</c:f>
              <c:strCache>
                <c:ptCount val="3"/>
                <c:pt idx="0">
                  <c:v>Inititation</c:v>
                </c:pt>
                <c:pt idx="1">
                  <c:v>Continuity</c:v>
                </c:pt>
                <c:pt idx="2">
                  <c:v>Quality</c:v>
                </c:pt>
              </c:strCache>
            </c:strRef>
          </c:cat>
          <c:val>
            <c:numRef>
              <c:f>BottleneckAnalysis_STAT!$AC$109:$AC$111</c:f>
              <c:numCache>
                <c:formatCode>0%</c:formatCode>
                <c:ptCount val="3"/>
                <c:pt idx="0">
                  <c:v>0</c:v>
                </c:pt>
                <c:pt idx="1">
                  <c:v>0</c:v>
                </c:pt>
                <c:pt idx="2">
                  <c:v>0</c:v>
                </c:pt>
              </c:numCache>
            </c:numRef>
          </c:val>
          <c:extLst>
            <c:ext xmlns:c16="http://schemas.microsoft.com/office/drawing/2014/chart" uri="{C3380CC4-5D6E-409C-BE32-E72D297353CC}">
              <c16:uniqueId val="{00000002-FBD8-43CF-BBBE-1FE699EB9C7C}"/>
            </c:ext>
          </c:extLst>
        </c:ser>
        <c:dLbls>
          <c:dLblPos val="inEnd"/>
          <c:showLegendKey val="0"/>
          <c:showVal val="1"/>
          <c:showCatName val="0"/>
          <c:showSerName val="0"/>
          <c:showPercent val="0"/>
          <c:showBubbleSize val="0"/>
        </c:dLbls>
        <c:gapWidth val="100"/>
        <c:overlap val="-10"/>
        <c:axId val="322697456"/>
        <c:axId val="322697848"/>
      </c:barChart>
      <c:catAx>
        <c:axId val="32269745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322697848"/>
        <c:crosses val="autoZero"/>
        <c:auto val="1"/>
        <c:lblAlgn val="ctr"/>
        <c:lblOffset val="100"/>
        <c:noMultiLvlLbl val="0"/>
      </c:catAx>
      <c:valAx>
        <c:axId val="322697848"/>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322697456"/>
        <c:crosses val="autoZero"/>
        <c:crossBetween val="between"/>
      </c:valAx>
      <c:spPr>
        <a:noFill/>
        <a:ln>
          <a:noFill/>
        </a:ln>
        <a:effectLst/>
      </c:spPr>
    </c:plotArea>
    <c:legend>
      <c:legendPos val="t"/>
      <c:layout>
        <c:manualLayout>
          <c:xMode val="edge"/>
          <c:yMode val="edge"/>
          <c:x val="0.36040620433489162"/>
          <c:y val="0.15679654758360956"/>
          <c:w val="0.27864949251285787"/>
          <c:h val="6.0448229741293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67471060127495E-2"/>
          <c:y val="0.25701846952461543"/>
          <c:w val="0.97839223651856189"/>
          <c:h val="0.63220731533374386"/>
        </c:manualLayout>
      </c:layout>
      <c:barChart>
        <c:barDir val="col"/>
        <c:grouping val="clustered"/>
        <c:varyColors val="0"/>
        <c:ser>
          <c:idx val="0"/>
          <c:order val="0"/>
          <c:tx>
            <c:strRef>
              <c:f>BottleneckAnalysis_STAT!$AF$105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BottleneckAnalysis_STAT!$AE$109:$AE$111</c:f>
              <c:strCache>
                <c:ptCount val="3"/>
                <c:pt idx="0">
                  <c:v>Inititation</c:v>
                </c:pt>
                <c:pt idx="1">
                  <c:v>Continuity</c:v>
                </c:pt>
                <c:pt idx="2">
                  <c:v>Quality</c:v>
                </c:pt>
              </c:strCache>
            </c:strRef>
          </c:cat>
          <c:val>
            <c:numRef>
              <c:f>BottleneckAnalysis_STAT!$AF$109:$AF$111</c:f>
              <c:numCache>
                <c:formatCode>0%</c:formatCode>
                <c:ptCount val="3"/>
                <c:pt idx="0">
                  <c:v>0</c:v>
                </c:pt>
                <c:pt idx="1">
                  <c:v>0</c:v>
                </c:pt>
                <c:pt idx="2">
                  <c:v>0</c:v>
                </c:pt>
              </c:numCache>
            </c:numRef>
          </c:val>
          <c:extLst>
            <c:ext xmlns:c16="http://schemas.microsoft.com/office/drawing/2014/chart" uri="{C3380CC4-5D6E-409C-BE32-E72D297353CC}">
              <c16:uniqueId val="{00000000-772A-4D93-AA4F-F5163621D18B}"/>
            </c:ext>
          </c:extLst>
        </c:ser>
        <c:ser>
          <c:idx val="1"/>
          <c:order val="1"/>
          <c:tx>
            <c:strRef>
              <c:f>BottleneckAnalysis_STAT!$AG$105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BottleneckAnalysis_STAT!$AE$109:$AE$111</c:f>
              <c:strCache>
                <c:ptCount val="3"/>
                <c:pt idx="0">
                  <c:v>Inititation</c:v>
                </c:pt>
                <c:pt idx="1">
                  <c:v>Continuity</c:v>
                </c:pt>
                <c:pt idx="2">
                  <c:v>Quality</c:v>
                </c:pt>
              </c:strCache>
            </c:strRef>
          </c:cat>
          <c:val>
            <c:numRef>
              <c:f>BottleneckAnalysis_STAT!$AG$109:$AG$111</c:f>
              <c:numCache>
                <c:formatCode>0%</c:formatCode>
                <c:ptCount val="3"/>
                <c:pt idx="0">
                  <c:v>0</c:v>
                </c:pt>
                <c:pt idx="1">
                  <c:v>0</c:v>
                </c:pt>
                <c:pt idx="2">
                  <c:v>0</c:v>
                </c:pt>
              </c:numCache>
            </c:numRef>
          </c:val>
          <c:extLst>
            <c:ext xmlns:c16="http://schemas.microsoft.com/office/drawing/2014/chart" uri="{C3380CC4-5D6E-409C-BE32-E72D297353CC}">
              <c16:uniqueId val="{00000001-772A-4D93-AA4F-F5163621D18B}"/>
            </c:ext>
          </c:extLst>
        </c:ser>
        <c:ser>
          <c:idx val="2"/>
          <c:order val="2"/>
          <c:tx>
            <c:strRef>
              <c:f>BottleneckAnalysis_STAT!$AH$105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BottleneckAnalysis_STAT!$AE$109:$AE$111</c:f>
              <c:strCache>
                <c:ptCount val="3"/>
                <c:pt idx="0">
                  <c:v>Inititation</c:v>
                </c:pt>
                <c:pt idx="1">
                  <c:v>Continuity</c:v>
                </c:pt>
                <c:pt idx="2">
                  <c:v>Quality</c:v>
                </c:pt>
              </c:strCache>
            </c:strRef>
          </c:cat>
          <c:val>
            <c:numRef>
              <c:f>BottleneckAnalysis_STAT!$AH$109:$AH$111</c:f>
              <c:numCache>
                <c:formatCode>0%</c:formatCode>
                <c:ptCount val="3"/>
                <c:pt idx="0">
                  <c:v>0</c:v>
                </c:pt>
                <c:pt idx="1">
                  <c:v>0</c:v>
                </c:pt>
                <c:pt idx="2">
                  <c:v>0</c:v>
                </c:pt>
              </c:numCache>
            </c:numRef>
          </c:val>
          <c:extLst>
            <c:ext xmlns:c16="http://schemas.microsoft.com/office/drawing/2014/chart" uri="{C3380CC4-5D6E-409C-BE32-E72D297353CC}">
              <c16:uniqueId val="{00000002-772A-4D93-AA4F-F5163621D18B}"/>
            </c:ext>
          </c:extLst>
        </c:ser>
        <c:dLbls>
          <c:dLblPos val="inEnd"/>
          <c:showLegendKey val="0"/>
          <c:showVal val="1"/>
          <c:showCatName val="0"/>
          <c:showSerName val="0"/>
          <c:showPercent val="0"/>
          <c:showBubbleSize val="0"/>
        </c:dLbls>
        <c:gapWidth val="100"/>
        <c:overlap val="-10"/>
        <c:axId val="322698632"/>
        <c:axId val="325628368"/>
      </c:barChart>
      <c:catAx>
        <c:axId val="32269863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325628368"/>
        <c:crosses val="autoZero"/>
        <c:auto val="1"/>
        <c:lblAlgn val="ctr"/>
        <c:lblOffset val="100"/>
        <c:noMultiLvlLbl val="0"/>
      </c:catAx>
      <c:valAx>
        <c:axId val="325628368"/>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322698632"/>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20-24)</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49155271496015E-2"/>
          <c:y val="0.25701846952461543"/>
          <c:w val="0.97861334385985532"/>
          <c:h val="0.63194731142587268"/>
        </c:manualLayout>
      </c:layout>
      <c:barChart>
        <c:barDir val="col"/>
        <c:grouping val="clustered"/>
        <c:varyColors val="0"/>
        <c:ser>
          <c:idx val="0"/>
          <c:order val="0"/>
          <c:tx>
            <c:strRef>
              <c:f>BottleneckAnalysis_STAT!$AF$115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BottleneckAnalysis_STAT!$AE$119:$AE$121</c:f>
              <c:strCache>
                <c:ptCount val="3"/>
                <c:pt idx="0">
                  <c:v>Inititation</c:v>
                </c:pt>
                <c:pt idx="1">
                  <c:v>Continuity</c:v>
                </c:pt>
                <c:pt idx="2">
                  <c:v>Quality</c:v>
                </c:pt>
              </c:strCache>
            </c:strRef>
          </c:cat>
          <c:val>
            <c:numRef>
              <c:f>BottleneckAnalysis_STAT!$AF$119:$AF$121</c:f>
              <c:numCache>
                <c:formatCode>0%</c:formatCode>
                <c:ptCount val="3"/>
                <c:pt idx="0">
                  <c:v>0</c:v>
                </c:pt>
                <c:pt idx="1">
                  <c:v>0</c:v>
                </c:pt>
                <c:pt idx="2">
                  <c:v>0</c:v>
                </c:pt>
              </c:numCache>
            </c:numRef>
          </c:val>
          <c:extLst>
            <c:ext xmlns:c16="http://schemas.microsoft.com/office/drawing/2014/chart" uri="{C3380CC4-5D6E-409C-BE32-E72D297353CC}">
              <c16:uniqueId val="{00000000-C07A-4B3C-9A4C-FDDD85DB8959}"/>
            </c:ext>
          </c:extLst>
        </c:ser>
        <c:ser>
          <c:idx val="1"/>
          <c:order val="1"/>
          <c:tx>
            <c:strRef>
              <c:f>BottleneckAnalysis_STAT!$AG$115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BottleneckAnalysis_STAT!$AE$119:$AE$121</c:f>
              <c:strCache>
                <c:ptCount val="3"/>
                <c:pt idx="0">
                  <c:v>Inititation</c:v>
                </c:pt>
                <c:pt idx="1">
                  <c:v>Continuity</c:v>
                </c:pt>
                <c:pt idx="2">
                  <c:v>Quality</c:v>
                </c:pt>
              </c:strCache>
            </c:strRef>
          </c:cat>
          <c:val>
            <c:numRef>
              <c:f>BottleneckAnalysis_STAT!$AG$119:$AG$121</c:f>
              <c:numCache>
                <c:formatCode>0%</c:formatCode>
                <c:ptCount val="3"/>
                <c:pt idx="0">
                  <c:v>0</c:v>
                </c:pt>
                <c:pt idx="1">
                  <c:v>0</c:v>
                </c:pt>
                <c:pt idx="2">
                  <c:v>0</c:v>
                </c:pt>
              </c:numCache>
            </c:numRef>
          </c:val>
          <c:extLst>
            <c:ext xmlns:c16="http://schemas.microsoft.com/office/drawing/2014/chart" uri="{C3380CC4-5D6E-409C-BE32-E72D297353CC}">
              <c16:uniqueId val="{00000001-C07A-4B3C-9A4C-FDDD85DB8959}"/>
            </c:ext>
          </c:extLst>
        </c:ser>
        <c:ser>
          <c:idx val="2"/>
          <c:order val="2"/>
          <c:tx>
            <c:strRef>
              <c:f>BottleneckAnalysis_STAT!$AH$115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BottleneckAnalysis_STAT!$AE$119:$AE$121</c:f>
              <c:strCache>
                <c:ptCount val="3"/>
                <c:pt idx="0">
                  <c:v>Inititation</c:v>
                </c:pt>
                <c:pt idx="1">
                  <c:v>Continuity</c:v>
                </c:pt>
                <c:pt idx="2">
                  <c:v>Quality</c:v>
                </c:pt>
              </c:strCache>
            </c:strRef>
          </c:cat>
          <c:val>
            <c:numRef>
              <c:f>BottleneckAnalysis_STAT!$AH$119:$AH$121</c:f>
              <c:numCache>
                <c:formatCode>0%</c:formatCode>
                <c:ptCount val="3"/>
                <c:pt idx="0">
                  <c:v>0</c:v>
                </c:pt>
                <c:pt idx="1">
                  <c:v>0</c:v>
                </c:pt>
                <c:pt idx="2">
                  <c:v>0</c:v>
                </c:pt>
              </c:numCache>
            </c:numRef>
          </c:val>
          <c:extLst>
            <c:ext xmlns:c16="http://schemas.microsoft.com/office/drawing/2014/chart" uri="{C3380CC4-5D6E-409C-BE32-E72D297353CC}">
              <c16:uniqueId val="{00000002-C07A-4B3C-9A4C-FDDD85DB8959}"/>
            </c:ext>
          </c:extLst>
        </c:ser>
        <c:dLbls>
          <c:dLblPos val="inEnd"/>
          <c:showLegendKey val="0"/>
          <c:showVal val="1"/>
          <c:showCatName val="0"/>
          <c:showSerName val="0"/>
          <c:showPercent val="0"/>
          <c:showBubbleSize val="0"/>
        </c:dLbls>
        <c:gapWidth val="100"/>
        <c:overlap val="-10"/>
        <c:axId val="325629152"/>
        <c:axId val="325629544"/>
      </c:barChart>
      <c:catAx>
        <c:axId val="3256291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325629544"/>
        <c:crosses val="autoZero"/>
        <c:auto val="1"/>
        <c:lblAlgn val="ctr"/>
        <c:lblOffset val="100"/>
        <c:noMultiLvlLbl val="0"/>
      </c:catAx>
      <c:valAx>
        <c:axId val="325629544"/>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325629152"/>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15-19)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368851830259882E-2"/>
          <c:y val="0.25701846952461543"/>
          <c:w val="0.98119687950661227"/>
          <c:h val="0.63194731142587268"/>
        </c:manualLayout>
      </c:layout>
      <c:barChart>
        <c:barDir val="col"/>
        <c:grouping val="clustered"/>
        <c:varyColors val="0"/>
        <c:ser>
          <c:idx val="0"/>
          <c:order val="0"/>
          <c:tx>
            <c:strRef>
              <c:f>BottleneckAnalysis_STAT!$AA$115</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BottleneckAnalysis_STAT!$Z$119:$Z$121</c:f>
              <c:strCache>
                <c:ptCount val="3"/>
                <c:pt idx="0">
                  <c:v>Inititation</c:v>
                </c:pt>
                <c:pt idx="1">
                  <c:v>Continuity</c:v>
                </c:pt>
                <c:pt idx="2">
                  <c:v>Quality</c:v>
                </c:pt>
              </c:strCache>
            </c:strRef>
          </c:cat>
          <c:val>
            <c:numRef>
              <c:f>BottleneckAnalysis_STAT!$AA$119:$AA$121</c:f>
              <c:numCache>
                <c:formatCode>0%</c:formatCode>
                <c:ptCount val="3"/>
                <c:pt idx="0">
                  <c:v>0</c:v>
                </c:pt>
                <c:pt idx="1">
                  <c:v>0</c:v>
                </c:pt>
                <c:pt idx="2">
                  <c:v>0</c:v>
                </c:pt>
              </c:numCache>
            </c:numRef>
          </c:val>
          <c:extLst>
            <c:ext xmlns:c16="http://schemas.microsoft.com/office/drawing/2014/chart" uri="{C3380CC4-5D6E-409C-BE32-E72D297353CC}">
              <c16:uniqueId val="{00000000-0525-49E2-945F-2C7742D02EE7}"/>
            </c:ext>
          </c:extLst>
        </c:ser>
        <c:ser>
          <c:idx val="1"/>
          <c:order val="1"/>
          <c:tx>
            <c:strRef>
              <c:f>BottleneckAnalysis_STAT!$AB$115</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BottleneckAnalysis_STAT!$Z$119:$Z$121</c:f>
              <c:strCache>
                <c:ptCount val="3"/>
                <c:pt idx="0">
                  <c:v>Inititation</c:v>
                </c:pt>
                <c:pt idx="1">
                  <c:v>Continuity</c:v>
                </c:pt>
                <c:pt idx="2">
                  <c:v>Quality</c:v>
                </c:pt>
              </c:strCache>
            </c:strRef>
          </c:cat>
          <c:val>
            <c:numRef>
              <c:f>BottleneckAnalysis_STAT!$AB$119:$AB$121</c:f>
              <c:numCache>
                <c:formatCode>0%</c:formatCode>
                <c:ptCount val="3"/>
                <c:pt idx="0">
                  <c:v>0</c:v>
                </c:pt>
                <c:pt idx="1">
                  <c:v>0</c:v>
                </c:pt>
                <c:pt idx="2">
                  <c:v>0</c:v>
                </c:pt>
              </c:numCache>
            </c:numRef>
          </c:val>
          <c:extLst>
            <c:ext xmlns:c16="http://schemas.microsoft.com/office/drawing/2014/chart" uri="{C3380CC4-5D6E-409C-BE32-E72D297353CC}">
              <c16:uniqueId val="{00000001-0525-49E2-945F-2C7742D02EE7}"/>
            </c:ext>
          </c:extLst>
        </c:ser>
        <c:ser>
          <c:idx val="2"/>
          <c:order val="2"/>
          <c:tx>
            <c:strRef>
              <c:f>BottleneckAnalysis_STAT!$AC$115</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BottleneckAnalysis_STAT!$Z$119:$Z$121</c:f>
              <c:strCache>
                <c:ptCount val="3"/>
                <c:pt idx="0">
                  <c:v>Inititation</c:v>
                </c:pt>
                <c:pt idx="1">
                  <c:v>Continuity</c:v>
                </c:pt>
                <c:pt idx="2">
                  <c:v>Quality</c:v>
                </c:pt>
              </c:strCache>
            </c:strRef>
          </c:cat>
          <c:val>
            <c:numRef>
              <c:f>BottleneckAnalysis_STAT!$AC$119:$AC$121</c:f>
              <c:numCache>
                <c:formatCode>0%</c:formatCode>
                <c:ptCount val="3"/>
                <c:pt idx="0">
                  <c:v>0</c:v>
                </c:pt>
                <c:pt idx="1">
                  <c:v>0</c:v>
                </c:pt>
                <c:pt idx="2">
                  <c:v>0</c:v>
                </c:pt>
              </c:numCache>
            </c:numRef>
          </c:val>
          <c:extLst>
            <c:ext xmlns:c16="http://schemas.microsoft.com/office/drawing/2014/chart" uri="{C3380CC4-5D6E-409C-BE32-E72D297353CC}">
              <c16:uniqueId val="{00000002-0525-49E2-945F-2C7742D02EE7}"/>
            </c:ext>
          </c:extLst>
        </c:ser>
        <c:dLbls>
          <c:dLblPos val="inEnd"/>
          <c:showLegendKey val="0"/>
          <c:showVal val="1"/>
          <c:showCatName val="0"/>
          <c:showSerName val="0"/>
          <c:showPercent val="0"/>
          <c:showBubbleSize val="0"/>
        </c:dLbls>
        <c:gapWidth val="100"/>
        <c:overlap val="-10"/>
        <c:axId val="325628760"/>
        <c:axId val="325631112"/>
      </c:barChart>
      <c:catAx>
        <c:axId val="32562876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325631112"/>
        <c:crosses val="autoZero"/>
        <c:auto val="1"/>
        <c:lblAlgn val="ctr"/>
        <c:lblOffset val="100"/>
        <c:noMultiLvlLbl val="0"/>
      </c:catAx>
      <c:valAx>
        <c:axId val="325631112"/>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325628760"/>
        <c:crosses val="autoZero"/>
        <c:crossBetween val="between"/>
      </c:valAx>
      <c:spPr>
        <a:noFill/>
        <a:ln>
          <a:noFill/>
        </a:ln>
        <a:effectLst/>
      </c:spPr>
    </c:plotArea>
    <c:legend>
      <c:legendPos val="t"/>
      <c:layout>
        <c:manualLayout>
          <c:xMode val="edge"/>
          <c:yMode val="edge"/>
          <c:x val="0.36040620433489162"/>
          <c:y val="0.15679654758360956"/>
          <c:w val="0.27918740892059657"/>
          <c:h val="8.9602446994604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Adolescents</a:t>
            </a:r>
            <a:r>
              <a:rPr lang="en-US" baseline="0"/>
              <a:t> (aged 10-19)</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1.0552648863865453E-2"/>
          <c:y val="0.25701846952461543"/>
          <c:w val="0.98096866090326895"/>
          <c:h val="0.63220731533374386"/>
        </c:manualLayout>
      </c:layout>
      <c:barChart>
        <c:barDir val="col"/>
        <c:grouping val="clustered"/>
        <c:varyColors val="0"/>
        <c:ser>
          <c:idx val="0"/>
          <c:order val="0"/>
          <c:tx>
            <c:strRef>
              <c:f>BottleneckAnalysis_STAT!$AA$80</c:f>
              <c:strCache>
                <c:ptCount val="1"/>
                <c:pt idx="0">
                  <c:v>Males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BottleneckAnalysis_STAT!$Z$84:$Z$86</c:f>
              <c:strCache>
                <c:ptCount val="3"/>
                <c:pt idx="0">
                  <c:v>Inititation</c:v>
                </c:pt>
                <c:pt idx="1">
                  <c:v>Continuity</c:v>
                </c:pt>
                <c:pt idx="2">
                  <c:v>Quality</c:v>
                </c:pt>
              </c:strCache>
            </c:strRef>
          </c:cat>
          <c:val>
            <c:numRef>
              <c:f>BottleneckAnalysis_STAT!$AA$84:$AA$86</c:f>
              <c:numCache>
                <c:formatCode>0%</c:formatCode>
                <c:ptCount val="3"/>
                <c:pt idx="0">
                  <c:v>0</c:v>
                </c:pt>
                <c:pt idx="1">
                  <c:v>0</c:v>
                </c:pt>
                <c:pt idx="2">
                  <c:v>0</c:v>
                </c:pt>
              </c:numCache>
            </c:numRef>
          </c:val>
          <c:extLst>
            <c:ext xmlns:c16="http://schemas.microsoft.com/office/drawing/2014/chart" uri="{C3380CC4-5D6E-409C-BE32-E72D297353CC}">
              <c16:uniqueId val="{00000000-192D-472C-A470-4DE20C2E3FA9}"/>
            </c:ext>
          </c:extLst>
        </c:ser>
        <c:ser>
          <c:idx val="1"/>
          <c:order val="1"/>
          <c:tx>
            <c:strRef>
              <c:f>BottleneckAnalysis_STAT!$AB$80</c:f>
              <c:strCache>
                <c:ptCount val="1"/>
                <c:pt idx="0">
                  <c:v>Females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BottleneckAnalysis_STAT!$Z$84:$Z$86</c:f>
              <c:strCache>
                <c:ptCount val="3"/>
                <c:pt idx="0">
                  <c:v>Inititation</c:v>
                </c:pt>
                <c:pt idx="1">
                  <c:v>Continuity</c:v>
                </c:pt>
                <c:pt idx="2">
                  <c:v>Quality</c:v>
                </c:pt>
              </c:strCache>
            </c:strRef>
          </c:cat>
          <c:val>
            <c:numRef>
              <c:f>BottleneckAnalysis_STAT!$AB$84:$AB$86</c:f>
              <c:numCache>
                <c:formatCode>0%</c:formatCode>
                <c:ptCount val="3"/>
                <c:pt idx="0">
                  <c:v>0</c:v>
                </c:pt>
                <c:pt idx="1">
                  <c:v>0</c:v>
                </c:pt>
                <c:pt idx="2">
                  <c:v>0</c:v>
                </c:pt>
              </c:numCache>
            </c:numRef>
          </c:val>
          <c:extLst>
            <c:ext xmlns:c16="http://schemas.microsoft.com/office/drawing/2014/chart" uri="{C3380CC4-5D6E-409C-BE32-E72D297353CC}">
              <c16:uniqueId val="{00000001-192D-472C-A470-4DE20C2E3FA9}"/>
            </c:ext>
          </c:extLst>
        </c:ser>
        <c:ser>
          <c:idx val="2"/>
          <c:order val="2"/>
          <c:tx>
            <c:strRef>
              <c:f>BottleneckAnalysis_STAT!$AC$80</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BottleneckAnalysis_STAT!$Z$84:$Z$86</c:f>
              <c:strCache>
                <c:ptCount val="3"/>
                <c:pt idx="0">
                  <c:v>Inititation</c:v>
                </c:pt>
                <c:pt idx="1">
                  <c:v>Continuity</c:v>
                </c:pt>
                <c:pt idx="2">
                  <c:v>Quality</c:v>
                </c:pt>
              </c:strCache>
            </c:strRef>
          </c:cat>
          <c:val>
            <c:numRef>
              <c:f>BottleneckAnalysis_STAT!$AC$84:$AC$86</c:f>
              <c:numCache>
                <c:formatCode>0%</c:formatCode>
                <c:ptCount val="3"/>
                <c:pt idx="0">
                  <c:v>0</c:v>
                </c:pt>
                <c:pt idx="1">
                  <c:v>0</c:v>
                </c:pt>
                <c:pt idx="2">
                  <c:v>0</c:v>
                </c:pt>
              </c:numCache>
            </c:numRef>
          </c:val>
          <c:extLst>
            <c:ext xmlns:c16="http://schemas.microsoft.com/office/drawing/2014/chart" uri="{C3380CC4-5D6E-409C-BE32-E72D297353CC}">
              <c16:uniqueId val="{00000002-192D-472C-A470-4DE20C2E3FA9}"/>
            </c:ext>
          </c:extLst>
        </c:ser>
        <c:dLbls>
          <c:dLblPos val="inEnd"/>
          <c:showLegendKey val="0"/>
          <c:showVal val="1"/>
          <c:showCatName val="0"/>
          <c:showSerName val="0"/>
          <c:showPercent val="0"/>
          <c:showBubbleSize val="0"/>
        </c:dLbls>
        <c:gapWidth val="100"/>
        <c:overlap val="-10"/>
        <c:axId val="325630328"/>
        <c:axId val="325630720"/>
      </c:barChart>
      <c:catAx>
        <c:axId val="32563032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en-US"/>
          </a:p>
        </c:txPr>
        <c:crossAx val="325630720"/>
        <c:crosses val="autoZero"/>
        <c:auto val="1"/>
        <c:lblAlgn val="ctr"/>
        <c:lblOffset val="100"/>
        <c:noMultiLvlLbl val="0"/>
      </c:catAx>
      <c:valAx>
        <c:axId val="325630720"/>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325630328"/>
        <c:crosses val="autoZero"/>
        <c:crossBetween val="between"/>
      </c:valAx>
      <c:spPr>
        <a:noFill/>
        <a:ln>
          <a:noFill/>
        </a:ln>
        <a:effectLst/>
      </c:spPr>
    </c:plotArea>
    <c:legend>
      <c:legendPos val="t"/>
      <c:layout>
        <c:manualLayout>
          <c:xMode val="edge"/>
          <c:yMode val="edge"/>
          <c:x val="0.36040620433489162"/>
          <c:y val="0.15679654758360956"/>
          <c:w val="0.27864949251285787"/>
          <c:h val="6.0448229741293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84796</xdr:colOff>
      <xdr:row>2</xdr:row>
      <xdr:rowOff>60902</xdr:rowOff>
    </xdr:from>
    <xdr:to>
      <xdr:col>16</xdr:col>
      <xdr:colOff>105833</xdr:colOff>
      <xdr:row>15</xdr:row>
      <xdr:rowOff>190500</xdr:rowOff>
    </xdr:to>
    <xdr:pic>
      <xdr:nvPicPr>
        <xdr:cNvPr id="2" name="Picture 2" descr="Map635731958205198391.em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8171" y="984827"/>
          <a:ext cx="9336487" cy="4539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385D8A"/>
              </a:solidFill>
              <a:miter lim="800000"/>
              <a:headEnd/>
              <a:tailEnd/>
            </a14:hiddenLine>
          </a:ext>
        </a:extLst>
      </xdr:spPr>
    </xdr:pic>
    <xdr:clientData/>
  </xdr:twoCellAnchor>
  <xdr:twoCellAnchor>
    <xdr:from>
      <xdr:col>1</xdr:col>
      <xdr:colOff>0</xdr:colOff>
      <xdr:row>15</xdr:row>
      <xdr:rowOff>10583</xdr:rowOff>
    </xdr:from>
    <xdr:to>
      <xdr:col>5</xdr:col>
      <xdr:colOff>402246</xdr:colOff>
      <xdr:row>19</xdr:row>
      <xdr:rowOff>160142</xdr:rowOff>
    </xdr:to>
    <xdr:pic>
      <xdr:nvPicPr>
        <xdr:cNvPr id="3" name="Picture 2" descr="acfa0beb-7c54-4c34-9da2-66448f13bd97635447468630173136.em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5344583"/>
          <a:ext cx="3002571" cy="949659"/>
        </a:xfrm>
        <a:prstGeom prst="rect">
          <a:avLst/>
        </a:prstGeom>
        <a:solidFill>
          <a:schemeClr val="bg1"/>
        </a:solidFill>
        <a:ln>
          <a:noFill/>
        </a:ln>
        <a:extLst/>
      </xdr:spPr>
    </xdr:pic>
    <xdr:clientData/>
  </xdr:twoCellAnchor>
  <xdr:twoCellAnchor>
    <xdr:from>
      <xdr:col>1</xdr:col>
      <xdr:colOff>52916</xdr:colOff>
      <xdr:row>14</xdr:row>
      <xdr:rowOff>158750</xdr:rowOff>
    </xdr:from>
    <xdr:to>
      <xdr:col>5</xdr:col>
      <xdr:colOff>465667</xdr:colOff>
      <xdr:row>15</xdr:row>
      <xdr:rowOff>148167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386291" y="5292725"/>
          <a:ext cx="3013076" cy="1894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148167</xdr:colOff>
      <xdr:row>16</xdr:row>
      <xdr:rowOff>1</xdr:rowOff>
    </xdr:from>
    <xdr:to>
      <xdr:col>16</xdr:col>
      <xdr:colOff>529479</xdr:colOff>
      <xdr:row>19</xdr:row>
      <xdr:rowOff>105671</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2386542" y="5534026"/>
          <a:ext cx="7791762" cy="705745"/>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000" b="1"/>
            <a:t>Estimated number of adolescents (ages 10-19) living with HIV globally in 2014</a:t>
          </a:r>
        </a:p>
        <a:p>
          <a:r>
            <a:rPr lang="en-GB" sz="1000"/>
            <a:t>Note: The boundaries and the names shown and the designations used on this map does not imply official endorsement or acceptance by the United Nations</a:t>
          </a:r>
        </a:p>
        <a:p>
          <a:r>
            <a:rPr lang="en-GB" sz="1000"/>
            <a:t>Source: UNAIDS, 2014 HIV and AIDS estimates, July 2015.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527959</xdr:colOff>
      <xdr:row>139</xdr:row>
      <xdr:rowOff>146957</xdr:rowOff>
    </xdr:from>
    <xdr:to>
      <xdr:col>4</xdr:col>
      <xdr:colOff>245232</xdr:colOff>
      <xdr:row>147</xdr:row>
      <xdr:rowOff>51708</xdr:rowOff>
    </xdr:to>
    <xdr:graphicFrame macro="">
      <xdr:nvGraphicFramePr>
        <xdr:cNvPr id="129" name="Chart 128">
          <a:extLst>
            <a:ext uri="{FF2B5EF4-FFF2-40B4-BE49-F238E27FC236}">
              <a16:creationId xmlns:a16="http://schemas.microsoft.com/office/drawing/2014/main" id="{00000000-0008-0000-06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245232</xdr:colOff>
      <xdr:row>139</xdr:row>
      <xdr:rowOff>146958</xdr:rowOff>
    </xdr:from>
    <xdr:to>
      <xdr:col>4</xdr:col>
      <xdr:colOff>5482470</xdr:colOff>
      <xdr:row>147</xdr:row>
      <xdr:rowOff>51709</xdr:rowOff>
    </xdr:to>
    <xdr:graphicFrame macro="">
      <xdr:nvGraphicFramePr>
        <xdr:cNvPr id="130" name="Chart 129">
          <a:extLst>
            <a:ext uri="{FF2B5EF4-FFF2-40B4-BE49-F238E27FC236}">
              <a16:creationId xmlns:a16="http://schemas.microsoft.com/office/drawing/2014/main" id="{00000000-0008-0000-06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245232</xdr:colOff>
      <xdr:row>147</xdr:row>
      <xdr:rowOff>51707</xdr:rowOff>
    </xdr:from>
    <xdr:to>
      <xdr:col>4</xdr:col>
      <xdr:colOff>5468863</xdr:colOff>
      <xdr:row>154</xdr:row>
      <xdr:rowOff>269422</xdr:rowOff>
    </xdr:to>
    <xdr:graphicFrame macro="">
      <xdr:nvGraphicFramePr>
        <xdr:cNvPr id="131" name="Chart 130">
          <a:extLst>
            <a:ext uri="{FF2B5EF4-FFF2-40B4-BE49-F238E27FC236}">
              <a16:creationId xmlns:a16="http://schemas.microsoft.com/office/drawing/2014/main" id="{00000000-0008-0000-06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527958</xdr:colOff>
      <xdr:row>147</xdr:row>
      <xdr:rowOff>51707</xdr:rowOff>
    </xdr:from>
    <xdr:to>
      <xdr:col>4</xdr:col>
      <xdr:colOff>231625</xdr:colOff>
      <xdr:row>154</xdr:row>
      <xdr:rowOff>269422</xdr:rowOff>
    </xdr:to>
    <xdr:graphicFrame macro="">
      <xdr:nvGraphicFramePr>
        <xdr:cNvPr id="132" name="Chart 131">
          <a:extLst>
            <a:ext uri="{FF2B5EF4-FFF2-40B4-BE49-F238E27FC236}">
              <a16:creationId xmlns:a16="http://schemas.microsoft.com/office/drawing/2014/main" id="{00000000-0008-0000-06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552453</xdr:colOff>
      <xdr:row>114</xdr:row>
      <xdr:rowOff>103414</xdr:rowOff>
    </xdr:from>
    <xdr:to>
      <xdr:col>4</xdr:col>
      <xdr:colOff>269726</xdr:colOff>
      <xdr:row>122</xdr:row>
      <xdr:rowOff>8164</xdr:rowOff>
    </xdr:to>
    <xdr:graphicFrame macro="">
      <xdr:nvGraphicFramePr>
        <xdr:cNvPr id="125" name="Chart 124">
          <a:extLst>
            <a:ext uri="{FF2B5EF4-FFF2-40B4-BE49-F238E27FC236}">
              <a16:creationId xmlns:a16="http://schemas.microsoft.com/office/drawing/2014/main" id="{00000000-0008-0000-06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269726</xdr:colOff>
      <xdr:row>114</xdr:row>
      <xdr:rowOff>103415</xdr:rowOff>
    </xdr:from>
    <xdr:to>
      <xdr:col>4</xdr:col>
      <xdr:colOff>5506964</xdr:colOff>
      <xdr:row>122</xdr:row>
      <xdr:rowOff>8165</xdr:rowOff>
    </xdr:to>
    <xdr:graphicFrame macro="">
      <xdr:nvGraphicFramePr>
        <xdr:cNvPr id="126" name="Chart 125">
          <a:extLst>
            <a:ext uri="{FF2B5EF4-FFF2-40B4-BE49-F238E27FC236}">
              <a16:creationId xmlns:a16="http://schemas.microsoft.com/office/drawing/2014/main" id="{00000000-0008-0000-06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269726</xdr:colOff>
      <xdr:row>122</xdr:row>
      <xdr:rowOff>8163</xdr:rowOff>
    </xdr:from>
    <xdr:to>
      <xdr:col>4</xdr:col>
      <xdr:colOff>5493357</xdr:colOff>
      <xdr:row>129</xdr:row>
      <xdr:rowOff>225878</xdr:rowOff>
    </xdr:to>
    <xdr:graphicFrame macro="">
      <xdr:nvGraphicFramePr>
        <xdr:cNvPr id="127" name="Chart 126">
          <a:extLst>
            <a:ext uri="{FF2B5EF4-FFF2-40B4-BE49-F238E27FC236}">
              <a16:creationId xmlns:a16="http://schemas.microsoft.com/office/drawing/2014/main" id="{00000000-0008-0000-06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552452</xdr:colOff>
      <xdr:row>122</xdr:row>
      <xdr:rowOff>8163</xdr:rowOff>
    </xdr:from>
    <xdr:to>
      <xdr:col>4</xdr:col>
      <xdr:colOff>256119</xdr:colOff>
      <xdr:row>129</xdr:row>
      <xdr:rowOff>225878</xdr:rowOff>
    </xdr:to>
    <xdr:graphicFrame macro="">
      <xdr:nvGraphicFramePr>
        <xdr:cNvPr id="128" name="Chart 127">
          <a:extLst>
            <a:ext uri="{FF2B5EF4-FFF2-40B4-BE49-F238E27FC236}">
              <a16:creationId xmlns:a16="http://schemas.microsoft.com/office/drawing/2014/main" id="{00000000-0008-0000-06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563339</xdr:colOff>
      <xdr:row>89</xdr:row>
      <xdr:rowOff>114299</xdr:rowOff>
    </xdr:from>
    <xdr:to>
      <xdr:col>4</xdr:col>
      <xdr:colOff>280612</xdr:colOff>
      <xdr:row>97</xdr:row>
      <xdr:rowOff>19050</xdr:rowOff>
    </xdr:to>
    <xdr:graphicFrame macro="">
      <xdr:nvGraphicFramePr>
        <xdr:cNvPr id="121" name="Chart 120">
          <a:extLst>
            <a:ext uri="{FF2B5EF4-FFF2-40B4-BE49-F238E27FC236}">
              <a16:creationId xmlns:a16="http://schemas.microsoft.com/office/drawing/2014/main" id="{00000000-0008-0000-06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280612</xdr:colOff>
      <xdr:row>89</xdr:row>
      <xdr:rowOff>114300</xdr:rowOff>
    </xdr:from>
    <xdr:to>
      <xdr:col>5</xdr:col>
      <xdr:colOff>6957</xdr:colOff>
      <xdr:row>97</xdr:row>
      <xdr:rowOff>19051</xdr:rowOff>
    </xdr:to>
    <xdr:graphicFrame macro="">
      <xdr:nvGraphicFramePr>
        <xdr:cNvPr id="122" name="Chart 121">
          <a:extLst>
            <a:ext uri="{FF2B5EF4-FFF2-40B4-BE49-F238E27FC236}">
              <a16:creationId xmlns:a16="http://schemas.microsoft.com/office/drawing/2014/main" id="{00000000-0008-0000-0600-00007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280612</xdr:colOff>
      <xdr:row>97</xdr:row>
      <xdr:rowOff>19049</xdr:rowOff>
    </xdr:from>
    <xdr:to>
      <xdr:col>4</xdr:col>
      <xdr:colOff>5504243</xdr:colOff>
      <xdr:row>104</xdr:row>
      <xdr:rowOff>236764</xdr:rowOff>
    </xdr:to>
    <xdr:graphicFrame macro="">
      <xdr:nvGraphicFramePr>
        <xdr:cNvPr id="123" name="Chart 122">
          <a:extLst>
            <a:ext uri="{FF2B5EF4-FFF2-40B4-BE49-F238E27FC236}">
              <a16:creationId xmlns:a16="http://schemas.microsoft.com/office/drawing/2014/main" id="{00000000-0008-0000-06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563338</xdr:colOff>
      <xdr:row>97</xdr:row>
      <xdr:rowOff>19049</xdr:rowOff>
    </xdr:from>
    <xdr:to>
      <xdr:col>4</xdr:col>
      <xdr:colOff>267005</xdr:colOff>
      <xdr:row>104</xdr:row>
      <xdr:rowOff>236764</xdr:rowOff>
    </xdr:to>
    <xdr:graphicFrame macro="">
      <xdr:nvGraphicFramePr>
        <xdr:cNvPr id="124" name="Chart 123">
          <a:extLst>
            <a:ext uri="{FF2B5EF4-FFF2-40B4-BE49-F238E27FC236}">
              <a16:creationId xmlns:a16="http://schemas.microsoft.com/office/drawing/2014/main" id="{00000000-0008-0000-06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533402</xdr:colOff>
      <xdr:row>64</xdr:row>
      <xdr:rowOff>166007</xdr:rowOff>
    </xdr:from>
    <xdr:to>
      <xdr:col>4</xdr:col>
      <xdr:colOff>250675</xdr:colOff>
      <xdr:row>72</xdr:row>
      <xdr:rowOff>70758</xdr:rowOff>
    </xdr:to>
    <xdr:graphicFrame macro="">
      <xdr:nvGraphicFramePr>
        <xdr:cNvPr id="117" name="Chart 116">
          <a:extLst>
            <a:ext uri="{FF2B5EF4-FFF2-40B4-BE49-F238E27FC236}">
              <a16:creationId xmlns:a16="http://schemas.microsoft.com/office/drawing/2014/main" id="{00000000-0008-0000-06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250675</xdr:colOff>
      <xdr:row>64</xdr:row>
      <xdr:rowOff>166008</xdr:rowOff>
    </xdr:from>
    <xdr:to>
      <xdr:col>4</xdr:col>
      <xdr:colOff>5487913</xdr:colOff>
      <xdr:row>72</xdr:row>
      <xdr:rowOff>70759</xdr:rowOff>
    </xdr:to>
    <xdr:graphicFrame macro="">
      <xdr:nvGraphicFramePr>
        <xdr:cNvPr id="118" name="Chart 117">
          <a:extLst>
            <a:ext uri="{FF2B5EF4-FFF2-40B4-BE49-F238E27FC236}">
              <a16:creationId xmlns:a16="http://schemas.microsoft.com/office/drawing/2014/main" id="{00000000-0008-0000-06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250675</xdr:colOff>
      <xdr:row>72</xdr:row>
      <xdr:rowOff>70757</xdr:rowOff>
    </xdr:from>
    <xdr:to>
      <xdr:col>4</xdr:col>
      <xdr:colOff>5474306</xdr:colOff>
      <xdr:row>79</xdr:row>
      <xdr:rowOff>288472</xdr:rowOff>
    </xdr:to>
    <xdr:graphicFrame macro="">
      <xdr:nvGraphicFramePr>
        <xdr:cNvPr id="119" name="Chart 118">
          <a:extLst>
            <a:ext uri="{FF2B5EF4-FFF2-40B4-BE49-F238E27FC236}">
              <a16:creationId xmlns:a16="http://schemas.microsoft.com/office/drawing/2014/main" id="{00000000-0008-0000-06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533401</xdr:colOff>
      <xdr:row>72</xdr:row>
      <xdr:rowOff>70757</xdr:rowOff>
    </xdr:from>
    <xdr:to>
      <xdr:col>4</xdr:col>
      <xdr:colOff>237068</xdr:colOff>
      <xdr:row>79</xdr:row>
      <xdr:rowOff>288472</xdr:rowOff>
    </xdr:to>
    <xdr:graphicFrame macro="">
      <xdr:nvGraphicFramePr>
        <xdr:cNvPr id="120" name="Chart 119">
          <a:extLst>
            <a:ext uri="{FF2B5EF4-FFF2-40B4-BE49-F238E27FC236}">
              <a16:creationId xmlns:a16="http://schemas.microsoft.com/office/drawing/2014/main" id="{00000000-0008-0000-06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544288</xdr:colOff>
      <xdr:row>39</xdr:row>
      <xdr:rowOff>163286</xdr:rowOff>
    </xdr:from>
    <xdr:to>
      <xdr:col>4</xdr:col>
      <xdr:colOff>261561</xdr:colOff>
      <xdr:row>47</xdr:row>
      <xdr:rowOff>68037</xdr:rowOff>
    </xdr:to>
    <xdr:graphicFrame macro="">
      <xdr:nvGraphicFramePr>
        <xdr:cNvPr id="113" name="Chart 112">
          <a:extLst>
            <a:ext uri="{FF2B5EF4-FFF2-40B4-BE49-F238E27FC236}">
              <a16:creationId xmlns:a16="http://schemas.microsoft.com/office/drawing/2014/main" id="{00000000-0008-0000-06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261561</xdr:colOff>
      <xdr:row>39</xdr:row>
      <xdr:rowOff>163287</xdr:rowOff>
    </xdr:from>
    <xdr:to>
      <xdr:col>4</xdr:col>
      <xdr:colOff>5498799</xdr:colOff>
      <xdr:row>47</xdr:row>
      <xdr:rowOff>68038</xdr:rowOff>
    </xdr:to>
    <xdr:graphicFrame macro="">
      <xdr:nvGraphicFramePr>
        <xdr:cNvPr id="114" name="Chart 113">
          <a:extLst>
            <a:ext uri="{FF2B5EF4-FFF2-40B4-BE49-F238E27FC236}">
              <a16:creationId xmlns:a16="http://schemas.microsoft.com/office/drawing/2014/main" id="{00000000-0008-0000-06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261561</xdr:colOff>
      <xdr:row>47</xdr:row>
      <xdr:rowOff>68036</xdr:rowOff>
    </xdr:from>
    <xdr:to>
      <xdr:col>4</xdr:col>
      <xdr:colOff>5485192</xdr:colOff>
      <xdr:row>54</xdr:row>
      <xdr:rowOff>285751</xdr:rowOff>
    </xdr:to>
    <xdr:graphicFrame macro="">
      <xdr:nvGraphicFramePr>
        <xdr:cNvPr id="115" name="Chart 114">
          <a:extLst>
            <a:ext uri="{FF2B5EF4-FFF2-40B4-BE49-F238E27FC236}">
              <a16:creationId xmlns:a16="http://schemas.microsoft.com/office/drawing/2014/main" id="{00000000-0008-0000-06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544287</xdr:colOff>
      <xdr:row>47</xdr:row>
      <xdr:rowOff>68036</xdr:rowOff>
    </xdr:from>
    <xdr:to>
      <xdr:col>4</xdr:col>
      <xdr:colOff>247954</xdr:colOff>
      <xdr:row>54</xdr:row>
      <xdr:rowOff>285751</xdr:rowOff>
    </xdr:to>
    <xdr:graphicFrame macro="">
      <xdr:nvGraphicFramePr>
        <xdr:cNvPr id="116" name="Chart 115">
          <a:extLst>
            <a:ext uri="{FF2B5EF4-FFF2-40B4-BE49-F238E27FC236}">
              <a16:creationId xmlns:a16="http://schemas.microsoft.com/office/drawing/2014/main" id="{00000000-0008-0000-06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554870</xdr:colOff>
      <xdr:row>14</xdr:row>
      <xdr:rowOff>149678</xdr:rowOff>
    </xdr:from>
    <xdr:to>
      <xdr:col>4</xdr:col>
      <xdr:colOff>272143</xdr:colOff>
      <xdr:row>22</xdr:row>
      <xdr:rowOff>54429</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272143</xdr:colOff>
      <xdr:row>14</xdr:row>
      <xdr:rowOff>149679</xdr:rowOff>
    </xdr:from>
    <xdr:to>
      <xdr:col>4</xdr:col>
      <xdr:colOff>5509381</xdr:colOff>
      <xdr:row>22</xdr:row>
      <xdr:rowOff>54430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272143</xdr:colOff>
      <xdr:row>22</xdr:row>
      <xdr:rowOff>54428</xdr:rowOff>
    </xdr:from>
    <xdr:to>
      <xdr:col>4</xdr:col>
      <xdr:colOff>5495774</xdr:colOff>
      <xdr:row>29</xdr:row>
      <xdr:rowOff>272143</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639537</xdr:colOff>
      <xdr:row>6</xdr:row>
      <xdr:rowOff>13607</xdr:rowOff>
    </xdr:from>
    <xdr:to>
      <xdr:col>4</xdr:col>
      <xdr:colOff>5497286</xdr:colOff>
      <xdr:row>14</xdr:row>
      <xdr:rowOff>13608</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20411</xdr:colOff>
      <xdr:row>6</xdr:row>
      <xdr:rowOff>20410</xdr:rowOff>
    </xdr:from>
    <xdr:to>
      <xdr:col>3</xdr:col>
      <xdr:colOff>632733</xdr:colOff>
      <xdr:row>14</xdr:row>
      <xdr:rowOff>13607</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rot="16200000">
          <a:off x="1173616" y="2826883"/>
          <a:ext cx="2388054"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9525</xdr:colOff>
      <xdr:row>14</xdr:row>
      <xdr:rowOff>13607</xdr:rowOff>
    </xdr:from>
    <xdr:to>
      <xdr:col>3</xdr:col>
      <xdr:colOff>621847</xdr:colOff>
      <xdr:row>29</xdr:row>
      <xdr:rowOff>288472</xdr:rowOff>
    </xdr:to>
    <xdr:sp macro="" textlink="">
      <xdr:nvSpPr>
        <xdr:cNvPr id="40" name="TextBox 39">
          <a:extLst>
            <a:ext uri="{FF2B5EF4-FFF2-40B4-BE49-F238E27FC236}">
              <a16:creationId xmlns:a16="http://schemas.microsoft.com/office/drawing/2014/main" id="{00000000-0008-0000-0600-000028000000}"/>
            </a:ext>
          </a:extLst>
        </xdr:cNvPr>
        <xdr:cNvSpPr txBox="1"/>
      </xdr:nvSpPr>
      <xdr:spPr>
        <a:xfrm rot="16200000">
          <a:off x="-25854" y="6403521"/>
          <a:ext cx="4765222"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DEMAND SIDE</a:t>
          </a:r>
        </a:p>
      </xdr:txBody>
    </xdr:sp>
    <xdr:clientData/>
  </xdr:twoCellAnchor>
  <xdr:twoCellAnchor>
    <xdr:from>
      <xdr:col>3</xdr:col>
      <xdr:colOff>554869</xdr:colOff>
      <xdr:row>22</xdr:row>
      <xdr:rowOff>54428</xdr:rowOff>
    </xdr:from>
    <xdr:to>
      <xdr:col>4</xdr:col>
      <xdr:colOff>258536</xdr:colOff>
      <xdr:row>29</xdr:row>
      <xdr:rowOff>272143</xdr:rowOff>
    </xdr:to>
    <xdr:graphicFrame macro="">
      <xdr:nvGraphicFramePr>
        <xdr:cNvPr id="48" name="Chart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54429</xdr:colOff>
      <xdr:row>14</xdr:row>
      <xdr:rowOff>136072</xdr:rowOff>
    </xdr:from>
    <xdr:to>
      <xdr:col>4</xdr:col>
      <xdr:colOff>5442857</xdr:colOff>
      <xdr:row>14</xdr:row>
      <xdr:rowOff>136072</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2095500" y="4449536"/>
          <a:ext cx="10899321"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612322</xdr:colOff>
      <xdr:row>22</xdr:row>
      <xdr:rowOff>111579</xdr:rowOff>
    </xdr:from>
    <xdr:to>
      <xdr:col>4</xdr:col>
      <xdr:colOff>5445579</xdr:colOff>
      <xdr:row>22</xdr:row>
      <xdr:rowOff>111579</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2653393" y="6819900"/>
          <a:ext cx="10344150"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285750</xdr:colOff>
      <xdr:row>14</xdr:row>
      <xdr:rowOff>217715</xdr:rowOff>
    </xdr:from>
    <xdr:to>
      <xdr:col>4</xdr:col>
      <xdr:colOff>285750</xdr:colOff>
      <xdr:row>29</xdr:row>
      <xdr:rowOff>244929</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7837714" y="4531179"/>
          <a:ext cx="0" cy="4517571"/>
        </a:xfrm>
        <a:prstGeom prst="line">
          <a:avLst/>
        </a:prstGeom>
        <a:ln w="190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630012</xdr:colOff>
      <xdr:row>31</xdr:row>
      <xdr:rowOff>0</xdr:rowOff>
    </xdr:from>
    <xdr:to>
      <xdr:col>4</xdr:col>
      <xdr:colOff>5487761</xdr:colOff>
      <xdr:row>39</xdr:row>
      <xdr:rowOff>1</xdr:rowOff>
    </xdr:to>
    <xdr:graphicFrame macro="">
      <xdr:nvGraphicFramePr>
        <xdr:cNvPr id="66" name="Chart 65">
          <a:extLst>
            <a:ext uri="{FF2B5EF4-FFF2-40B4-BE49-F238E27FC236}">
              <a16:creationId xmlns:a16="http://schemas.microsoft.com/office/drawing/2014/main" id="{00000000-0008-0000-06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10886</xdr:colOff>
      <xdr:row>31</xdr:row>
      <xdr:rowOff>6803</xdr:rowOff>
    </xdr:from>
    <xdr:to>
      <xdr:col>3</xdr:col>
      <xdr:colOff>623208</xdr:colOff>
      <xdr:row>39</xdr:row>
      <xdr:rowOff>0</xdr:rowOff>
    </xdr:to>
    <xdr:sp macro="" textlink="">
      <xdr:nvSpPr>
        <xdr:cNvPr id="67" name="TextBox 66">
          <a:extLst>
            <a:ext uri="{FF2B5EF4-FFF2-40B4-BE49-F238E27FC236}">
              <a16:creationId xmlns:a16="http://schemas.microsoft.com/office/drawing/2014/main" id="{00000000-0008-0000-0600-000043000000}"/>
            </a:ext>
          </a:extLst>
        </xdr:cNvPr>
        <xdr:cNvSpPr txBox="1"/>
      </xdr:nvSpPr>
      <xdr:spPr>
        <a:xfrm rot="16200000">
          <a:off x="1164091" y="10120312"/>
          <a:ext cx="2388054"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27214</xdr:colOff>
      <xdr:row>39</xdr:row>
      <xdr:rowOff>0</xdr:rowOff>
    </xdr:from>
    <xdr:to>
      <xdr:col>3</xdr:col>
      <xdr:colOff>639536</xdr:colOff>
      <xdr:row>54</xdr:row>
      <xdr:rowOff>274865</xdr:rowOff>
    </xdr:to>
    <xdr:sp macro="" textlink="">
      <xdr:nvSpPr>
        <xdr:cNvPr id="68" name="TextBox 67">
          <a:extLst>
            <a:ext uri="{FF2B5EF4-FFF2-40B4-BE49-F238E27FC236}">
              <a16:creationId xmlns:a16="http://schemas.microsoft.com/office/drawing/2014/main" id="{00000000-0008-0000-0600-000044000000}"/>
            </a:ext>
          </a:extLst>
        </xdr:cNvPr>
        <xdr:cNvSpPr txBox="1"/>
      </xdr:nvSpPr>
      <xdr:spPr>
        <a:xfrm rot="16200000">
          <a:off x="-8165" y="13696950"/>
          <a:ext cx="4765222"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630012</xdr:colOff>
      <xdr:row>56</xdr:row>
      <xdr:rowOff>0</xdr:rowOff>
    </xdr:from>
    <xdr:to>
      <xdr:col>4</xdr:col>
      <xdr:colOff>5487761</xdr:colOff>
      <xdr:row>64</xdr:row>
      <xdr:rowOff>1</xdr:rowOff>
    </xdr:to>
    <xdr:graphicFrame macro="">
      <xdr:nvGraphicFramePr>
        <xdr:cNvPr id="73" name="Chart 72">
          <a:extLst>
            <a:ext uri="{FF2B5EF4-FFF2-40B4-BE49-F238E27FC236}">
              <a16:creationId xmlns:a16="http://schemas.microsoft.com/office/drawing/2014/main" id="{00000000-0008-0000-06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10886</xdr:colOff>
      <xdr:row>56</xdr:row>
      <xdr:rowOff>6803</xdr:rowOff>
    </xdr:from>
    <xdr:to>
      <xdr:col>3</xdr:col>
      <xdr:colOff>623208</xdr:colOff>
      <xdr:row>64</xdr:row>
      <xdr:rowOff>0</xdr:rowOff>
    </xdr:to>
    <xdr:sp macro="" textlink="">
      <xdr:nvSpPr>
        <xdr:cNvPr id="74" name="TextBox 73">
          <a:extLst>
            <a:ext uri="{FF2B5EF4-FFF2-40B4-BE49-F238E27FC236}">
              <a16:creationId xmlns:a16="http://schemas.microsoft.com/office/drawing/2014/main" id="{00000000-0008-0000-0600-00004A000000}"/>
            </a:ext>
          </a:extLst>
        </xdr:cNvPr>
        <xdr:cNvSpPr txBox="1"/>
      </xdr:nvSpPr>
      <xdr:spPr>
        <a:xfrm rot="16200000">
          <a:off x="1164091" y="17427348"/>
          <a:ext cx="2388054"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27214</xdr:colOff>
      <xdr:row>64</xdr:row>
      <xdr:rowOff>0</xdr:rowOff>
    </xdr:from>
    <xdr:to>
      <xdr:col>3</xdr:col>
      <xdr:colOff>639536</xdr:colOff>
      <xdr:row>79</xdr:row>
      <xdr:rowOff>274865</xdr:rowOff>
    </xdr:to>
    <xdr:sp macro="" textlink="">
      <xdr:nvSpPr>
        <xdr:cNvPr id="75" name="TextBox 74">
          <a:extLst>
            <a:ext uri="{FF2B5EF4-FFF2-40B4-BE49-F238E27FC236}">
              <a16:creationId xmlns:a16="http://schemas.microsoft.com/office/drawing/2014/main" id="{00000000-0008-0000-0600-00004B000000}"/>
            </a:ext>
          </a:extLst>
        </xdr:cNvPr>
        <xdr:cNvSpPr txBox="1"/>
      </xdr:nvSpPr>
      <xdr:spPr>
        <a:xfrm rot="16200000">
          <a:off x="-8165" y="21003986"/>
          <a:ext cx="4765222"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630012</xdr:colOff>
      <xdr:row>81</xdr:row>
      <xdr:rowOff>0</xdr:rowOff>
    </xdr:from>
    <xdr:to>
      <xdr:col>4</xdr:col>
      <xdr:colOff>5487761</xdr:colOff>
      <xdr:row>89</xdr:row>
      <xdr:rowOff>1</xdr:rowOff>
    </xdr:to>
    <xdr:graphicFrame macro="">
      <xdr:nvGraphicFramePr>
        <xdr:cNvPr id="80" name="Chart 79">
          <a:extLst>
            <a:ext uri="{FF2B5EF4-FFF2-40B4-BE49-F238E27FC236}">
              <a16:creationId xmlns:a16="http://schemas.microsoft.com/office/drawing/2014/main" id="{00000000-0008-0000-06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10886</xdr:colOff>
      <xdr:row>81</xdr:row>
      <xdr:rowOff>6803</xdr:rowOff>
    </xdr:from>
    <xdr:to>
      <xdr:col>3</xdr:col>
      <xdr:colOff>623208</xdr:colOff>
      <xdr:row>89</xdr:row>
      <xdr:rowOff>0</xdr:rowOff>
    </xdr:to>
    <xdr:sp macro="" textlink="">
      <xdr:nvSpPr>
        <xdr:cNvPr id="81" name="TextBox 80">
          <a:extLst>
            <a:ext uri="{FF2B5EF4-FFF2-40B4-BE49-F238E27FC236}">
              <a16:creationId xmlns:a16="http://schemas.microsoft.com/office/drawing/2014/main" id="{00000000-0008-0000-0600-000051000000}"/>
            </a:ext>
          </a:extLst>
        </xdr:cNvPr>
        <xdr:cNvSpPr txBox="1"/>
      </xdr:nvSpPr>
      <xdr:spPr>
        <a:xfrm rot="16200000">
          <a:off x="1164091" y="24734383"/>
          <a:ext cx="2388054"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27214</xdr:colOff>
      <xdr:row>89</xdr:row>
      <xdr:rowOff>0</xdr:rowOff>
    </xdr:from>
    <xdr:to>
      <xdr:col>3</xdr:col>
      <xdr:colOff>639536</xdr:colOff>
      <xdr:row>104</xdr:row>
      <xdr:rowOff>274864</xdr:rowOff>
    </xdr:to>
    <xdr:sp macro="" textlink="">
      <xdr:nvSpPr>
        <xdr:cNvPr id="82" name="TextBox 81">
          <a:extLst>
            <a:ext uri="{FF2B5EF4-FFF2-40B4-BE49-F238E27FC236}">
              <a16:creationId xmlns:a16="http://schemas.microsoft.com/office/drawing/2014/main" id="{00000000-0008-0000-0600-000052000000}"/>
            </a:ext>
          </a:extLst>
        </xdr:cNvPr>
        <xdr:cNvSpPr txBox="1"/>
      </xdr:nvSpPr>
      <xdr:spPr>
        <a:xfrm rot="16200000">
          <a:off x="-8165" y="28311021"/>
          <a:ext cx="4765222"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630012</xdr:colOff>
      <xdr:row>106</xdr:row>
      <xdr:rowOff>0</xdr:rowOff>
    </xdr:from>
    <xdr:to>
      <xdr:col>4</xdr:col>
      <xdr:colOff>5487761</xdr:colOff>
      <xdr:row>114</xdr:row>
      <xdr:rowOff>1</xdr:rowOff>
    </xdr:to>
    <xdr:graphicFrame macro="">
      <xdr:nvGraphicFramePr>
        <xdr:cNvPr id="87" name="Chart 86">
          <a:extLst>
            <a:ext uri="{FF2B5EF4-FFF2-40B4-BE49-F238E27FC236}">
              <a16:creationId xmlns:a16="http://schemas.microsoft.com/office/drawing/2014/main" id="{00000000-0008-0000-06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10886</xdr:colOff>
      <xdr:row>106</xdr:row>
      <xdr:rowOff>6803</xdr:rowOff>
    </xdr:from>
    <xdr:to>
      <xdr:col>3</xdr:col>
      <xdr:colOff>623208</xdr:colOff>
      <xdr:row>114</xdr:row>
      <xdr:rowOff>0</xdr:rowOff>
    </xdr:to>
    <xdr:sp macro="" textlink="">
      <xdr:nvSpPr>
        <xdr:cNvPr id="88" name="TextBox 87">
          <a:extLst>
            <a:ext uri="{FF2B5EF4-FFF2-40B4-BE49-F238E27FC236}">
              <a16:creationId xmlns:a16="http://schemas.microsoft.com/office/drawing/2014/main" id="{00000000-0008-0000-0600-000058000000}"/>
            </a:ext>
          </a:extLst>
        </xdr:cNvPr>
        <xdr:cNvSpPr txBox="1"/>
      </xdr:nvSpPr>
      <xdr:spPr>
        <a:xfrm rot="16200000">
          <a:off x="1164091" y="32041419"/>
          <a:ext cx="2388054"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27214</xdr:colOff>
      <xdr:row>114</xdr:row>
      <xdr:rowOff>0</xdr:rowOff>
    </xdr:from>
    <xdr:to>
      <xdr:col>3</xdr:col>
      <xdr:colOff>639536</xdr:colOff>
      <xdr:row>129</xdr:row>
      <xdr:rowOff>274865</xdr:rowOff>
    </xdr:to>
    <xdr:sp macro="" textlink="">
      <xdr:nvSpPr>
        <xdr:cNvPr id="89" name="TextBox 88">
          <a:extLst>
            <a:ext uri="{FF2B5EF4-FFF2-40B4-BE49-F238E27FC236}">
              <a16:creationId xmlns:a16="http://schemas.microsoft.com/office/drawing/2014/main" id="{00000000-0008-0000-0600-000059000000}"/>
            </a:ext>
          </a:extLst>
        </xdr:cNvPr>
        <xdr:cNvSpPr txBox="1"/>
      </xdr:nvSpPr>
      <xdr:spPr>
        <a:xfrm rot="16200000">
          <a:off x="-8165" y="35618057"/>
          <a:ext cx="4765222"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630012</xdr:colOff>
      <xdr:row>131</xdr:row>
      <xdr:rowOff>0</xdr:rowOff>
    </xdr:from>
    <xdr:to>
      <xdr:col>4</xdr:col>
      <xdr:colOff>5487761</xdr:colOff>
      <xdr:row>139</xdr:row>
      <xdr:rowOff>1</xdr:rowOff>
    </xdr:to>
    <xdr:graphicFrame macro="">
      <xdr:nvGraphicFramePr>
        <xdr:cNvPr id="94" name="Chart 93">
          <a:extLst>
            <a:ext uri="{FF2B5EF4-FFF2-40B4-BE49-F238E27FC236}">
              <a16:creationId xmlns:a16="http://schemas.microsoft.com/office/drawing/2014/main" id="{00000000-0008-0000-06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10886</xdr:colOff>
      <xdr:row>131</xdr:row>
      <xdr:rowOff>6803</xdr:rowOff>
    </xdr:from>
    <xdr:to>
      <xdr:col>3</xdr:col>
      <xdr:colOff>623208</xdr:colOff>
      <xdr:row>139</xdr:row>
      <xdr:rowOff>0</xdr:rowOff>
    </xdr:to>
    <xdr:sp macro="" textlink="">
      <xdr:nvSpPr>
        <xdr:cNvPr id="95" name="TextBox 94">
          <a:extLst>
            <a:ext uri="{FF2B5EF4-FFF2-40B4-BE49-F238E27FC236}">
              <a16:creationId xmlns:a16="http://schemas.microsoft.com/office/drawing/2014/main" id="{00000000-0008-0000-0600-00005F000000}"/>
            </a:ext>
          </a:extLst>
        </xdr:cNvPr>
        <xdr:cNvSpPr txBox="1"/>
      </xdr:nvSpPr>
      <xdr:spPr>
        <a:xfrm rot="16200000">
          <a:off x="1164091" y="39348455"/>
          <a:ext cx="2388054"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27214</xdr:colOff>
      <xdr:row>139</xdr:row>
      <xdr:rowOff>0</xdr:rowOff>
    </xdr:from>
    <xdr:to>
      <xdr:col>3</xdr:col>
      <xdr:colOff>639536</xdr:colOff>
      <xdr:row>154</xdr:row>
      <xdr:rowOff>274865</xdr:rowOff>
    </xdr:to>
    <xdr:sp macro="" textlink="">
      <xdr:nvSpPr>
        <xdr:cNvPr id="96" name="TextBox 95">
          <a:extLst>
            <a:ext uri="{FF2B5EF4-FFF2-40B4-BE49-F238E27FC236}">
              <a16:creationId xmlns:a16="http://schemas.microsoft.com/office/drawing/2014/main" id="{00000000-0008-0000-0600-000060000000}"/>
            </a:ext>
          </a:extLst>
        </xdr:cNvPr>
        <xdr:cNvSpPr txBox="1"/>
      </xdr:nvSpPr>
      <xdr:spPr>
        <a:xfrm rot="16200000">
          <a:off x="-8165" y="42925093"/>
          <a:ext cx="4765222"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SUPPLY SIDE</a:t>
          </a:r>
        </a:p>
      </xdr:txBody>
    </xdr:sp>
    <xdr:clientData/>
  </xdr:twoCellAnchor>
  <xdr:twoCellAnchor>
    <xdr:from>
      <xdr:col>3</xdr:col>
      <xdr:colOff>54429</xdr:colOff>
      <xdr:row>39</xdr:row>
      <xdr:rowOff>122464</xdr:rowOff>
    </xdr:from>
    <xdr:to>
      <xdr:col>4</xdr:col>
      <xdr:colOff>5442857</xdr:colOff>
      <xdr:row>39</xdr:row>
      <xdr:rowOff>122464</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a:off x="2095500" y="11742964"/>
          <a:ext cx="10899321"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612322</xdr:colOff>
      <xdr:row>47</xdr:row>
      <xdr:rowOff>97971</xdr:rowOff>
    </xdr:from>
    <xdr:to>
      <xdr:col>4</xdr:col>
      <xdr:colOff>5445579</xdr:colOff>
      <xdr:row>47</xdr:row>
      <xdr:rowOff>97971</xdr:rowOff>
    </xdr:to>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2653393" y="14113328"/>
          <a:ext cx="10344150"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285750</xdr:colOff>
      <xdr:row>39</xdr:row>
      <xdr:rowOff>204107</xdr:rowOff>
    </xdr:from>
    <xdr:to>
      <xdr:col>4</xdr:col>
      <xdr:colOff>285750</xdr:colOff>
      <xdr:row>54</xdr:row>
      <xdr:rowOff>231321</xdr:rowOff>
    </xdr:to>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7837714" y="11824607"/>
          <a:ext cx="0" cy="4517571"/>
        </a:xfrm>
        <a:prstGeom prst="line">
          <a:avLst/>
        </a:prstGeom>
        <a:ln w="190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68036</xdr:colOff>
      <xdr:row>64</xdr:row>
      <xdr:rowOff>108857</xdr:rowOff>
    </xdr:from>
    <xdr:to>
      <xdr:col>4</xdr:col>
      <xdr:colOff>5456464</xdr:colOff>
      <xdr:row>64</xdr:row>
      <xdr:rowOff>108857</xdr:rowOff>
    </xdr:to>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2109107" y="19036393"/>
          <a:ext cx="10899321"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625929</xdr:colOff>
      <xdr:row>72</xdr:row>
      <xdr:rowOff>84364</xdr:rowOff>
    </xdr:from>
    <xdr:to>
      <xdr:col>4</xdr:col>
      <xdr:colOff>5459186</xdr:colOff>
      <xdr:row>72</xdr:row>
      <xdr:rowOff>84364</xdr:rowOff>
    </xdr:to>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a:off x="2667000" y="21406757"/>
          <a:ext cx="10344150"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299357</xdr:colOff>
      <xdr:row>64</xdr:row>
      <xdr:rowOff>190500</xdr:rowOff>
    </xdr:from>
    <xdr:to>
      <xdr:col>4</xdr:col>
      <xdr:colOff>299357</xdr:colOff>
      <xdr:row>79</xdr:row>
      <xdr:rowOff>217714</xdr:rowOff>
    </xdr:to>
    <xdr:cxnSp macro="">
      <xdr:nvCxnSpPr>
        <xdr:cNvPr id="103" name="Straight Connector 102">
          <a:extLst>
            <a:ext uri="{FF2B5EF4-FFF2-40B4-BE49-F238E27FC236}">
              <a16:creationId xmlns:a16="http://schemas.microsoft.com/office/drawing/2014/main" id="{00000000-0008-0000-0600-000067000000}"/>
            </a:ext>
          </a:extLst>
        </xdr:cNvPr>
        <xdr:cNvCxnSpPr/>
      </xdr:nvCxnSpPr>
      <xdr:spPr>
        <a:xfrm>
          <a:off x="7851321" y="19118036"/>
          <a:ext cx="0" cy="4517571"/>
        </a:xfrm>
        <a:prstGeom prst="line">
          <a:avLst/>
        </a:prstGeom>
        <a:ln w="190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68036</xdr:colOff>
      <xdr:row>89</xdr:row>
      <xdr:rowOff>122465</xdr:rowOff>
    </xdr:from>
    <xdr:to>
      <xdr:col>4</xdr:col>
      <xdr:colOff>5456464</xdr:colOff>
      <xdr:row>89</xdr:row>
      <xdr:rowOff>122465</xdr:rowOff>
    </xdr:to>
    <xdr:cxnSp macro="">
      <xdr:nvCxnSpPr>
        <xdr:cNvPr id="104" name="Straight Connector 103">
          <a:extLst>
            <a:ext uri="{FF2B5EF4-FFF2-40B4-BE49-F238E27FC236}">
              <a16:creationId xmlns:a16="http://schemas.microsoft.com/office/drawing/2014/main" id="{00000000-0008-0000-0600-000068000000}"/>
            </a:ext>
          </a:extLst>
        </xdr:cNvPr>
        <xdr:cNvCxnSpPr/>
      </xdr:nvCxnSpPr>
      <xdr:spPr>
        <a:xfrm>
          <a:off x="2109107" y="26357036"/>
          <a:ext cx="10899321"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625929</xdr:colOff>
      <xdr:row>97</xdr:row>
      <xdr:rowOff>97971</xdr:rowOff>
    </xdr:from>
    <xdr:to>
      <xdr:col>4</xdr:col>
      <xdr:colOff>5459186</xdr:colOff>
      <xdr:row>97</xdr:row>
      <xdr:rowOff>97971</xdr:rowOff>
    </xdr:to>
    <xdr:cxnSp macro="">
      <xdr:nvCxnSpPr>
        <xdr:cNvPr id="105" name="Straight Connector 104">
          <a:extLst>
            <a:ext uri="{FF2B5EF4-FFF2-40B4-BE49-F238E27FC236}">
              <a16:creationId xmlns:a16="http://schemas.microsoft.com/office/drawing/2014/main" id="{00000000-0008-0000-0600-000069000000}"/>
            </a:ext>
          </a:extLst>
        </xdr:cNvPr>
        <xdr:cNvCxnSpPr/>
      </xdr:nvCxnSpPr>
      <xdr:spPr>
        <a:xfrm>
          <a:off x="2667000" y="28727400"/>
          <a:ext cx="10344150"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299357</xdr:colOff>
      <xdr:row>89</xdr:row>
      <xdr:rowOff>204108</xdr:rowOff>
    </xdr:from>
    <xdr:to>
      <xdr:col>4</xdr:col>
      <xdr:colOff>299357</xdr:colOff>
      <xdr:row>104</xdr:row>
      <xdr:rowOff>231321</xdr:rowOff>
    </xdr:to>
    <xdr:cxnSp macro="">
      <xdr:nvCxnSpPr>
        <xdr:cNvPr id="106" name="Straight Connector 105">
          <a:extLst>
            <a:ext uri="{FF2B5EF4-FFF2-40B4-BE49-F238E27FC236}">
              <a16:creationId xmlns:a16="http://schemas.microsoft.com/office/drawing/2014/main" id="{00000000-0008-0000-0600-00006A000000}"/>
            </a:ext>
          </a:extLst>
        </xdr:cNvPr>
        <xdr:cNvCxnSpPr/>
      </xdr:nvCxnSpPr>
      <xdr:spPr>
        <a:xfrm>
          <a:off x="7851321" y="26438679"/>
          <a:ext cx="0" cy="4517571"/>
        </a:xfrm>
        <a:prstGeom prst="line">
          <a:avLst/>
        </a:prstGeom>
        <a:ln w="190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54429</xdr:colOff>
      <xdr:row>114</xdr:row>
      <xdr:rowOff>108857</xdr:rowOff>
    </xdr:from>
    <xdr:to>
      <xdr:col>4</xdr:col>
      <xdr:colOff>5442857</xdr:colOff>
      <xdr:row>114</xdr:row>
      <xdr:rowOff>108857</xdr:rowOff>
    </xdr:to>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a:off x="2095500" y="33650464"/>
          <a:ext cx="10899321"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612322</xdr:colOff>
      <xdr:row>122</xdr:row>
      <xdr:rowOff>84364</xdr:rowOff>
    </xdr:from>
    <xdr:to>
      <xdr:col>4</xdr:col>
      <xdr:colOff>5445579</xdr:colOff>
      <xdr:row>122</xdr:row>
      <xdr:rowOff>84364</xdr:rowOff>
    </xdr:to>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2653393" y="36020828"/>
          <a:ext cx="10344150"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285750</xdr:colOff>
      <xdr:row>114</xdr:row>
      <xdr:rowOff>190500</xdr:rowOff>
    </xdr:from>
    <xdr:to>
      <xdr:col>4</xdr:col>
      <xdr:colOff>285750</xdr:colOff>
      <xdr:row>129</xdr:row>
      <xdr:rowOff>217714</xdr:rowOff>
    </xdr:to>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7837714" y="33732107"/>
          <a:ext cx="0" cy="4517571"/>
        </a:xfrm>
        <a:prstGeom prst="line">
          <a:avLst/>
        </a:prstGeom>
        <a:ln w="190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54429</xdr:colOff>
      <xdr:row>139</xdr:row>
      <xdr:rowOff>108858</xdr:rowOff>
    </xdr:from>
    <xdr:to>
      <xdr:col>4</xdr:col>
      <xdr:colOff>5442857</xdr:colOff>
      <xdr:row>139</xdr:row>
      <xdr:rowOff>108858</xdr:rowOff>
    </xdr:to>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a:off x="2095500" y="40957501"/>
          <a:ext cx="10899321"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612322</xdr:colOff>
      <xdr:row>147</xdr:row>
      <xdr:rowOff>97972</xdr:rowOff>
    </xdr:from>
    <xdr:to>
      <xdr:col>4</xdr:col>
      <xdr:colOff>5445579</xdr:colOff>
      <xdr:row>147</xdr:row>
      <xdr:rowOff>97972</xdr:rowOff>
    </xdr:to>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2653393" y="43368686"/>
          <a:ext cx="10344150" cy="0"/>
        </a:xfrm>
        <a:prstGeom prst="line">
          <a:avLst/>
        </a:prstGeom>
        <a:ln w="19050">
          <a:solidFill>
            <a:schemeClr val="bg1">
              <a:lumMod val="50000"/>
            </a:schemeClr>
          </a:solidFill>
          <a:prstDash val="lgDash"/>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285750</xdr:colOff>
      <xdr:row>139</xdr:row>
      <xdr:rowOff>190501</xdr:rowOff>
    </xdr:from>
    <xdr:to>
      <xdr:col>4</xdr:col>
      <xdr:colOff>285750</xdr:colOff>
      <xdr:row>154</xdr:row>
      <xdr:rowOff>217715</xdr:rowOff>
    </xdr:to>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7837714" y="41039144"/>
          <a:ext cx="0" cy="4517571"/>
        </a:xfrm>
        <a:prstGeom prst="line">
          <a:avLst/>
        </a:prstGeom>
        <a:ln w="190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10583</xdr:colOff>
      <xdr:row>6</xdr:row>
      <xdr:rowOff>10583</xdr:rowOff>
    </xdr:from>
    <xdr:to>
      <xdr:col>4</xdr:col>
      <xdr:colOff>5492750</xdr:colOff>
      <xdr:row>29</xdr:row>
      <xdr:rowOff>285749</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10584</xdr:colOff>
      <xdr:row>31</xdr:row>
      <xdr:rowOff>10583</xdr:rowOff>
    </xdr:from>
    <xdr:to>
      <xdr:col>4</xdr:col>
      <xdr:colOff>5492751</xdr:colOff>
      <xdr:row>54</xdr:row>
      <xdr:rowOff>285749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10583</xdr:colOff>
      <xdr:row>56</xdr:row>
      <xdr:rowOff>10584</xdr:rowOff>
    </xdr:from>
    <xdr:to>
      <xdr:col>4</xdr:col>
      <xdr:colOff>5492750</xdr:colOff>
      <xdr:row>79</xdr:row>
      <xdr:rowOff>285750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10583</xdr:colOff>
      <xdr:row>81</xdr:row>
      <xdr:rowOff>10583</xdr:rowOff>
    </xdr:from>
    <xdr:to>
      <xdr:col>4</xdr:col>
      <xdr:colOff>5492750</xdr:colOff>
      <xdr:row>104</xdr:row>
      <xdr:rowOff>285749</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10583</xdr:colOff>
      <xdr:row>106</xdr:row>
      <xdr:rowOff>10583</xdr:rowOff>
    </xdr:from>
    <xdr:to>
      <xdr:col>4</xdr:col>
      <xdr:colOff>5492749</xdr:colOff>
      <xdr:row>129</xdr:row>
      <xdr:rowOff>285749</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10583</xdr:colOff>
      <xdr:row>131</xdr:row>
      <xdr:rowOff>10583</xdr:rowOff>
    </xdr:from>
    <xdr:to>
      <xdr:col>4</xdr:col>
      <xdr:colOff>5492750</xdr:colOff>
      <xdr:row>154</xdr:row>
      <xdr:rowOff>285750</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0</xdr:rowOff>
    </xdr:from>
    <xdr:to>
      <xdr:col>10</xdr:col>
      <xdr:colOff>457200</xdr:colOff>
      <xdr:row>26</xdr:row>
      <xdr:rowOff>142875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457201</xdr:colOff>
      <xdr:row>14</xdr:row>
      <xdr:rowOff>142875</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457201</xdr:colOff>
      <xdr:row>14</xdr:row>
      <xdr:rowOff>142875</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457201</xdr:colOff>
      <xdr:row>14</xdr:row>
      <xdr:rowOff>142875</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457201</xdr:colOff>
      <xdr:row>14</xdr:row>
      <xdr:rowOff>142875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457201</xdr:colOff>
      <xdr:row>14</xdr:row>
      <xdr:rowOff>142875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yewale/Documents/2015/Country%20Assessment/Copy%20of%20All%20In%20Country%20Assessment%20Tool%202015%20unlinked%20Tyler%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oyewale/Documents/Country%20Assessment/Final%20Tools/All%20In%20Country%20Assessment%20TOOL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verview Dashboard"/>
      <sheetName val=" Cal Phase 1"/>
      <sheetName val="Demo&amp;Epid"/>
      <sheetName val="Intervention Dashboard_old"/>
      <sheetName val="Interventions"/>
      <sheetName val="Interventions_old"/>
      <sheetName val="Prog Envi"/>
      <sheetName val="Phase 1 Output"/>
      <sheetName val="Indepth-Analysis"/>
      <sheetName val="Bottleneck Analysis"/>
      <sheetName val="Bottleneck Analysis_old"/>
      <sheetName val="Planning tool"/>
      <sheetName val="Planning tool_old"/>
      <sheetName val="Intervention Dashboard"/>
      <sheetName val="Coverage Definitions"/>
      <sheetName val="Common bottlenecks and actions"/>
      <sheetName val="AllInTargets"/>
      <sheetName val="PolicyProgrammeOptions"/>
      <sheetName val="Outcome Dataset"/>
      <sheetName val="Master Dataset"/>
      <sheetName val="Country Names"/>
      <sheetName val="Copy of All In Country Assess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8">
          <cell r="B28" t="str">
            <v>Clinical</v>
          </cell>
        </row>
        <row r="29">
          <cell r="B29" t="str">
            <v>Schools</v>
          </cell>
        </row>
        <row r="30">
          <cell r="B30" t="str">
            <v>Communities</v>
          </cell>
        </row>
        <row r="31">
          <cell r="B31">
            <v>0</v>
          </cell>
        </row>
        <row r="32">
          <cell r="B32">
            <v>0</v>
          </cell>
        </row>
        <row r="33">
          <cell r="B33">
            <v>0</v>
          </cell>
        </row>
      </sheetData>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Demo and Epid"/>
      <sheetName val="Demo and Epi_agegrp"/>
      <sheetName val="Other Adol Programme"/>
      <sheetName val="Key Interventions"/>
      <sheetName val="Policy Review "/>
      <sheetName val="Sheet2"/>
      <sheetName val="Sheet4"/>
      <sheetName val="Sheet7"/>
      <sheetName val="Programme Report"/>
      <sheetName val="Programme Overview"/>
      <sheetName val="Indepth Analysis"/>
      <sheetName val="Sheet5"/>
      <sheetName val="Program Coverage_sub"/>
      <sheetName val="Programme Coverage_agegrp"/>
      <sheetName val="Commodities $ Gap"/>
      <sheetName val="Partnership Framework"/>
      <sheetName val="Enabling Environment"/>
      <sheetName val="Programmatic Gap Analysis"/>
      <sheetName val="Sheet1"/>
      <sheetName val="Other Adol focus Areas"/>
      <sheetName val="Country Specific Targets"/>
      <sheetName val="Intervention Menu"/>
      <sheetName val="Outcome Targets 2020&amp;2030"/>
      <sheetName val="Intervention Coverage Indicator"/>
      <sheetName val="Common Bottleneck"/>
      <sheetName val="Pre-loaded Data"/>
      <sheetName val="Other Adol Prog 1"/>
      <sheetName val="HIDE1"/>
      <sheetName val="Crosscutting $ Gaps2"/>
      <sheetName val="Financial Allocation"/>
      <sheetName val="Countries &amp; Programs covered"/>
    </sheetNames>
    <sheetDataSet>
      <sheetData sheetId="0"/>
      <sheetData sheetId="1">
        <row r="13">
          <cell r="G13" t="str">
            <v>Select District</v>
          </cell>
          <cell r="H13" t="str">
            <v>kampala</v>
          </cell>
          <cell r="I13" t="str">
            <v>Kano</v>
          </cell>
          <cell r="J13" t="str">
            <v>Kaduna</v>
          </cell>
          <cell r="K13" t="str">
            <v>Tamale</v>
          </cell>
          <cell r="L13" t="str">
            <v>Accra</v>
          </cell>
          <cell r="M13" t="str">
            <v>Dhaka</v>
          </cell>
          <cell r="N13" t="str">
            <v>Pretoria</v>
          </cell>
          <cell r="O13">
            <v>0</v>
          </cell>
          <cell r="P13">
            <v>0</v>
          </cell>
          <cell r="Q13" t="str">
            <v>togo</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Health</v>
          </cell>
        </row>
        <row r="5">
          <cell r="B5" t="str">
            <v>GBV</v>
          </cell>
        </row>
        <row r="6">
          <cell r="B6" t="str">
            <v>Education</v>
          </cell>
        </row>
        <row r="7">
          <cell r="B7" t="str">
            <v>KeyPop</v>
          </cell>
        </row>
        <row r="8">
          <cell r="B8" t="str">
            <v>DRR</v>
          </cell>
        </row>
        <row r="9">
          <cell r="B9">
            <v>0</v>
          </cell>
        </row>
        <row r="10">
          <cell r="B10">
            <v>0</v>
          </cell>
        </row>
        <row r="11">
          <cell r="B11">
            <v>0</v>
          </cell>
        </row>
        <row r="12">
          <cell r="B12">
            <v>0</v>
          </cell>
        </row>
        <row r="13">
          <cell r="B13">
            <v>0</v>
          </cell>
        </row>
        <row r="14">
          <cell r="B14">
            <v>0</v>
          </cell>
        </row>
      </sheetData>
      <sheetData sheetId="21"/>
      <sheetData sheetId="22"/>
      <sheetData sheetId="23"/>
      <sheetData sheetId="24"/>
      <sheetData sheetId="25">
        <row r="5">
          <cell r="H5" t="str">
            <v>HRAvailability</v>
          </cell>
        </row>
        <row r="6">
          <cell r="H6" t="str">
            <v>Skills</v>
          </cell>
        </row>
        <row r="7">
          <cell r="H7" t="str">
            <v>Motivation</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sheetData>
      <sheetData sheetId="26"/>
      <sheetData sheetId="27"/>
      <sheetData sheetId="28"/>
      <sheetData sheetId="29"/>
      <sheetData sheetId="30"/>
      <sheetData sheetId="3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Andrew Porth" refreshedDate="42382.660650231483" createdVersion="5" refreshedVersion="5" minRefreshableVersion="3" recordCount="432" xr:uid="{00000000-000A-0000-FFFF-FFFF00000000}">
  <cacheSource type="worksheet">
    <worksheetSource ref="BO6:BS438" sheet="BottleneckAnalysis_DYN"/>
  </cacheSource>
  <cacheFields count="5">
    <cacheField name="Intervention" numFmtId="49">
      <sharedItems count="8">
        <s v="Select intervention #1"/>
        <s v="Select intervention #2"/>
        <s v="Select intervention #3"/>
        <s v="Select intervention #4"/>
        <s v="Select intervention #5"/>
        <s v="Select intervention #6"/>
        <s v="Other intervention" u="1"/>
        <s v="HIV testing and counselling for adolescents" u="1"/>
      </sharedItems>
    </cacheField>
    <cacheField name="Demand Determinant" numFmtId="49">
      <sharedItems count="6">
        <s v="1. Commodities"/>
        <s v="2. Human Resources"/>
        <s v="3. Accessibility"/>
        <s v="4. Initial Utilisation"/>
        <s v="5. Continuity"/>
        <s v="6. Quality"/>
      </sharedItems>
    </cacheField>
    <cacheField name="Sex" numFmtId="49">
      <sharedItems count="3">
        <s v="Total"/>
        <s v="Males"/>
        <s v="Females"/>
      </sharedItems>
    </cacheField>
    <cacheField name="Age" numFmtId="49">
      <sharedItems count="4">
        <s v="Ages 10-19"/>
        <s v="Ages 10-14"/>
        <s v="Ages 15-19"/>
        <s v="Ages 20-24"/>
      </sharedItems>
    </cacheField>
    <cacheField name="Value" numFmtId="9">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Andrew Porth" refreshedDate="42382.660675462961" createdVersion="5" refreshedVersion="5" minRefreshableVersion="3" recordCount="432" xr:uid="{00000000-000A-0000-FFFF-FFFF01000000}">
  <cacheSource type="worksheet">
    <worksheetSource ref="BI6:BM438" sheet="BottleneckAnalysis_DYN"/>
  </cacheSource>
  <cacheFields count="5">
    <cacheField name="Intervention" numFmtId="49">
      <sharedItems count="8">
        <s v="Select intervention #1"/>
        <s v="Select intervention #2"/>
        <s v="Select intervention #3"/>
        <s v="Select intervention #4"/>
        <s v="Select intervention #5"/>
        <s v="Select intervention #6"/>
        <s v="Other intervention" u="1"/>
        <s v="HIV testing and counselling for adolescents" u="1"/>
      </sharedItems>
    </cacheField>
    <cacheField name="Demand Determinant" numFmtId="49">
      <sharedItems count="6">
        <s v="1. Commodities"/>
        <s v="2. Human Resources"/>
        <s v="3. Accessibility"/>
        <s v="4. Initial Utilisation"/>
        <s v="5. Continuity"/>
        <s v="6. Quality"/>
      </sharedItems>
    </cacheField>
    <cacheField name="Sex" numFmtId="49">
      <sharedItems count="3">
        <s v="Total"/>
        <s v="Males"/>
        <s v="Females"/>
      </sharedItems>
    </cacheField>
    <cacheField name="Age" numFmtId="49">
      <sharedItems count="4">
        <s v="Ages 10-19"/>
        <s v="Ages 10-14"/>
        <s v="Ages 15-19"/>
        <s v="Ages 20-24"/>
      </sharedItems>
    </cacheField>
    <cacheField name="Value" numFmtId="9">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Andrew Porth" refreshedDate="42382.660701157409" createdVersion="5" refreshedVersion="5" minRefreshableVersion="3" recordCount="432" xr:uid="{00000000-000A-0000-FFFF-FFFF02000000}">
  <cacheSource type="worksheet">
    <worksheetSource ref="BC6:BG438" sheet="BottleneckAnalysis_DYN"/>
  </cacheSource>
  <cacheFields count="5">
    <cacheField name="Intervention" numFmtId="49">
      <sharedItems count="8">
        <s v="Select intervention #1"/>
        <s v="Select intervention #2"/>
        <s v="Select intervention #3"/>
        <s v="Select intervention #4"/>
        <s v="Select intervention #5"/>
        <s v="Select intervention #6"/>
        <s v="Other intervention" u="1"/>
        <s v="HIV testing and counselling for adolescents" u="1"/>
      </sharedItems>
    </cacheField>
    <cacheField name="Demand Determinant" numFmtId="49">
      <sharedItems count="6">
        <s v="1. Commodities"/>
        <s v="2. Human Resources"/>
        <s v="3. Accessibility"/>
        <s v="4. Initial Utilisation"/>
        <s v="5. Continuity"/>
        <s v="6. Quality"/>
      </sharedItems>
    </cacheField>
    <cacheField name="Sex" numFmtId="49">
      <sharedItems count="3">
        <s v="Total"/>
        <s v="Males"/>
        <s v="Females"/>
      </sharedItems>
    </cacheField>
    <cacheField name="Age" numFmtId="49">
      <sharedItems count="4">
        <s v="Ages 10-19"/>
        <s v="Ages 10-14"/>
        <s v="Ages 15-19"/>
        <s v="Ages 20-24"/>
      </sharedItems>
    </cacheField>
    <cacheField name="Value" numFmtId="9">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Andrew Porth" refreshedDate="42382.66072453704" createdVersion="5" refreshedVersion="5" minRefreshableVersion="3" recordCount="432" xr:uid="{00000000-000A-0000-FFFF-FFFF03000000}">
  <cacheSource type="worksheet">
    <worksheetSource ref="AW6:BA438" sheet="BottleneckAnalysis_DYN"/>
  </cacheSource>
  <cacheFields count="5">
    <cacheField name="Intervention" numFmtId="49">
      <sharedItems count="8">
        <s v="Select intervention #1"/>
        <s v="Select intervention #2"/>
        <s v="Select intervention #3"/>
        <s v="Select intervention #4"/>
        <s v="Select intervention #5"/>
        <s v="Select intervention #6"/>
        <s v="Other intervention" u="1"/>
        <s v="HIV testing and counselling for adolescents" u="1"/>
      </sharedItems>
    </cacheField>
    <cacheField name="Demand Determinant" numFmtId="49">
      <sharedItems count="6">
        <s v="1. Commodities"/>
        <s v="2. Human Resources"/>
        <s v="3. Accessibility"/>
        <s v="4. Initial Utilisation"/>
        <s v="5. Continuity"/>
        <s v="6. Quality"/>
      </sharedItems>
    </cacheField>
    <cacheField name="Sex" numFmtId="49">
      <sharedItems count="3">
        <s v="Total"/>
        <s v="Males"/>
        <s v="Females"/>
      </sharedItems>
    </cacheField>
    <cacheField name="Age" numFmtId="49">
      <sharedItems count="4">
        <s v="Ages 10-19"/>
        <s v="Ages 10-14"/>
        <s v="Ages 15-19"/>
        <s v="Ages 20-24"/>
      </sharedItems>
    </cacheField>
    <cacheField name="Value" numFmtId="9">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Andrew Porth" refreshedDate="42510.648041550929" createdVersion="5" refreshedVersion="5" minRefreshableVersion="3" recordCount="432" xr:uid="{00000000-000A-0000-FFFF-FFFF04000000}">
  <cacheSource type="worksheet">
    <worksheetSource ref="AK6:AO438" sheet="BottleneckAnalysis_DYN"/>
  </cacheSource>
  <cacheFields count="5">
    <cacheField name="Intervention" numFmtId="49">
      <sharedItems/>
    </cacheField>
    <cacheField name="Demand Determinant" numFmtId="0">
      <sharedItems count="6">
        <s v="1. Commodities"/>
        <s v="2. Human Resources"/>
        <s v="3. Accessibility"/>
        <s v="4. Initial Utilisation"/>
        <s v="5. Continuity"/>
        <s v="6. Quality"/>
      </sharedItems>
    </cacheField>
    <cacheField name="Sex" numFmtId="9">
      <sharedItems count="3">
        <s v="Total"/>
        <s v="Males"/>
        <s v="Females"/>
      </sharedItems>
    </cacheField>
    <cacheField name="Age" numFmtId="17">
      <sharedItems count="4">
        <s v="Ages 10-19"/>
        <s v="Ages 10-14"/>
        <s v="Ages 15-19"/>
        <s v="Ages 20-24"/>
      </sharedItems>
    </cacheField>
    <cacheField name="Value" numFmtId="9">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Andrew Porth" refreshedDate="42510.648071180556" createdVersion="5" refreshedVersion="5" minRefreshableVersion="3" recordCount="432" xr:uid="{00000000-000A-0000-FFFF-FFFF05000000}">
  <cacheSource type="worksheet">
    <worksheetSource ref="AQ6:AU438" sheet="BottleneckAnalysis_DYN"/>
  </cacheSource>
  <cacheFields count="5">
    <cacheField name="Intervention" numFmtId="49">
      <sharedItems count="8">
        <s v="Select intervention #1"/>
        <s v="Select intervention #2"/>
        <s v="Select intervention #3"/>
        <s v="Select intervention #4"/>
        <s v="Select intervention #5"/>
        <s v="Select intervention #6"/>
        <s v="Other intervention" u="1"/>
        <s v="HIV testing and counselling for adolescents" u="1"/>
      </sharedItems>
    </cacheField>
    <cacheField name="Demand Determinant" numFmtId="49">
      <sharedItems count="6">
        <s v="1. Commodities"/>
        <s v="2. Human Resources"/>
        <s v="3. Accessibility"/>
        <s v="4. Initial Utilisation"/>
        <s v="5. Continuity"/>
        <s v="6. Quality"/>
      </sharedItems>
    </cacheField>
    <cacheField name="Sex" numFmtId="49">
      <sharedItems count="3">
        <s v="Total"/>
        <s v="Males"/>
        <s v="Females"/>
      </sharedItems>
    </cacheField>
    <cacheField name="Age" numFmtId="49">
      <sharedItems count="4">
        <s v="Ages 10-19"/>
        <s v="Ages 10-14"/>
        <s v="Ages 15-19"/>
        <s v="Ages 20-24"/>
      </sharedItems>
    </cacheField>
    <cacheField name="Value" numFmtId="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2">
  <r>
    <x v="0"/>
    <x v="0"/>
    <x v="0"/>
    <x v="0"/>
    <e v="#DIV/0!"/>
  </r>
  <r>
    <x v="0"/>
    <x v="0"/>
    <x v="0"/>
    <x v="1"/>
    <e v="#DIV/0!"/>
  </r>
  <r>
    <x v="0"/>
    <x v="0"/>
    <x v="0"/>
    <x v="2"/>
    <e v="#DIV/0!"/>
  </r>
  <r>
    <x v="0"/>
    <x v="0"/>
    <x v="0"/>
    <x v="3"/>
    <e v="#DIV/0!"/>
  </r>
  <r>
    <x v="0"/>
    <x v="1"/>
    <x v="0"/>
    <x v="0"/>
    <e v="#DIV/0!"/>
  </r>
  <r>
    <x v="0"/>
    <x v="1"/>
    <x v="0"/>
    <x v="1"/>
    <e v="#DIV/0!"/>
  </r>
  <r>
    <x v="0"/>
    <x v="1"/>
    <x v="0"/>
    <x v="2"/>
    <e v="#DIV/0!"/>
  </r>
  <r>
    <x v="0"/>
    <x v="1"/>
    <x v="0"/>
    <x v="3"/>
    <e v="#DIV/0!"/>
  </r>
  <r>
    <x v="0"/>
    <x v="2"/>
    <x v="0"/>
    <x v="0"/>
    <e v="#DIV/0!"/>
  </r>
  <r>
    <x v="0"/>
    <x v="2"/>
    <x v="0"/>
    <x v="1"/>
    <e v="#DIV/0!"/>
  </r>
  <r>
    <x v="0"/>
    <x v="2"/>
    <x v="0"/>
    <x v="2"/>
    <e v="#DIV/0!"/>
  </r>
  <r>
    <x v="0"/>
    <x v="2"/>
    <x v="0"/>
    <x v="3"/>
    <e v="#DIV/0!"/>
  </r>
  <r>
    <x v="0"/>
    <x v="3"/>
    <x v="0"/>
    <x v="0"/>
    <e v="#DIV/0!"/>
  </r>
  <r>
    <x v="0"/>
    <x v="3"/>
    <x v="0"/>
    <x v="1"/>
    <e v="#DIV/0!"/>
  </r>
  <r>
    <x v="0"/>
    <x v="3"/>
    <x v="0"/>
    <x v="2"/>
    <e v="#DIV/0!"/>
  </r>
  <r>
    <x v="0"/>
    <x v="3"/>
    <x v="0"/>
    <x v="3"/>
    <e v="#DIV/0!"/>
  </r>
  <r>
    <x v="0"/>
    <x v="4"/>
    <x v="0"/>
    <x v="0"/>
    <e v="#DIV/0!"/>
  </r>
  <r>
    <x v="0"/>
    <x v="4"/>
    <x v="0"/>
    <x v="1"/>
    <e v="#DIV/0!"/>
  </r>
  <r>
    <x v="0"/>
    <x v="4"/>
    <x v="0"/>
    <x v="2"/>
    <e v="#DIV/0!"/>
  </r>
  <r>
    <x v="0"/>
    <x v="4"/>
    <x v="0"/>
    <x v="3"/>
    <e v="#DIV/0!"/>
  </r>
  <r>
    <x v="0"/>
    <x v="5"/>
    <x v="0"/>
    <x v="0"/>
    <e v="#DIV/0!"/>
  </r>
  <r>
    <x v="0"/>
    <x v="5"/>
    <x v="0"/>
    <x v="1"/>
    <e v="#DIV/0!"/>
  </r>
  <r>
    <x v="0"/>
    <x v="5"/>
    <x v="0"/>
    <x v="2"/>
    <e v="#DIV/0!"/>
  </r>
  <r>
    <x v="0"/>
    <x v="5"/>
    <x v="0"/>
    <x v="3"/>
    <e v="#DIV/0!"/>
  </r>
  <r>
    <x v="1"/>
    <x v="0"/>
    <x v="0"/>
    <x v="0"/>
    <e v="#DIV/0!"/>
  </r>
  <r>
    <x v="1"/>
    <x v="0"/>
    <x v="0"/>
    <x v="1"/>
    <e v="#DIV/0!"/>
  </r>
  <r>
    <x v="1"/>
    <x v="0"/>
    <x v="0"/>
    <x v="2"/>
    <e v="#DIV/0!"/>
  </r>
  <r>
    <x v="1"/>
    <x v="0"/>
    <x v="0"/>
    <x v="3"/>
    <e v="#DIV/0!"/>
  </r>
  <r>
    <x v="1"/>
    <x v="1"/>
    <x v="0"/>
    <x v="0"/>
    <e v="#DIV/0!"/>
  </r>
  <r>
    <x v="1"/>
    <x v="1"/>
    <x v="0"/>
    <x v="1"/>
    <e v="#DIV/0!"/>
  </r>
  <r>
    <x v="1"/>
    <x v="1"/>
    <x v="0"/>
    <x v="2"/>
    <e v="#DIV/0!"/>
  </r>
  <r>
    <x v="1"/>
    <x v="1"/>
    <x v="0"/>
    <x v="3"/>
    <e v="#DIV/0!"/>
  </r>
  <r>
    <x v="1"/>
    <x v="2"/>
    <x v="0"/>
    <x v="0"/>
    <e v="#DIV/0!"/>
  </r>
  <r>
    <x v="1"/>
    <x v="2"/>
    <x v="0"/>
    <x v="1"/>
    <e v="#DIV/0!"/>
  </r>
  <r>
    <x v="1"/>
    <x v="2"/>
    <x v="0"/>
    <x v="2"/>
    <e v="#DIV/0!"/>
  </r>
  <r>
    <x v="1"/>
    <x v="2"/>
    <x v="0"/>
    <x v="3"/>
    <e v="#DIV/0!"/>
  </r>
  <r>
    <x v="1"/>
    <x v="3"/>
    <x v="0"/>
    <x v="0"/>
    <e v="#DIV/0!"/>
  </r>
  <r>
    <x v="1"/>
    <x v="3"/>
    <x v="0"/>
    <x v="1"/>
    <e v="#DIV/0!"/>
  </r>
  <r>
    <x v="1"/>
    <x v="3"/>
    <x v="0"/>
    <x v="2"/>
    <e v="#DIV/0!"/>
  </r>
  <r>
    <x v="1"/>
    <x v="3"/>
    <x v="0"/>
    <x v="3"/>
    <e v="#DIV/0!"/>
  </r>
  <r>
    <x v="1"/>
    <x v="4"/>
    <x v="0"/>
    <x v="0"/>
    <e v="#DIV/0!"/>
  </r>
  <r>
    <x v="1"/>
    <x v="4"/>
    <x v="0"/>
    <x v="1"/>
    <e v="#DIV/0!"/>
  </r>
  <r>
    <x v="1"/>
    <x v="4"/>
    <x v="0"/>
    <x v="2"/>
    <e v="#DIV/0!"/>
  </r>
  <r>
    <x v="1"/>
    <x v="4"/>
    <x v="0"/>
    <x v="3"/>
    <e v="#DIV/0!"/>
  </r>
  <r>
    <x v="1"/>
    <x v="5"/>
    <x v="0"/>
    <x v="0"/>
    <e v="#DIV/0!"/>
  </r>
  <r>
    <x v="1"/>
    <x v="5"/>
    <x v="0"/>
    <x v="1"/>
    <e v="#DIV/0!"/>
  </r>
  <r>
    <x v="1"/>
    <x v="5"/>
    <x v="0"/>
    <x v="2"/>
    <e v="#DIV/0!"/>
  </r>
  <r>
    <x v="1"/>
    <x v="5"/>
    <x v="0"/>
    <x v="3"/>
    <e v="#DIV/0!"/>
  </r>
  <r>
    <x v="2"/>
    <x v="0"/>
    <x v="0"/>
    <x v="0"/>
    <e v="#DIV/0!"/>
  </r>
  <r>
    <x v="2"/>
    <x v="0"/>
    <x v="0"/>
    <x v="1"/>
    <e v="#DIV/0!"/>
  </r>
  <r>
    <x v="2"/>
    <x v="0"/>
    <x v="0"/>
    <x v="2"/>
    <e v="#DIV/0!"/>
  </r>
  <r>
    <x v="2"/>
    <x v="0"/>
    <x v="0"/>
    <x v="3"/>
    <e v="#DIV/0!"/>
  </r>
  <r>
    <x v="2"/>
    <x v="1"/>
    <x v="0"/>
    <x v="0"/>
    <e v="#DIV/0!"/>
  </r>
  <r>
    <x v="2"/>
    <x v="1"/>
    <x v="0"/>
    <x v="1"/>
    <e v="#DIV/0!"/>
  </r>
  <r>
    <x v="2"/>
    <x v="1"/>
    <x v="0"/>
    <x v="2"/>
    <e v="#DIV/0!"/>
  </r>
  <r>
    <x v="2"/>
    <x v="1"/>
    <x v="0"/>
    <x v="3"/>
    <e v="#DIV/0!"/>
  </r>
  <r>
    <x v="2"/>
    <x v="2"/>
    <x v="0"/>
    <x v="0"/>
    <e v="#DIV/0!"/>
  </r>
  <r>
    <x v="2"/>
    <x v="2"/>
    <x v="0"/>
    <x v="1"/>
    <e v="#DIV/0!"/>
  </r>
  <r>
    <x v="2"/>
    <x v="2"/>
    <x v="0"/>
    <x v="2"/>
    <e v="#DIV/0!"/>
  </r>
  <r>
    <x v="2"/>
    <x v="2"/>
    <x v="0"/>
    <x v="3"/>
    <e v="#DIV/0!"/>
  </r>
  <r>
    <x v="2"/>
    <x v="3"/>
    <x v="0"/>
    <x v="0"/>
    <e v="#DIV/0!"/>
  </r>
  <r>
    <x v="2"/>
    <x v="3"/>
    <x v="0"/>
    <x v="1"/>
    <e v="#DIV/0!"/>
  </r>
  <r>
    <x v="2"/>
    <x v="3"/>
    <x v="0"/>
    <x v="2"/>
    <e v="#DIV/0!"/>
  </r>
  <r>
    <x v="2"/>
    <x v="3"/>
    <x v="0"/>
    <x v="3"/>
    <e v="#DIV/0!"/>
  </r>
  <r>
    <x v="2"/>
    <x v="4"/>
    <x v="0"/>
    <x v="0"/>
    <e v="#DIV/0!"/>
  </r>
  <r>
    <x v="2"/>
    <x v="4"/>
    <x v="0"/>
    <x v="1"/>
    <e v="#DIV/0!"/>
  </r>
  <r>
    <x v="2"/>
    <x v="4"/>
    <x v="0"/>
    <x v="2"/>
    <e v="#DIV/0!"/>
  </r>
  <r>
    <x v="2"/>
    <x v="4"/>
    <x v="0"/>
    <x v="3"/>
    <e v="#DIV/0!"/>
  </r>
  <r>
    <x v="2"/>
    <x v="5"/>
    <x v="0"/>
    <x v="0"/>
    <e v="#DIV/0!"/>
  </r>
  <r>
    <x v="2"/>
    <x v="5"/>
    <x v="0"/>
    <x v="1"/>
    <e v="#DIV/0!"/>
  </r>
  <r>
    <x v="2"/>
    <x v="5"/>
    <x v="0"/>
    <x v="2"/>
    <e v="#DIV/0!"/>
  </r>
  <r>
    <x v="2"/>
    <x v="5"/>
    <x v="0"/>
    <x v="3"/>
    <e v="#DIV/0!"/>
  </r>
  <r>
    <x v="3"/>
    <x v="0"/>
    <x v="0"/>
    <x v="0"/>
    <e v="#DIV/0!"/>
  </r>
  <r>
    <x v="3"/>
    <x v="0"/>
    <x v="0"/>
    <x v="1"/>
    <e v="#DIV/0!"/>
  </r>
  <r>
    <x v="3"/>
    <x v="0"/>
    <x v="0"/>
    <x v="2"/>
    <e v="#DIV/0!"/>
  </r>
  <r>
    <x v="3"/>
    <x v="0"/>
    <x v="0"/>
    <x v="3"/>
    <e v="#DIV/0!"/>
  </r>
  <r>
    <x v="3"/>
    <x v="1"/>
    <x v="0"/>
    <x v="0"/>
    <e v="#DIV/0!"/>
  </r>
  <r>
    <x v="3"/>
    <x v="1"/>
    <x v="0"/>
    <x v="1"/>
    <e v="#DIV/0!"/>
  </r>
  <r>
    <x v="3"/>
    <x v="1"/>
    <x v="0"/>
    <x v="2"/>
    <e v="#DIV/0!"/>
  </r>
  <r>
    <x v="3"/>
    <x v="1"/>
    <x v="0"/>
    <x v="3"/>
    <e v="#DIV/0!"/>
  </r>
  <r>
    <x v="3"/>
    <x v="2"/>
    <x v="0"/>
    <x v="0"/>
    <e v="#DIV/0!"/>
  </r>
  <r>
    <x v="3"/>
    <x v="2"/>
    <x v="0"/>
    <x v="1"/>
    <e v="#DIV/0!"/>
  </r>
  <r>
    <x v="3"/>
    <x v="2"/>
    <x v="0"/>
    <x v="2"/>
    <e v="#DIV/0!"/>
  </r>
  <r>
    <x v="3"/>
    <x v="2"/>
    <x v="0"/>
    <x v="3"/>
    <e v="#DIV/0!"/>
  </r>
  <r>
    <x v="3"/>
    <x v="3"/>
    <x v="0"/>
    <x v="0"/>
    <e v="#DIV/0!"/>
  </r>
  <r>
    <x v="3"/>
    <x v="3"/>
    <x v="0"/>
    <x v="1"/>
    <e v="#DIV/0!"/>
  </r>
  <r>
    <x v="3"/>
    <x v="3"/>
    <x v="0"/>
    <x v="2"/>
    <e v="#DIV/0!"/>
  </r>
  <r>
    <x v="3"/>
    <x v="3"/>
    <x v="0"/>
    <x v="3"/>
    <e v="#DIV/0!"/>
  </r>
  <r>
    <x v="3"/>
    <x v="4"/>
    <x v="0"/>
    <x v="0"/>
    <e v="#DIV/0!"/>
  </r>
  <r>
    <x v="3"/>
    <x v="4"/>
    <x v="0"/>
    <x v="1"/>
    <e v="#DIV/0!"/>
  </r>
  <r>
    <x v="3"/>
    <x v="4"/>
    <x v="0"/>
    <x v="2"/>
    <e v="#DIV/0!"/>
  </r>
  <r>
    <x v="3"/>
    <x v="4"/>
    <x v="0"/>
    <x v="3"/>
    <e v="#DIV/0!"/>
  </r>
  <r>
    <x v="3"/>
    <x v="5"/>
    <x v="0"/>
    <x v="0"/>
    <e v="#DIV/0!"/>
  </r>
  <r>
    <x v="3"/>
    <x v="5"/>
    <x v="0"/>
    <x v="1"/>
    <e v="#DIV/0!"/>
  </r>
  <r>
    <x v="3"/>
    <x v="5"/>
    <x v="0"/>
    <x v="2"/>
    <e v="#DIV/0!"/>
  </r>
  <r>
    <x v="3"/>
    <x v="5"/>
    <x v="0"/>
    <x v="3"/>
    <e v="#DIV/0!"/>
  </r>
  <r>
    <x v="4"/>
    <x v="0"/>
    <x v="0"/>
    <x v="0"/>
    <e v="#DIV/0!"/>
  </r>
  <r>
    <x v="4"/>
    <x v="0"/>
    <x v="0"/>
    <x v="1"/>
    <e v="#DIV/0!"/>
  </r>
  <r>
    <x v="4"/>
    <x v="0"/>
    <x v="0"/>
    <x v="2"/>
    <e v="#DIV/0!"/>
  </r>
  <r>
    <x v="4"/>
    <x v="0"/>
    <x v="0"/>
    <x v="3"/>
    <e v="#DIV/0!"/>
  </r>
  <r>
    <x v="4"/>
    <x v="1"/>
    <x v="0"/>
    <x v="0"/>
    <e v="#DIV/0!"/>
  </r>
  <r>
    <x v="4"/>
    <x v="1"/>
    <x v="0"/>
    <x v="1"/>
    <e v="#DIV/0!"/>
  </r>
  <r>
    <x v="4"/>
    <x v="1"/>
    <x v="0"/>
    <x v="2"/>
    <e v="#DIV/0!"/>
  </r>
  <r>
    <x v="4"/>
    <x v="1"/>
    <x v="0"/>
    <x v="3"/>
    <e v="#DIV/0!"/>
  </r>
  <r>
    <x v="4"/>
    <x v="2"/>
    <x v="0"/>
    <x v="0"/>
    <e v="#DIV/0!"/>
  </r>
  <r>
    <x v="4"/>
    <x v="2"/>
    <x v="0"/>
    <x v="1"/>
    <e v="#DIV/0!"/>
  </r>
  <r>
    <x v="4"/>
    <x v="2"/>
    <x v="0"/>
    <x v="2"/>
    <e v="#DIV/0!"/>
  </r>
  <r>
    <x v="4"/>
    <x v="2"/>
    <x v="0"/>
    <x v="3"/>
    <e v="#DIV/0!"/>
  </r>
  <r>
    <x v="4"/>
    <x v="3"/>
    <x v="0"/>
    <x v="0"/>
    <e v="#DIV/0!"/>
  </r>
  <r>
    <x v="4"/>
    <x v="3"/>
    <x v="0"/>
    <x v="1"/>
    <e v="#DIV/0!"/>
  </r>
  <r>
    <x v="4"/>
    <x v="3"/>
    <x v="0"/>
    <x v="2"/>
    <e v="#DIV/0!"/>
  </r>
  <r>
    <x v="4"/>
    <x v="3"/>
    <x v="0"/>
    <x v="3"/>
    <e v="#DIV/0!"/>
  </r>
  <r>
    <x v="4"/>
    <x v="4"/>
    <x v="0"/>
    <x v="0"/>
    <e v="#DIV/0!"/>
  </r>
  <r>
    <x v="4"/>
    <x v="4"/>
    <x v="0"/>
    <x v="1"/>
    <e v="#DIV/0!"/>
  </r>
  <r>
    <x v="4"/>
    <x v="4"/>
    <x v="0"/>
    <x v="2"/>
    <e v="#DIV/0!"/>
  </r>
  <r>
    <x v="4"/>
    <x v="4"/>
    <x v="0"/>
    <x v="3"/>
    <e v="#DIV/0!"/>
  </r>
  <r>
    <x v="4"/>
    <x v="5"/>
    <x v="0"/>
    <x v="0"/>
    <e v="#DIV/0!"/>
  </r>
  <r>
    <x v="4"/>
    <x v="5"/>
    <x v="0"/>
    <x v="1"/>
    <e v="#DIV/0!"/>
  </r>
  <r>
    <x v="4"/>
    <x v="5"/>
    <x v="0"/>
    <x v="2"/>
    <e v="#DIV/0!"/>
  </r>
  <r>
    <x v="4"/>
    <x v="5"/>
    <x v="0"/>
    <x v="3"/>
    <e v="#DIV/0!"/>
  </r>
  <r>
    <x v="5"/>
    <x v="0"/>
    <x v="0"/>
    <x v="0"/>
    <e v="#DIV/0!"/>
  </r>
  <r>
    <x v="5"/>
    <x v="0"/>
    <x v="0"/>
    <x v="1"/>
    <e v="#DIV/0!"/>
  </r>
  <r>
    <x v="5"/>
    <x v="0"/>
    <x v="0"/>
    <x v="2"/>
    <e v="#DIV/0!"/>
  </r>
  <r>
    <x v="5"/>
    <x v="0"/>
    <x v="0"/>
    <x v="3"/>
    <e v="#DIV/0!"/>
  </r>
  <r>
    <x v="5"/>
    <x v="1"/>
    <x v="0"/>
    <x v="0"/>
    <e v="#DIV/0!"/>
  </r>
  <r>
    <x v="5"/>
    <x v="1"/>
    <x v="0"/>
    <x v="1"/>
    <e v="#DIV/0!"/>
  </r>
  <r>
    <x v="5"/>
    <x v="1"/>
    <x v="0"/>
    <x v="2"/>
    <e v="#DIV/0!"/>
  </r>
  <r>
    <x v="5"/>
    <x v="1"/>
    <x v="0"/>
    <x v="3"/>
    <e v="#DIV/0!"/>
  </r>
  <r>
    <x v="5"/>
    <x v="2"/>
    <x v="0"/>
    <x v="0"/>
    <e v="#DIV/0!"/>
  </r>
  <r>
    <x v="5"/>
    <x v="2"/>
    <x v="0"/>
    <x v="1"/>
    <e v="#DIV/0!"/>
  </r>
  <r>
    <x v="5"/>
    <x v="2"/>
    <x v="0"/>
    <x v="2"/>
    <e v="#DIV/0!"/>
  </r>
  <r>
    <x v="5"/>
    <x v="2"/>
    <x v="0"/>
    <x v="3"/>
    <e v="#DIV/0!"/>
  </r>
  <r>
    <x v="5"/>
    <x v="3"/>
    <x v="0"/>
    <x v="0"/>
    <e v="#DIV/0!"/>
  </r>
  <r>
    <x v="5"/>
    <x v="3"/>
    <x v="0"/>
    <x v="1"/>
    <e v="#DIV/0!"/>
  </r>
  <r>
    <x v="5"/>
    <x v="3"/>
    <x v="0"/>
    <x v="2"/>
    <e v="#DIV/0!"/>
  </r>
  <r>
    <x v="5"/>
    <x v="3"/>
    <x v="0"/>
    <x v="3"/>
    <e v="#DIV/0!"/>
  </r>
  <r>
    <x v="5"/>
    <x v="4"/>
    <x v="0"/>
    <x v="0"/>
    <e v="#DIV/0!"/>
  </r>
  <r>
    <x v="5"/>
    <x v="4"/>
    <x v="0"/>
    <x v="1"/>
    <e v="#DIV/0!"/>
  </r>
  <r>
    <x v="5"/>
    <x v="4"/>
    <x v="0"/>
    <x v="2"/>
    <e v="#DIV/0!"/>
  </r>
  <r>
    <x v="5"/>
    <x v="4"/>
    <x v="0"/>
    <x v="3"/>
    <e v="#DIV/0!"/>
  </r>
  <r>
    <x v="5"/>
    <x v="5"/>
    <x v="0"/>
    <x v="0"/>
    <e v="#DIV/0!"/>
  </r>
  <r>
    <x v="5"/>
    <x v="5"/>
    <x v="0"/>
    <x v="1"/>
    <e v="#DIV/0!"/>
  </r>
  <r>
    <x v="5"/>
    <x v="5"/>
    <x v="0"/>
    <x v="2"/>
    <e v="#DIV/0!"/>
  </r>
  <r>
    <x v="5"/>
    <x v="5"/>
    <x v="0"/>
    <x v="3"/>
    <e v="#DIV/0!"/>
  </r>
  <r>
    <x v="0"/>
    <x v="0"/>
    <x v="1"/>
    <x v="0"/>
    <e v="#DIV/0!"/>
  </r>
  <r>
    <x v="0"/>
    <x v="0"/>
    <x v="1"/>
    <x v="1"/>
    <e v="#DIV/0!"/>
  </r>
  <r>
    <x v="0"/>
    <x v="0"/>
    <x v="1"/>
    <x v="2"/>
    <e v="#DIV/0!"/>
  </r>
  <r>
    <x v="0"/>
    <x v="0"/>
    <x v="1"/>
    <x v="3"/>
    <e v="#DIV/0!"/>
  </r>
  <r>
    <x v="0"/>
    <x v="1"/>
    <x v="1"/>
    <x v="0"/>
    <e v="#DIV/0!"/>
  </r>
  <r>
    <x v="0"/>
    <x v="1"/>
    <x v="1"/>
    <x v="1"/>
    <e v="#DIV/0!"/>
  </r>
  <r>
    <x v="0"/>
    <x v="1"/>
    <x v="1"/>
    <x v="2"/>
    <e v="#DIV/0!"/>
  </r>
  <r>
    <x v="0"/>
    <x v="1"/>
    <x v="1"/>
    <x v="3"/>
    <e v="#DIV/0!"/>
  </r>
  <r>
    <x v="0"/>
    <x v="2"/>
    <x v="1"/>
    <x v="0"/>
    <e v="#DIV/0!"/>
  </r>
  <r>
    <x v="0"/>
    <x v="2"/>
    <x v="1"/>
    <x v="1"/>
    <e v="#DIV/0!"/>
  </r>
  <r>
    <x v="0"/>
    <x v="2"/>
    <x v="1"/>
    <x v="2"/>
    <e v="#DIV/0!"/>
  </r>
  <r>
    <x v="0"/>
    <x v="2"/>
    <x v="1"/>
    <x v="3"/>
    <e v="#DIV/0!"/>
  </r>
  <r>
    <x v="0"/>
    <x v="3"/>
    <x v="1"/>
    <x v="0"/>
    <e v="#DIV/0!"/>
  </r>
  <r>
    <x v="0"/>
    <x v="3"/>
    <x v="1"/>
    <x v="1"/>
    <e v="#DIV/0!"/>
  </r>
  <r>
    <x v="0"/>
    <x v="3"/>
    <x v="1"/>
    <x v="2"/>
    <e v="#DIV/0!"/>
  </r>
  <r>
    <x v="0"/>
    <x v="3"/>
    <x v="1"/>
    <x v="3"/>
    <e v="#DIV/0!"/>
  </r>
  <r>
    <x v="0"/>
    <x v="4"/>
    <x v="1"/>
    <x v="0"/>
    <e v="#DIV/0!"/>
  </r>
  <r>
    <x v="0"/>
    <x v="4"/>
    <x v="1"/>
    <x v="1"/>
    <e v="#DIV/0!"/>
  </r>
  <r>
    <x v="0"/>
    <x v="4"/>
    <x v="1"/>
    <x v="2"/>
    <e v="#DIV/0!"/>
  </r>
  <r>
    <x v="0"/>
    <x v="4"/>
    <x v="1"/>
    <x v="3"/>
    <e v="#DIV/0!"/>
  </r>
  <r>
    <x v="0"/>
    <x v="5"/>
    <x v="1"/>
    <x v="0"/>
    <e v="#DIV/0!"/>
  </r>
  <r>
    <x v="0"/>
    <x v="5"/>
    <x v="1"/>
    <x v="1"/>
    <e v="#DIV/0!"/>
  </r>
  <r>
    <x v="0"/>
    <x v="5"/>
    <x v="1"/>
    <x v="2"/>
    <e v="#DIV/0!"/>
  </r>
  <r>
    <x v="0"/>
    <x v="5"/>
    <x v="1"/>
    <x v="3"/>
    <e v="#DIV/0!"/>
  </r>
  <r>
    <x v="1"/>
    <x v="0"/>
    <x v="1"/>
    <x v="0"/>
    <e v="#DIV/0!"/>
  </r>
  <r>
    <x v="1"/>
    <x v="0"/>
    <x v="1"/>
    <x v="1"/>
    <e v="#DIV/0!"/>
  </r>
  <r>
    <x v="1"/>
    <x v="0"/>
    <x v="1"/>
    <x v="2"/>
    <e v="#DIV/0!"/>
  </r>
  <r>
    <x v="1"/>
    <x v="0"/>
    <x v="1"/>
    <x v="3"/>
    <e v="#DIV/0!"/>
  </r>
  <r>
    <x v="1"/>
    <x v="1"/>
    <x v="1"/>
    <x v="0"/>
    <e v="#DIV/0!"/>
  </r>
  <r>
    <x v="1"/>
    <x v="1"/>
    <x v="1"/>
    <x v="1"/>
    <e v="#DIV/0!"/>
  </r>
  <r>
    <x v="1"/>
    <x v="1"/>
    <x v="1"/>
    <x v="2"/>
    <e v="#DIV/0!"/>
  </r>
  <r>
    <x v="1"/>
    <x v="1"/>
    <x v="1"/>
    <x v="3"/>
    <e v="#DIV/0!"/>
  </r>
  <r>
    <x v="1"/>
    <x v="2"/>
    <x v="1"/>
    <x v="0"/>
    <e v="#DIV/0!"/>
  </r>
  <r>
    <x v="1"/>
    <x v="2"/>
    <x v="1"/>
    <x v="1"/>
    <e v="#DIV/0!"/>
  </r>
  <r>
    <x v="1"/>
    <x v="2"/>
    <x v="1"/>
    <x v="2"/>
    <e v="#DIV/0!"/>
  </r>
  <r>
    <x v="1"/>
    <x v="2"/>
    <x v="1"/>
    <x v="3"/>
    <e v="#DIV/0!"/>
  </r>
  <r>
    <x v="1"/>
    <x v="3"/>
    <x v="1"/>
    <x v="0"/>
    <e v="#DIV/0!"/>
  </r>
  <r>
    <x v="1"/>
    <x v="3"/>
    <x v="1"/>
    <x v="1"/>
    <e v="#DIV/0!"/>
  </r>
  <r>
    <x v="1"/>
    <x v="3"/>
    <x v="1"/>
    <x v="2"/>
    <e v="#DIV/0!"/>
  </r>
  <r>
    <x v="1"/>
    <x v="3"/>
    <x v="1"/>
    <x v="3"/>
    <e v="#DIV/0!"/>
  </r>
  <r>
    <x v="1"/>
    <x v="4"/>
    <x v="1"/>
    <x v="0"/>
    <e v="#DIV/0!"/>
  </r>
  <r>
    <x v="1"/>
    <x v="4"/>
    <x v="1"/>
    <x v="1"/>
    <e v="#DIV/0!"/>
  </r>
  <r>
    <x v="1"/>
    <x v="4"/>
    <x v="1"/>
    <x v="2"/>
    <e v="#DIV/0!"/>
  </r>
  <r>
    <x v="1"/>
    <x v="4"/>
    <x v="1"/>
    <x v="3"/>
    <e v="#DIV/0!"/>
  </r>
  <r>
    <x v="1"/>
    <x v="5"/>
    <x v="1"/>
    <x v="0"/>
    <e v="#DIV/0!"/>
  </r>
  <r>
    <x v="1"/>
    <x v="5"/>
    <x v="1"/>
    <x v="1"/>
    <e v="#DIV/0!"/>
  </r>
  <r>
    <x v="1"/>
    <x v="5"/>
    <x v="1"/>
    <x v="2"/>
    <e v="#DIV/0!"/>
  </r>
  <r>
    <x v="1"/>
    <x v="5"/>
    <x v="1"/>
    <x v="3"/>
    <e v="#DIV/0!"/>
  </r>
  <r>
    <x v="2"/>
    <x v="0"/>
    <x v="1"/>
    <x v="0"/>
    <e v="#DIV/0!"/>
  </r>
  <r>
    <x v="2"/>
    <x v="0"/>
    <x v="1"/>
    <x v="1"/>
    <e v="#DIV/0!"/>
  </r>
  <r>
    <x v="2"/>
    <x v="0"/>
    <x v="1"/>
    <x v="2"/>
    <e v="#DIV/0!"/>
  </r>
  <r>
    <x v="2"/>
    <x v="0"/>
    <x v="1"/>
    <x v="3"/>
    <e v="#DIV/0!"/>
  </r>
  <r>
    <x v="2"/>
    <x v="1"/>
    <x v="1"/>
    <x v="0"/>
    <e v="#DIV/0!"/>
  </r>
  <r>
    <x v="2"/>
    <x v="1"/>
    <x v="1"/>
    <x v="1"/>
    <e v="#DIV/0!"/>
  </r>
  <r>
    <x v="2"/>
    <x v="1"/>
    <x v="1"/>
    <x v="2"/>
    <e v="#DIV/0!"/>
  </r>
  <r>
    <x v="2"/>
    <x v="1"/>
    <x v="1"/>
    <x v="3"/>
    <e v="#DIV/0!"/>
  </r>
  <r>
    <x v="2"/>
    <x v="2"/>
    <x v="1"/>
    <x v="0"/>
    <e v="#DIV/0!"/>
  </r>
  <r>
    <x v="2"/>
    <x v="2"/>
    <x v="1"/>
    <x v="1"/>
    <e v="#DIV/0!"/>
  </r>
  <r>
    <x v="2"/>
    <x v="2"/>
    <x v="1"/>
    <x v="2"/>
    <e v="#DIV/0!"/>
  </r>
  <r>
    <x v="2"/>
    <x v="2"/>
    <x v="1"/>
    <x v="3"/>
    <e v="#DIV/0!"/>
  </r>
  <r>
    <x v="2"/>
    <x v="3"/>
    <x v="1"/>
    <x v="0"/>
    <e v="#DIV/0!"/>
  </r>
  <r>
    <x v="2"/>
    <x v="3"/>
    <x v="1"/>
    <x v="1"/>
    <e v="#DIV/0!"/>
  </r>
  <r>
    <x v="2"/>
    <x v="3"/>
    <x v="1"/>
    <x v="2"/>
    <e v="#DIV/0!"/>
  </r>
  <r>
    <x v="2"/>
    <x v="3"/>
    <x v="1"/>
    <x v="3"/>
    <e v="#DIV/0!"/>
  </r>
  <r>
    <x v="2"/>
    <x v="4"/>
    <x v="1"/>
    <x v="0"/>
    <e v="#DIV/0!"/>
  </r>
  <r>
    <x v="2"/>
    <x v="4"/>
    <x v="1"/>
    <x v="1"/>
    <e v="#DIV/0!"/>
  </r>
  <r>
    <x v="2"/>
    <x v="4"/>
    <x v="1"/>
    <x v="2"/>
    <e v="#DIV/0!"/>
  </r>
  <r>
    <x v="2"/>
    <x v="4"/>
    <x v="1"/>
    <x v="3"/>
    <e v="#DIV/0!"/>
  </r>
  <r>
    <x v="2"/>
    <x v="5"/>
    <x v="1"/>
    <x v="0"/>
    <e v="#DIV/0!"/>
  </r>
  <r>
    <x v="2"/>
    <x v="5"/>
    <x v="1"/>
    <x v="1"/>
    <e v="#DIV/0!"/>
  </r>
  <r>
    <x v="2"/>
    <x v="5"/>
    <x v="1"/>
    <x v="2"/>
    <e v="#DIV/0!"/>
  </r>
  <r>
    <x v="2"/>
    <x v="5"/>
    <x v="1"/>
    <x v="3"/>
    <e v="#DIV/0!"/>
  </r>
  <r>
    <x v="3"/>
    <x v="0"/>
    <x v="1"/>
    <x v="0"/>
    <e v="#DIV/0!"/>
  </r>
  <r>
    <x v="3"/>
    <x v="0"/>
    <x v="1"/>
    <x v="1"/>
    <e v="#DIV/0!"/>
  </r>
  <r>
    <x v="3"/>
    <x v="0"/>
    <x v="1"/>
    <x v="2"/>
    <e v="#DIV/0!"/>
  </r>
  <r>
    <x v="3"/>
    <x v="0"/>
    <x v="1"/>
    <x v="3"/>
    <e v="#DIV/0!"/>
  </r>
  <r>
    <x v="3"/>
    <x v="1"/>
    <x v="1"/>
    <x v="0"/>
    <e v="#DIV/0!"/>
  </r>
  <r>
    <x v="3"/>
    <x v="1"/>
    <x v="1"/>
    <x v="1"/>
    <e v="#DIV/0!"/>
  </r>
  <r>
    <x v="3"/>
    <x v="1"/>
    <x v="1"/>
    <x v="2"/>
    <e v="#DIV/0!"/>
  </r>
  <r>
    <x v="3"/>
    <x v="1"/>
    <x v="1"/>
    <x v="3"/>
    <e v="#DIV/0!"/>
  </r>
  <r>
    <x v="3"/>
    <x v="2"/>
    <x v="1"/>
    <x v="0"/>
    <e v="#DIV/0!"/>
  </r>
  <r>
    <x v="3"/>
    <x v="2"/>
    <x v="1"/>
    <x v="1"/>
    <e v="#DIV/0!"/>
  </r>
  <r>
    <x v="3"/>
    <x v="2"/>
    <x v="1"/>
    <x v="2"/>
    <e v="#DIV/0!"/>
  </r>
  <r>
    <x v="3"/>
    <x v="2"/>
    <x v="1"/>
    <x v="3"/>
    <e v="#DIV/0!"/>
  </r>
  <r>
    <x v="3"/>
    <x v="3"/>
    <x v="1"/>
    <x v="0"/>
    <e v="#DIV/0!"/>
  </r>
  <r>
    <x v="3"/>
    <x v="3"/>
    <x v="1"/>
    <x v="1"/>
    <e v="#DIV/0!"/>
  </r>
  <r>
    <x v="3"/>
    <x v="3"/>
    <x v="1"/>
    <x v="2"/>
    <e v="#DIV/0!"/>
  </r>
  <r>
    <x v="3"/>
    <x v="3"/>
    <x v="1"/>
    <x v="3"/>
    <e v="#DIV/0!"/>
  </r>
  <r>
    <x v="3"/>
    <x v="4"/>
    <x v="1"/>
    <x v="0"/>
    <e v="#DIV/0!"/>
  </r>
  <r>
    <x v="3"/>
    <x v="4"/>
    <x v="1"/>
    <x v="1"/>
    <e v="#DIV/0!"/>
  </r>
  <r>
    <x v="3"/>
    <x v="4"/>
    <x v="1"/>
    <x v="2"/>
    <e v="#DIV/0!"/>
  </r>
  <r>
    <x v="3"/>
    <x v="4"/>
    <x v="1"/>
    <x v="3"/>
    <e v="#DIV/0!"/>
  </r>
  <r>
    <x v="3"/>
    <x v="5"/>
    <x v="1"/>
    <x v="0"/>
    <e v="#DIV/0!"/>
  </r>
  <r>
    <x v="3"/>
    <x v="5"/>
    <x v="1"/>
    <x v="1"/>
    <e v="#DIV/0!"/>
  </r>
  <r>
    <x v="3"/>
    <x v="5"/>
    <x v="1"/>
    <x v="2"/>
    <e v="#DIV/0!"/>
  </r>
  <r>
    <x v="3"/>
    <x v="5"/>
    <x v="1"/>
    <x v="3"/>
    <e v="#DIV/0!"/>
  </r>
  <r>
    <x v="4"/>
    <x v="0"/>
    <x v="1"/>
    <x v="0"/>
    <e v="#DIV/0!"/>
  </r>
  <r>
    <x v="4"/>
    <x v="0"/>
    <x v="1"/>
    <x v="1"/>
    <e v="#DIV/0!"/>
  </r>
  <r>
    <x v="4"/>
    <x v="0"/>
    <x v="1"/>
    <x v="2"/>
    <e v="#DIV/0!"/>
  </r>
  <r>
    <x v="4"/>
    <x v="0"/>
    <x v="1"/>
    <x v="3"/>
    <e v="#DIV/0!"/>
  </r>
  <r>
    <x v="4"/>
    <x v="1"/>
    <x v="1"/>
    <x v="0"/>
    <e v="#DIV/0!"/>
  </r>
  <r>
    <x v="4"/>
    <x v="1"/>
    <x v="1"/>
    <x v="1"/>
    <e v="#DIV/0!"/>
  </r>
  <r>
    <x v="4"/>
    <x v="1"/>
    <x v="1"/>
    <x v="2"/>
    <e v="#DIV/0!"/>
  </r>
  <r>
    <x v="4"/>
    <x v="1"/>
    <x v="1"/>
    <x v="3"/>
    <e v="#DIV/0!"/>
  </r>
  <r>
    <x v="4"/>
    <x v="2"/>
    <x v="1"/>
    <x v="0"/>
    <e v="#DIV/0!"/>
  </r>
  <r>
    <x v="4"/>
    <x v="2"/>
    <x v="1"/>
    <x v="1"/>
    <e v="#DIV/0!"/>
  </r>
  <r>
    <x v="4"/>
    <x v="2"/>
    <x v="1"/>
    <x v="2"/>
    <e v="#DIV/0!"/>
  </r>
  <r>
    <x v="4"/>
    <x v="2"/>
    <x v="1"/>
    <x v="3"/>
    <e v="#DIV/0!"/>
  </r>
  <r>
    <x v="4"/>
    <x v="3"/>
    <x v="1"/>
    <x v="0"/>
    <e v="#DIV/0!"/>
  </r>
  <r>
    <x v="4"/>
    <x v="3"/>
    <x v="1"/>
    <x v="1"/>
    <e v="#DIV/0!"/>
  </r>
  <r>
    <x v="4"/>
    <x v="3"/>
    <x v="1"/>
    <x v="2"/>
    <e v="#DIV/0!"/>
  </r>
  <r>
    <x v="4"/>
    <x v="3"/>
    <x v="1"/>
    <x v="3"/>
    <e v="#DIV/0!"/>
  </r>
  <r>
    <x v="4"/>
    <x v="4"/>
    <x v="1"/>
    <x v="0"/>
    <e v="#DIV/0!"/>
  </r>
  <r>
    <x v="4"/>
    <x v="4"/>
    <x v="1"/>
    <x v="1"/>
    <e v="#DIV/0!"/>
  </r>
  <r>
    <x v="4"/>
    <x v="4"/>
    <x v="1"/>
    <x v="2"/>
    <e v="#DIV/0!"/>
  </r>
  <r>
    <x v="4"/>
    <x v="4"/>
    <x v="1"/>
    <x v="3"/>
    <e v="#DIV/0!"/>
  </r>
  <r>
    <x v="4"/>
    <x v="5"/>
    <x v="1"/>
    <x v="0"/>
    <e v="#DIV/0!"/>
  </r>
  <r>
    <x v="4"/>
    <x v="5"/>
    <x v="1"/>
    <x v="1"/>
    <e v="#DIV/0!"/>
  </r>
  <r>
    <x v="4"/>
    <x v="5"/>
    <x v="1"/>
    <x v="2"/>
    <e v="#DIV/0!"/>
  </r>
  <r>
    <x v="4"/>
    <x v="5"/>
    <x v="1"/>
    <x v="3"/>
    <e v="#DIV/0!"/>
  </r>
  <r>
    <x v="5"/>
    <x v="0"/>
    <x v="1"/>
    <x v="0"/>
    <e v="#DIV/0!"/>
  </r>
  <r>
    <x v="5"/>
    <x v="0"/>
    <x v="1"/>
    <x v="1"/>
    <e v="#DIV/0!"/>
  </r>
  <r>
    <x v="5"/>
    <x v="0"/>
    <x v="1"/>
    <x v="2"/>
    <e v="#DIV/0!"/>
  </r>
  <r>
    <x v="5"/>
    <x v="0"/>
    <x v="1"/>
    <x v="3"/>
    <e v="#DIV/0!"/>
  </r>
  <r>
    <x v="5"/>
    <x v="1"/>
    <x v="1"/>
    <x v="0"/>
    <e v="#DIV/0!"/>
  </r>
  <r>
    <x v="5"/>
    <x v="1"/>
    <x v="1"/>
    <x v="1"/>
    <e v="#DIV/0!"/>
  </r>
  <r>
    <x v="5"/>
    <x v="1"/>
    <x v="1"/>
    <x v="2"/>
    <e v="#DIV/0!"/>
  </r>
  <r>
    <x v="5"/>
    <x v="1"/>
    <x v="1"/>
    <x v="3"/>
    <e v="#DIV/0!"/>
  </r>
  <r>
    <x v="5"/>
    <x v="2"/>
    <x v="1"/>
    <x v="0"/>
    <e v="#DIV/0!"/>
  </r>
  <r>
    <x v="5"/>
    <x v="2"/>
    <x v="1"/>
    <x v="1"/>
    <e v="#DIV/0!"/>
  </r>
  <r>
    <x v="5"/>
    <x v="2"/>
    <x v="1"/>
    <x v="2"/>
    <e v="#DIV/0!"/>
  </r>
  <r>
    <x v="5"/>
    <x v="2"/>
    <x v="1"/>
    <x v="3"/>
    <e v="#DIV/0!"/>
  </r>
  <r>
    <x v="5"/>
    <x v="3"/>
    <x v="1"/>
    <x v="0"/>
    <e v="#DIV/0!"/>
  </r>
  <r>
    <x v="5"/>
    <x v="3"/>
    <x v="1"/>
    <x v="1"/>
    <e v="#DIV/0!"/>
  </r>
  <r>
    <x v="5"/>
    <x v="3"/>
    <x v="1"/>
    <x v="2"/>
    <e v="#DIV/0!"/>
  </r>
  <r>
    <x v="5"/>
    <x v="3"/>
    <x v="1"/>
    <x v="3"/>
    <e v="#DIV/0!"/>
  </r>
  <r>
    <x v="5"/>
    <x v="4"/>
    <x v="1"/>
    <x v="0"/>
    <e v="#DIV/0!"/>
  </r>
  <r>
    <x v="5"/>
    <x v="4"/>
    <x v="1"/>
    <x v="1"/>
    <e v="#DIV/0!"/>
  </r>
  <r>
    <x v="5"/>
    <x v="4"/>
    <x v="1"/>
    <x v="2"/>
    <e v="#DIV/0!"/>
  </r>
  <r>
    <x v="5"/>
    <x v="4"/>
    <x v="1"/>
    <x v="3"/>
    <e v="#DIV/0!"/>
  </r>
  <r>
    <x v="5"/>
    <x v="5"/>
    <x v="1"/>
    <x v="0"/>
    <e v="#DIV/0!"/>
  </r>
  <r>
    <x v="5"/>
    <x v="5"/>
    <x v="1"/>
    <x v="1"/>
    <e v="#DIV/0!"/>
  </r>
  <r>
    <x v="5"/>
    <x v="5"/>
    <x v="1"/>
    <x v="2"/>
    <e v="#DIV/0!"/>
  </r>
  <r>
    <x v="5"/>
    <x v="5"/>
    <x v="1"/>
    <x v="3"/>
    <e v="#DIV/0!"/>
  </r>
  <r>
    <x v="0"/>
    <x v="0"/>
    <x v="2"/>
    <x v="0"/>
    <e v="#DIV/0!"/>
  </r>
  <r>
    <x v="0"/>
    <x v="0"/>
    <x v="2"/>
    <x v="1"/>
    <e v="#DIV/0!"/>
  </r>
  <r>
    <x v="0"/>
    <x v="0"/>
    <x v="2"/>
    <x v="2"/>
    <e v="#DIV/0!"/>
  </r>
  <r>
    <x v="0"/>
    <x v="0"/>
    <x v="2"/>
    <x v="3"/>
    <e v="#DIV/0!"/>
  </r>
  <r>
    <x v="0"/>
    <x v="1"/>
    <x v="2"/>
    <x v="0"/>
    <e v="#DIV/0!"/>
  </r>
  <r>
    <x v="0"/>
    <x v="1"/>
    <x v="2"/>
    <x v="1"/>
    <e v="#DIV/0!"/>
  </r>
  <r>
    <x v="0"/>
    <x v="1"/>
    <x v="2"/>
    <x v="2"/>
    <e v="#DIV/0!"/>
  </r>
  <r>
    <x v="0"/>
    <x v="1"/>
    <x v="2"/>
    <x v="3"/>
    <e v="#DIV/0!"/>
  </r>
  <r>
    <x v="0"/>
    <x v="2"/>
    <x v="2"/>
    <x v="0"/>
    <e v="#DIV/0!"/>
  </r>
  <r>
    <x v="0"/>
    <x v="2"/>
    <x v="2"/>
    <x v="1"/>
    <e v="#DIV/0!"/>
  </r>
  <r>
    <x v="0"/>
    <x v="2"/>
    <x v="2"/>
    <x v="2"/>
    <e v="#DIV/0!"/>
  </r>
  <r>
    <x v="0"/>
    <x v="2"/>
    <x v="2"/>
    <x v="3"/>
    <e v="#DIV/0!"/>
  </r>
  <r>
    <x v="0"/>
    <x v="3"/>
    <x v="2"/>
    <x v="0"/>
    <e v="#DIV/0!"/>
  </r>
  <r>
    <x v="0"/>
    <x v="3"/>
    <x v="2"/>
    <x v="1"/>
    <e v="#DIV/0!"/>
  </r>
  <r>
    <x v="0"/>
    <x v="3"/>
    <x v="2"/>
    <x v="2"/>
    <e v="#DIV/0!"/>
  </r>
  <r>
    <x v="0"/>
    <x v="3"/>
    <x v="2"/>
    <x v="3"/>
    <e v="#DIV/0!"/>
  </r>
  <r>
    <x v="0"/>
    <x v="4"/>
    <x v="2"/>
    <x v="0"/>
    <e v="#DIV/0!"/>
  </r>
  <r>
    <x v="0"/>
    <x v="4"/>
    <x v="2"/>
    <x v="1"/>
    <e v="#DIV/0!"/>
  </r>
  <r>
    <x v="0"/>
    <x v="4"/>
    <x v="2"/>
    <x v="2"/>
    <e v="#DIV/0!"/>
  </r>
  <r>
    <x v="0"/>
    <x v="4"/>
    <x v="2"/>
    <x v="3"/>
    <e v="#DIV/0!"/>
  </r>
  <r>
    <x v="0"/>
    <x v="5"/>
    <x v="2"/>
    <x v="0"/>
    <e v="#DIV/0!"/>
  </r>
  <r>
    <x v="0"/>
    <x v="5"/>
    <x v="2"/>
    <x v="1"/>
    <e v="#DIV/0!"/>
  </r>
  <r>
    <x v="0"/>
    <x v="5"/>
    <x v="2"/>
    <x v="2"/>
    <e v="#DIV/0!"/>
  </r>
  <r>
    <x v="0"/>
    <x v="5"/>
    <x v="2"/>
    <x v="3"/>
    <e v="#DIV/0!"/>
  </r>
  <r>
    <x v="1"/>
    <x v="0"/>
    <x v="2"/>
    <x v="0"/>
    <e v="#DIV/0!"/>
  </r>
  <r>
    <x v="1"/>
    <x v="0"/>
    <x v="2"/>
    <x v="1"/>
    <e v="#DIV/0!"/>
  </r>
  <r>
    <x v="1"/>
    <x v="0"/>
    <x v="2"/>
    <x v="2"/>
    <e v="#DIV/0!"/>
  </r>
  <r>
    <x v="1"/>
    <x v="0"/>
    <x v="2"/>
    <x v="3"/>
    <e v="#DIV/0!"/>
  </r>
  <r>
    <x v="1"/>
    <x v="1"/>
    <x v="2"/>
    <x v="0"/>
    <e v="#DIV/0!"/>
  </r>
  <r>
    <x v="1"/>
    <x v="1"/>
    <x v="2"/>
    <x v="1"/>
    <e v="#DIV/0!"/>
  </r>
  <r>
    <x v="1"/>
    <x v="1"/>
    <x v="2"/>
    <x v="2"/>
    <e v="#DIV/0!"/>
  </r>
  <r>
    <x v="1"/>
    <x v="1"/>
    <x v="2"/>
    <x v="3"/>
    <e v="#DIV/0!"/>
  </r>
  <r>
    <x v="1"/>
    <x v="2"/>
    <x v="2"/>
    <x v="0"/>
    <e v="#DIV/0!"/>
  </r>
  <r>
    <x v="1"/>
    <x v="2"/>
    <x v="2"/>
    <x v="1"/>
    <e v="#DIV/0!"/>
  </r>
  <r>
    <x v="1"/>
    <x v="2"/>
    <x v="2"/>
    <x v="2"/>
    <e v="#DIV/0!"/>
  </r>
  <r>
    <x v="1"/>
    <x v="2"/>
    <x v="2"/>
    <x v="3"/>
    <e v="#DIV/0!"/>
  </r>
  <r>
    <x v="1"/>
    <x v="3"/>
    <x v="2"/>
    <x v="0"/>
    <e v="#DIV/0!"/>
  </r>
  <r>
    <x v="1"/>
    <x v="3"/>
    <x v="2"/>
    <x v="1"/>
    <e v="#DIV/0!"/>
  </r>
  <r>
    <x v="1"/>
    <x v="3"/>
    <x v="2"/>
    <x v="2"/>
    <e v="#DIV/0!"/>
  </r>
  <r>
    <x v="1"/>
    <x v="3"/>
    <x v="2"/>
    <x v="3"/>
    <e v="#DIV/0!"/>
  </r>
  <r>
    <x v="1"/>
    <x v="4"/>
    <x v="2"/>
    <x v="0"/>
    <e v="#DIV/0!"/>
  </r>
  <r>
    <x v="1"/>
    <x v="4"/>
    <x v="2"/>
    <x v="1"/>
    <e v="#DIV/0!"/>
  </r>
  <r>
    <x v="1"/>
    <x v="4"/>
    <x v="2"/>
    <x v="2"/>
    <e v="#DIV/0!"/>
  </r>
  <r>
    <x v="1"/>
    <x v="4"/>
    <x v="2"/>
    <x v="3"/>
    <e v="#DIV/0!"/>
  </r>
  <r>
    <x v="1"/>
    <x v="5"/>
    <x v="2"/>
    <x v="0"/>
    <e v="#DIV/0!"/>
  </r>
  <r>
    <x v="1"/>
    <x v="5"/>
    <x v="2"/>
    <x v="1"/>
    <e v="#DIV/0!"/>
  </r>
  <r>
    <x v="1"/>
    <x v="5"/>
    <x v="2"/>
    <x v="2"/>
    <e v="#DIV/0!"/>
  </r>
  <r>
    <x v="1"/>
    <x v="5"/>
    <x v="2"/>
    <x v="3"/>
    <e v="#DIV/0!"/>
  </r>
  <r>
    <x v="2"/>
    <x v="0"/>
    <x v="2"/>
    <x v="0"/>
    <e v="#DIV/0!"/>
  </r>
  <r>
    <x v="2"/>
    <x v="0"/>
    <x v="2"/>
    <x v="1"/>
    <e v="#DIV/0!"/>
  </r>
  <r>
    <x v="2"/>
    <x v="0"/>
    <x v="2"/>
    <x v="2"/>
    <e v="#DIV/0!"/>
  </r>
  <r>
    <x v="2"/>
    <x v="0"/>
    <x v="2"/>
    <x v="3"/>
    <e v="#DIV/0!"/>
  </r>
  <r>
    <x v="2"/>
    <x v="1"/>
    <x v="2"/>
    <x v="0"/>
    <e v="#DIV/0!"/>
  </r>
  <r>
    <x v="2"/>
    <x v="1"/>
    <x v="2"/>
    <x v="1"/>
    <e v="#DIV/0!"/>
  </r>
  <r>
    <x v="2"/>
    <x v="1"/>
    <x v="2"/>
    <x v="2"/>
    <e v="#DIV/0!"/>
  </r>
  <r>
    <x v="2"/>
    <x v="1"/>
    <x v="2"/>
    <x v="3"/>
    <e v="#DIV/0!"/>
  </r>
  <r>
    <x v="2"/>
    <x v="2"/>
    <x v="2"/>
    <x v="0"/>
    <e v="#DIV/0!"/>
  </r>
  <r>
    <x v="2"/>
    <x v="2"/>
    <x v="2"/>
    <x v="1"/>
    <e v="#DIV/0!"/>
  </r>
  <r>
    <x v="2"/>
    <x v="2"/>
    <x v="2"/>
    <x v="2"/>
    <e v="#DIV/0!"/>
  </r>
  <r>
    <x v="2"/>
    <x v="2"/>
    <x v="2"/>
    <x v="3"/>
    <e v="#DIV/0!"/>
  </r>
  <r>
    <x v="2"/>
    <x v="3"/>
    <x v="2"/>
    <x v="0"/>
    <e v="#DIV/0!"/>
  </r>
  <r>
    <x v="2"/>
    <x v="3"/>
    <x v="2"/>
    <x v="1"/>
    <e v="#DIV/0!"/>
  </r>
  <r>
    <x v="2"/>
    <x v="3"/>
    <x v="2"/>
    <x v="2"/>
    <e v="#DIV/0!"/>
  </r>
  <r>
    <x v="2"/>
    <x v="3"/>
    <x v="2"/>
    <x v="3"/>
    <e v="#DIV/0!"/>
  </r>
  <r>
    <x v="2"/>
    <x v="4"/>
    <x v="2"/>
    <x v="0"/>
    <e v="#DIV/0!"/>
  </r>
  <r>
    <x v="2"/>
    <x v="4"/>
    <x v="2"/>
    <x v="1"/>
    <e v="#DIV/0!"/>
  </r>
  <r>
    <x v="2"/>
    <x v="4"/>
    <x v="2"/>
    <x v="2"/>
    <e v="#DIV/0!"/>
  </r>
  <r>
    <x v="2"/>
    <x v="4"/>
    <x v="2"/>
    <x v="3"/>
    <e v="#DIV/0!"/>
  </r>
  <r>
    <x v="2"/>
    <x v="5"/>
    <x v="2"/>
    <x v="0"/>
    <e v="#DIV/0!"/>
  </r>
  <r>
    <x v="2"/>
    <x v="5"/>
    <x v="2"/>
    <x v="1"/>
    <e v="#DIV/0!"/>
  </r>
  <r>
    <x v="2"/>
    <x v="5"/>
    <x v="2"/>
    <x v="2"/>
    <e v="#DIV/0!"/>
  </r>
  <r>
    <x v="2"/>
    <x v="5"/>
    <x v="2"/>
    <x v="3"/>
    <e v="#DIV/0!"/>
  </r>
  <r>
    <x v="3"/>
    <x v="0"/>
    <x v="2"/>
    <x v="0"/>
    <e v="#DIV/0!"/>
  </r>
  <r>
    <x v="3"/>
    <x v="0"/>
    <x v="2"/>
    <x v="1"/>
    <e v="#DIV/0!"/>
  </r>
  <r>
    <x v="3"/>
    <x v="0"/>
    <x v="2"/>
    <x v="2"/>
    <e v="#DIV/0!"/>
  </r>
  <r>
    <x v="3"/>
    <x v="0"/>
    <x v="2"/>
    <x v="3"/>
    <e v="#DIV/0!"/>
  </r>
  <r>
    <x v="3"/>
    <x v="1"/>
    <x v="2"/>
    <x v="0"/>
    <e v="#DIV/0!"/>
  </r>
  <r>
    <x v="3"/>
    <x v="1"/>
    <x v="2"/>
    <x v="1"/>
    <e v="#DIV/0!"/>
  </r>
  <r>
    <x v="3"/>
    <x v="1"/>
    <x v="2"/>
    <x v="2"/>
    <e v="#DIV/0!"/>
  </r>
  <r>
    <x v="3"/>
    <x v="1"/>
    <x v="2"/>
    <x v="3"/>
    <e v="#DIV/0!"/>
  </r>
  <r>
    <x v="3"/>
    <x v="2"/>
    <x v="2"/>
    <x v="0"/>
    <e v="#DIV/0!"/>
  </r>
  <r>
    <x v="3"/>
    <x v="2"/>
    <x v="2"/>
    <x v="1"/>
    <e v="#DIV/0!"/>
  </r>
  <r>
    <x v="3"/>
    <x v="2"/>
    <x v="2"/>
    <x v="2"/>
    <e v="#DIV/0!"/>
  </r>
  <r>
    <x v="3"/>
    <x v="2"/>
    <x v="2"/>
    <x v="3"/>
    <e v="#DIV/0!"/>
  </r>
  <r>
    <x v="3"/>
    <x v="3"/>
    <x v="2"/>
    <x v="0"/>
    <e v="#DIV/0!"/>
  </r>
  <r>
    <x v="3"/>
    <x v="3"/>
    <x v="2"/>
    <x v="1"/>
    <e v="#DIV/0!"/>
  </r>
  <r>
    <x v="3"/>
    <x v="3"/>
    <x v="2"/>
    <x v="2"/>
    <e v="#DIV/0!"/>
  </r>
  <r>
    <x v="3"/>
    <x v="3"/>
    <x v="2"/>
    <x v="3"/>
    <e v="#DIV/0!"/>
  </r>
  <r>
    <x v="3"/>
    <x v="4"/>
    <x v="2"/>
    <x v="0"/>
    <e v="#DIV/0!"/>
  </r>
  <r>
    <x v="3"/>
    <x v="4"/>
    <x v="2"/>
    <x v="1"/>
    <e v="#DIV/0!"/>
  </r>
  <r>
    <x v="3"/>
    <x v="4"/>
    <x v="2"/>
    <x v="2"/>
    <e v="#DIV/0!"/>
  </r>
  <r>
    <x v="3"/>
    <x v="4"/>
    <x v="2"/>
    <x v="3"/>
    <e v="#DIV/0!"/>
  </r>
  <r>
    <x v="3"/>
    <x v="5"/>
    <x v="2"/>
    <x v="0"/>
    <e v="#DIV/0!"/>
  </r>
  <r>
    <x v="3"/>
    <x v="5"/>
    <x v="2"/>
    <x v="1"/>
    <e v="#DIV/0!"/>
  </r>
  <r>
    <x v="3"/>
    <x v="5"/>
    <x v="2"/>
    <x v="2"/>
    <e v="#DIV/0!"/>
  </r>
  <r>
    <x v="3"/>
    <x v="5"/>
    <x v="2"/>
    <x v="3"/>
    <e v="#DIV/0!"/>
  </r>
  <r>
    <x v="4"/>
    <x v="0"/>
    <x v="2"/>
    <x v="0"/>
    <e v="#DIV/0!"/>
  </r>
  <r>
    <x v="4"/>
    <x v="0"/>
    <x v="2"/>
    <x v="1"/>
    <e v="#DIV/0!"/>
  </r>
  <r>
    <x v="4"/>
    <x v="0"/>
    <x v="2"/>
    <x v="2"/>
    <e v="#DIV/0!"/>
  </r>
  <r>
    <x v="4"/>
    <x v="0"/>
    <x v="2"/>
    <x v="3"/>
    <e v="#DIV/0!"/>
  </r>
  <r>
    <x v="4"/>
    <x v="1"/>
    <x v="2"/>
    <x v="0"/>
    <e v="#DIV/0!"/>
  </r>
  <r>
    <x v="4"/>
    <x v="1"/>
    <x v="2"/>
    <x v="1"/>
    <e v="#DIV/0!"/>
  </r>
  <r>
    <x v="4"/>
    <x v="1"/>
    <x v="2"/>
    <x v="2"/>
    <e v="#DIV/0!"/>
  </r>
  <r>
    <x v="4"/>
    <x v="1"/>
    <x v="2"/>
    <x v="3"/>
    <e v="#DIV/0!"/>
  </r>
  <r>
    <x v="4"/>
    <x v="2"/>
    <x v="2"/>
    <x v="0"/>
    <e v="#DIV/0!"/>
  </r>
  <r>
    <x v="4"/>
    <x v="2"/>
    <x v="2"/>
    <x v="1"/>
    <e v="#DIV/0!"/>
  </r>
  <r>
    <x v="4"/>
    <x v="2"/>
    <x v="2"/>
    <x v="2"/>
    <e v="#DIV/0!"/>
  </r>
  <r>
    <x v="4"/>
    <x v="2"/>
    <x v="2"/>
    <x v="3"/>
    <e v="#DIV/0!"/>
  </r>
  <r>
    <x v="4"/>
    <x v="3"/>
    <x v="2"/>
    <x v="0"/>
    <e v="#DIV/0!"/>
  </r>
  <r>
    <x v="4"/>
    <x v="3"/>
    <x v="2"/>
    <x v="1"/>
    <e v="#DIV/0!"/>
  </r>
  <r>
    <x v="4"/>
    <x v="3"/>
    <x v="2"/>
    <x v="2"/>
    <e v="#DIV/0!"/>
  </r>
  <r>
    <x v="4"/>
    <x v="3"/>
    <x v="2"/>
    <x v="3"/>
    <e v="#DIV/0!"/>
  </r>
  <r>
    <x v="4"/>
    <x v="4"/>
    <x v="2"/>
    <x v="0"/>
    <e v="#DIV/0!"/>
  </r>
  <r>
    <x v="4"/>
    <x v="4"/>
    <x v="2"/>
    <x v="1"/>
    <e v="#DIV/0!"/>
  </r>
  <r>
    <x v="4"/>
    <x v="4"/>
    <x v="2"/>
    <x v="2"/>
    <e v="#DIV/0!"/>
  </r>
  <r>
    <x v="4"/>
    <x v="4"/>
    <x v="2"/>
    <x v="3"/>
    <e v="#DIV/0!"/>
  </r>
  <r>
    <x v="4"/>
    <x v="5"/>
    <x v="2"/>
    <x v="0"/>
    <e v="#DIV/0!"/>
  </r>
  <r>
    <x v="4"/>
    <x v="5"/>
    <x v="2"/>
    <x v="1"/>
    <e v="#DIV/0!"/>
  </r>
  <r>
    <x v="4"/>
    <x v="5"/>
    <x v="2"/>
    <x v="2"/>
    <e v="#DIV/0!"/>
  </r>
  <r>
    <x v="4"/>
    <x v="5"/>
    <x v="2"/>
    <x v="3"/>
    <e v="#DIV/0!"/>
  </r>
  <r>
    <x v="5"/>
    <x v="0"/>
    <x v="2"/>
    <x v="0"/>
    <e v="#DIV/0!"/>
  </r>
  <r>
    <x v="5"/>
    <x v="0"/>
    <x v="2"/>
    <x v="1"/>
    <e v="#DIV/0!"/>
  </r>
  <r>
    <x v="5"/>
    <x v="0"/>
    <x v="2"/>
    <x v="2"/>
    <e v="#DIV/0!"/>
  </r>
  <r>
    <x v="5"/>
    <x v="0"/>
    <x v="2"/>
    <x v="3"/>
    <e v="#DIV/0!"/>
  </r>
  <r>
    <x v="5"/>
    <x v="1"/>
    <x v="2"/>
    <x v="0"/>
    <e v="#DIV/0!"/>
  </r>
  <r>
    <x v="5"/>
    <x v="1"/>
    <x v="2"/>
    <x v="1"/>
    <e v="#DIV/0!"/>
  </r>
  <r>
    <x v="5"/>
    <x v="1"/>
    <x v="2"/>
    <x v="2"/>
    <e v="#DIV/0!"/>
  </r>
  <r>
    <x v="5"/>
    <x v="1"/>
    <x v="2"/>
    <x v="3"/>
    <e v="#DIV/0!"/>
  </r>
  <r>
    <x v="5"/>
    <x v="2"/>
    <x v="2"/>
    <x v="0"/>
    <e v="#DIV/0!"/>
  </r>
  <r>
    <x v="5"/>
    <x v="2"/>
    <x v="2"/>
    <x v="1"/>
    <e v="#DIV/0!"/>
  </r>
  <r>
    <x v="5"/>
    <x v="2"/>
    <x v="2"/>
    <x v="2"/>
    <e v="#DIV/0!"/>
  </r>
  <r>
    <x v="5"/>
    <x v="2"/>
    <x v="2"/>
    <x v="3"/>
    <e v="#DIV/0!"/>
  </r>
  <r>
    <x v="5"/>
    <x v="3"/>
    <x v="2"/>
    <x v="0"/>
    <e v="#DIV/0!"/>
  </r>
  <r>
    <x v="5"/>
    <x v="3"/>
    <x v="2"/>
    <x v="1"/>
    <e v="#DIV/0!"/>
  </r>
  <r>
    <x v="5"/>
    <x v="3"/>
    <x v="2"/>
    <x v="2"/>
    <e v="#DIV/0!"/>
  </r>
  <r>
    <x v="5"/>
    <x v="3"/>
    <x v="2"/>
    <x v="3"/>
    <e v="#DIV/0!"/>
  </r>
  <r>
    <x v="5"/>
    <x v="4"/>
    <x v="2"/>
    <x v="0"/>
    <e v="#DIV/0!"/>
  </r>
  <r>
    <x v="5"/>
    <x v="4"/>
    <x v="2"/>
    <x v="1"/>
    <e v="#DIV/0!"/>
  </r>
  <r>
    <x v="5"/>
    <x v="4"/>
    <x v="2"/>
    <x v="2"/>
    <e v="#DIV/0!"/>
  </r>
  <r>
    <x v="5"/>
    <x v="4"/>
    <x v="2"/>
    <x v="3"/>
    <e v="#DIV/0!"/>
  </r>
  <r>
    <x v="5"/>
    <x v="5"/>
    <x v="2"/>
    <x v="0"/>
    <e v="#DIV/0!"/>
  </r>
  <r>
    <x v="5"/>
    <x v="5"/>
    <x v="2"/>
    <x v="1"/>
    <e v="#DIV/0!"/>
  </r>
  <r>
    <x v="5"/>
    <x v="5"/>
    <x v="2"/>
    <x v="2"/>
    <e v="#DIV/0!"/>
  </r>
  <r>
    <x v="5"/>
    <x v="5"/>
    <x v="2"/>
    <x v="3"/>
    <e v="#DIV/0!"/>
  </r>
</pivotCacheRecords>
</file>

<file path=xl/pivotCache/pivotCacheRecords2.xml><?xml version="1.0" encoding="utf-8"?>
<pivotCacheRecords xmlns="http://schemas.openxmlformats.org/spreadsheetml/2006/main" xmlns:r="http://schemas.openxmlformats.org/officeDocument/2006/relationships" count="432">
  <r>
    <x v="0"/>
    <x v="0"/>
    <x v="0"/>
    <x v="0"/>
    <e v="#DIV/0!"/>
  </r>
  <r>
    <x v="0"/>
    <x v="0"/>
    <x v="0"/>
    <x v="1"/>
    <e v="#DIV/0!"/>
  </r>
  <r>
    <x v="0"/>
    <x v="0"/>
    <x v="0"/>
    <x v="2"/>
    <e v="#DIV/0!"/>
  </r>
  <r>
    <x v="0"/>
    <x v="0"/>
    <x v="0"/>
    <x v="3"/>
    <e v="#DIV/0!"/>
  </r>
  <r>
    <x v="0"/>
    <x v="1"/>
    <x v="0"/>
    <x v="0"/>
    <e v="#DIV/0!"/>
  </r>
  <r>
    <x v="0"/>
    <x v="1"/>
    <x v="0"/>
    <x v="1"/>
    <e v="#DIV/0!"/>
  </r>
  <r>
    <x v="0"/>
    <x v="1"/>
    <x v="0"/>
    <x v="2"/>
    <e v="#DIV/0!"/>
  </r>
  <r>
    <x v="0"/>
    <x v="1"/>
    <x v="0"/>
    <x v="3"/>
    <e v="#DIV/0!"/>
  </r>
  <r>
    <x v="0"/>
    <x v="2"/>
    <x v="0"/>
    <x v="0"/>
    <e v="#DIV/0!"/>
  </r>
  <r>
    <x v="0"/>
    <x v="2"/>
    <x v="0"/>
    <x v="1"/>
    <e v="#DIV/0!"/>
  </r>
  <r>
    <x v="0"/>
    <x v="2"/>
    <x v="0"/>
    <x v="2"/>
    <e v="#DIV/0!"/>
  </r>
  <r>
    <x v="0"/>
    <x v="2"/>
    <x v="0"/>
    <x v="3"/>
    <e v="#DIV/0!"/>
  </r>
  <r>
    <x v="0"/>
    <x v="3"/>
    <x v="0"/>
    <x v="0"/>
    <e v="#DIV/0!"/>
  </r>
  <r>
    <x v="0"/>
    <x v="3"/>
    <x v="0"/>
    <x v="1"/>
    <e v="#DIV/0!"/>
  </r>
  <r>
    <x v="0"/>
    <x v="3"/>
    <x v="0"/>
    <x v="2"/>
    <e v="#DIV/0!"/>
  </r>
  <r>
    <x v="0"/>
    <x v="3"/>
    <x v="0"/>
    <x v="3"/>
    <e v="#DIV/0!"/>
  </r>
  <r>
    <x v="0"/>
    <x v="4"/>
    <x v="0"/>
    <x v="0"/>
    <e v="#DIV/0!"/>
  </r>
  <r>
    <x v="0"/>
    <x v="4"/>
    <x v="0"/>
    <x v="1"/>
    <e v="#DIV/0!"/>
  </r>
  <r>
    <x v="0"/>
    <x v="4"/>
    <x v="0"/>
    <x v="2"/>
    <e v="#DIV/0!"/>
  </r>
  <r>
    <x v="0"/>
    <x v="4"/>
    <x v="0"/>
    <x v="3"/>
    <e v="#DIV/0!"/>
  </r>
  <r>
    <x v="0"/>
    <x v="5"/>
    <x v="0"/>
    <x v="0"/>
    <e v="#DIV/0!"/>
  </r>
  <r>
    <x v="0"/>
    <x v="5"/>
    <x v="0"/>
    <x v="1"/>
    <e v="#DIV/0!"/>
  </r>
  <r>
    <x v="0"/>
    <x v="5"/>
    <x v="0"/>
    <x v="2"/>
    <e v="#DIV/0!"/>
  </r>
  <r>
    <x v="0"/>
    <x v="5"/>
    <x v="0"/>
    <x v="3"/>
    <e v="#DIV/0!"/>
  </r>
  <r>
    <x v="1"/>
    <x v="0"/>
    <x v="0"/>
    <x v="0"/>
    <e v="#DIV/0!"/>
  </r>
  <r>
    <x v="1"/>
    <x v="0"/>
    <x v="0"/>
    <x v="1"/>
    <e v="#DIV/0!"/>
  </r>
  <r>
    <x v="1"/>
    <x v="0"/>
    <x v="0"/>
    <x v="2"/>
    <e v="#DIV/0!"/>
  </r>
  <r>
    <x v="1"/>
    <x v="0"/>
    <x v="0"/>
    <x v="3"/>
    <e v="#DIV/0!"/>
  </r>
  <r>
    <x v="1"/>
    <x v="1"/>
    <x v="0"/>
    <x v="0"/>
    <e v="#DIV/0!"/>
  </r>
  <r>
    <x v="1"/>
    <x v="1"/>
    <x v="0"/>
    <x v="1"/>
    <e v="#DIV/0!"/>
  </r>
  <r>
    <x v="1"/>
    <x v="1"/>
    <x v="0"/>
    <x v="2"/>
    <e v="#DIV/0!"/>
  </r>
  <r>
    <x v="1"/>
    <x v="1"/>
    <x v="0"/>
    <x v="3"/>
    <e v="#DIV/0!"/>
  </r>
  <r>
    <x v="1"/>
    <x v="2"/>
    <x v="0"/>
    <x v="0"/>
    <e v="#DIV/0!"/>
  </r>
  <r>
    <x v="1"/>
    <x v="2"/>
    <x v="0"/>
    <x v="1"/>
    <e v="#DIV/0!"/>
  </r>
  <r>
    <x v="1"/>
    <x v="2"/>
    <x v="0"/>
    <x v="2"/>
    <e v="#DIV/0!"/>
  </r>
  <r>
    <x v="1"/>
    <x v="2"/>
    <x v="0"/>
    <x v="3"/>
    <e v="#DIV/0!"/>
  </r>
  <r>
    <x v="1"/>
    <x v="3"/>
    <x v="0"/>
    <x v="0"/>
    <e v="#DIV/0!"/>
  </r>
  <r>
    <x v="1"/>
    <x v="3"/>
    <x v="0"/>
    <x v="1"/>
    <e v="#DIV/0!"/>
  </r>
  <r>
    <x v="1"/>
    <x v="3"/>
    <x v="0"/>
    <x v="2"/>
    <e v="#DIV/0!"/>
  </r>
  <r>
    <x v="1"/>
    <x v="3"/>
    <x v="0"/>
    <x v="3"/>
    <e v="#DIV/0!"/>
  </r>
  <r>
    <x v="1"/>
    <x v="4"/>
    <x v="0"/>
    <x v="0"/>
    <e v="#DIV/0!"/>
  </r>
  <r>
    <x v="1"/>
    <x v="4"/>
    <x v="0"/>
    <x v="1"/>
    <e v="#DIV/0!"/>
  </r>
  <r>
    <x v="1"/>
    <x v="4"/>
    <x v="0"/>
    <x v="2"/>
    <e v="#DIV/0!"/>
  </r>
  <r>
    <x v="1"/>
    <x v="4"/>
    <x v="0"/>
    <x v="3"/>
    <e v="#DIV/0!"/>
  </r>
  <r>
    <x v="1"/>
    <x v="5"/>
    <x v="0"/>
    <x v="0"/>
    <e v="#DIV/0!"/>
  </r>
  <r>
    <x v="1"/>
    <x v="5"/>
    <x v="0"/>
    <x v="1"/>
    <e v="#DIV/0!"/>
  </r>
  <r>
    <x v="1"/>
    <x v="5"/>
    <x v="0"/>
    <x v="2"/>
    <e v="#DIV/0!"/>
  </r>
  <r>
    <x v="1"/>
    <x v="5"/>
    <x v="0"/>
    <x v="3"/>
    <e v="#DIV/0!"/>
  </r>
  <r>
    <x v="2"/>
    <x v="0"/>
    <x v="0"/>
    <x v="0"/>
    <e v="#DIV/0!"/>
  </r>
  <r>
    <x v="2"/>
    <x v="0"/>
    <x v="0"/>
    <x v="1"/>
    <e v="#DIV/0!"/>
  </r>
  <r>
    <x v="2"/>
    <x v="0"/>
    <x v="0"/>
    <x v="2"/>
    <e v="#DIV/0!"/>
  </r>
  <r>
    <x v="2"/>
    <x v="0"/>
    <x v="0"/>
    <x v="3"/>
    <e v="#DIV/0!"/>
  </r>
  <r>
    <x v="2"/>
    <x v="1"/>
    <x v="0"/>
    <x v="0"/>
    <e v="#DIV/0!"/>
  </r>
  <r>
    <x v="2"/>
    <x v="1"/>
    <x v="0"/>
    <x v="1"/>
    <e v="#DIV/0!"/>
  </r>
  <r>
    <x v="2"/>
    <x v="1"/>
    <x v="0"/>
    <x v="2"/>
    <e v="#DIV/0!"/>
  </r>
  <r>
    <x v="2"/>
    <x v="1"/>
    <x v="0"/>
    <x v="3"/>
    <e v="#DIV/0!"/>
  </r>
  <r>
    <x v="2"/>
    <x v="2"/>
    <x v="0"/>
    <x v="0"/>
    <e v="#DIV/0!"/>
  </r>
  <r>
    <x v="2"/>
    <x v="2"/>
    <x v="0"/>
    <x v="1"/>
    <e v="#DIV/0!"/>
  </r>
  <r>
    <x v="2"/>
    <x v="2"/>
    <x v="0"/>
    <x v="2"/>
    <e v="#DIV/0!"/>
  </r>
  <r>
    <x v="2"/>
    <x v="2"/>
    <x v="0"/>
    <x v="3"/>
    <e v="#DIV/0!"/>
  </r>
  <r>
    <x v="2"/>
    <x v="3"/>
    <x v="0"/>
    <x v="0"/>
    <e v="#DIV/0!"/>
  </r>
  <r>
    <x v="2"/>
    <x v="3"/>
    <x v="0"/>
    <x v="1"/>
    <e v="#DIV/0!"/>
  </r>
  <r>
    <x v="2"/>
    <x v="3"/>
    <x v="0"/>
    <x v="2"/>
    <e v="#DIV/0!"/>
  </r>
  <r>
    <x v="2"/>
    <x v="3"/>
    <x v="0"/>
    <x v="3"/>
    <e v="#DIV/0!"/>
  </r>
  <r>
    <x v="2"/>
    <x v="4"/>
    <x v="0"/>
    <x v="0"/>
    <e v="#DIV/0!"/>
  </r>
  <r>
    <x v="2"/>
    <x v="4"/>
    <x v="0"/>
    <x v="1"/>
    <e v="#DIV/0!"/>
  </r>
  <r>
    <x v="2"/>
    <x v="4"/>
    <x v="0"/>
    <x v="2"/>
    <e v="#DIV/0!"/>
  </r>
  <r>
    <x v="2"/>
    <x v="4"/>
    <x v="0"/>
    <x v="3"/>
    <e v="#DIV/0!"/>
  </r>
  <r>
    <x v="2"/>
    <x v="5"/>
    <x v="0"/>
    <x v="0"/>
    <e v="#DIV/0!"/>
  </r>
  <r>
    <x v="2"/>
    <x v="5"/>
    <x v="0"/>
    <x v="1"/>
    <e v="#DIV/0!"/>
  </r>
  <r>
    <x v="2"/>
    <x v="5"/>
    <x v="0"/>
    <x v="2"/>
    <e v="#DIV/0!"/>
  </r>
  <r>
    <x v="2"/>
    <x v="5"/>
    <x v="0"/>
    <x v="3"/>
    <e v="#DIV/0!"/>
  </r>
  <r>
    <x v="3"/>
    <x v="0"/>
    <x v="0"/>
    <x v="0"/>
    <e v="#DIV/0!"/>
  </r>
  <r>
    <x v="3"/>
    <x v="0"/>
    <x v="0"/>
    <x v="1"/>
    <e v="#DIV/0!"/>
  </r>
  <r>
    <x v="3"/>
    <x v="0"/>
    <x v="0"/>
    <x v="2"/>
    <e v="#DIV/0!"/>
  </r>
  <r>
    <x v="3"/>
    <x v="0"/>
    <x v="0"/>
    <x v="3"/>
    <e v="#DIV/0!"/>
  </r>
  <r>
    <x v="3"/>
    <x v="1"/>
    <x v="0"/>
    <x v="0"/>
    <e v="#DIV/0!"/>
  </r>
  <r>
    <x v="3"/>
    <x v="1"/>
    <x v="0"/>
    <x v="1"/>
    <e v="#DIV/0!"/>
  </r>
  <r>
    <x v="3"/>
    <x v="1"/>
    <x v="0"/>
    <x v="2"/>
    <e v="#DIV/0!"/>
  </r>
  <r>
    <x v="3"/>
    <x v="1"/>
    <x v="0"/>
    <x v="3"/>
    <e v="#DIV/0!"/>
  </r>
  <r>
    <x v="3"/>
    <x v="2"/>
    <x v="0"/>
    <x v="0"/>
    <e v="#DIV/0!"/>
  </r>
  <r>
    <x v="3"/>
    <x v="2"/>
    <x v="0"/>
    <x v="1"/>
    <e v="#DIV/0!"/>
  </r>
  <r>
    <x v="3"/>
    <x v="2"/>
    <x v="0"/>
    <x v="2"/>
    <e v="#DIV/0!"/>
  </r>
  <r>
    <x v="3"/>
    <x v="2"/>
    <x v="0"/>
    <x v="3"/>
    <e v="#DIV/0!"/>
  </r>
  <r>
    <x v="3"/>
    <x v="3"/>
    <x v="0"/>
    <x v="0"/>
    <e v="#DIV/0!"/>
  </r>
  <r>
    <x v="3"/>
    <x v="3"/>
    <x v="0"/>
    <x v="1"/>
    <e v="#DIV/0!"/>
  </r>
  <r>
    <x v="3"/>
    <x v="3"/>
    <x v="0"/>
    <x v="2"/>
    <e v="#DIV/0!"/>
  </r>
  <r>
    <x v="3"/>
    <x v="3"/>
    <x v="0"/>
    <x v="3"/>
    <e v="#DIV/0!"/>
  </r>
  <r>
    <x v="3"/>
    <x v="4"/>
    <x v="0"/>
    <x v="0"/>
    <e v="#DIV/0!"/>
  </r>
  <r>
    <x v="3"/>
    <x v="4"/>
    <x v="0"/>
    <x v="1"/>
    <e v="#DIV/0!"/>
  </r>
  <r>
    <x v="3"/>
    <x v="4"/>
    <x v="0"/>
    <x v="2"/>
    <e v="#DIV/0!"/>
  </r>
  <r>
    <x v="3"/>
    <x v="4"/>
    <x v="0"/>
    <x v="3"/>
    <e v="#DIV/0!"/>
  </r>
  <r>
    <x v="3"/>
    <x v="5"/>
    <x v="0"/>
    <x v="0"/>
    <e v="#DIV/0!"/>
  </r>
  <r>
    <x v="3"/>
    <x v="5"/>
    <x v="0"/>
    <x v="1"/>
    <e v="#DIV/0!"/>
  </r>
  <r>
    <x v="3"/>
    <x v="5"/>
    <x v="0"/>
    <x v="2"/>
    <e v="#DIV/0!"/>
  </r>
  <r>
    <x v="3"/>
    <x v="5"/>
    <x v="0"/>
    <x v="3"/>
    <e v="#DIV/0!"/>
  </r>
  <r>
    <x v="4"/>
    <x v="0"/>
    <x v="0"/>
    <x v="0"/>
    <e v="#DIV/0!"/>
  </r>
  <r>
    <x v="4"/>
    <x v="0"/>
    <x v="0"/>
    <x v="1"/>
    <e v="#DIV/0!"/>
  </r>
  <r>
    <x v="4"/>
    <x v="0"/>
    <x v="0"/>
    <x v="2"/>
    <e v="#DIV/0!"/>
  </r>
  <r>
    <x v="4"/>
    <x v="0"/>
    <x v="0"/>
    <x v="3"/>
    <e v="#DIV/0!"/>
  </r>
  <r>
    <x v="4"/>
    <x v="1"/>
    <x v="0"/>
    <x v="0"/>
    <e v="#DIV/0!"/>
  </r>
  <r>
    <x v="4"/>
    <x v="1"/>
    <x v="0"/>
    <x v="1"/>
    <e v="#DIV/0!"/>
  </r>
  <r>
    <x v="4"/>
    <x v="1"/>
    <x v="0"/>
    <x v="2"/>
    <e v="#DIV/0!"/>
  </r>
  <r>
    <x v="4"/>
    <x v="1"/>
    <x v="0"/>
    <x v="3"/>
    <e v="#DIV/0!"/>
  </r>
  <r>
    <x v="4"/>
    <x v="2"/>
    <x v="0"/>
    <x v="0"/>
    <e v="#DIV/0!"/>
  </r>
  <r>
    <x v="4"/>
    <x v="2"/>
    <x v="0"/>
    <x v="1"/>
    <e v="#DIV/0!"/>
  </r>
  <r>
    <x v="4"/>
    <x v="2"/>
    <x v="0"/>
    <x v="2"/>
    <e v="#DIV/0!"/>
  </r>
  <r>
    <x v="4"/>
    <x v="2"/>
    <x v="0"/>
    <x v="3"/>
    <e v="#DIV/0!"/>
  </r>
  <r>
    <x v="4"/>
    <x v="3"/>
    <x v="0"/>
    <x v="0"/>
    <e v="#DIV/0!"/>
  </r>
  <r>
    <x v="4"/>
    <x v="3"/>
    <x v="0"/>
    <x v="1"/>
    <e v="#DIV/0!"/>
  </r>
  <r>
    <x v="4"/>
    <x v="3"/>
    <x v="0"/>
    <x v="2"/>
    <e v="#DIV/0!"/>
  </r>
  <r>
    <x v="4"/>
    <x v="3"/>
    <x v="0"/>
    <x v="3"/>
    <e v="#DIV/0!"/>
  </r>
  <r>
    <x v="4"/>
    <x v="4"/>
    <x v="0"/>
    <x v="0"/>
    <e v="#DIV/0!"/>
  </r>
  <r>
    <x v="4"/>
    <x v="4"/>
    <x v="0"/>
    <x v="1"/>
    <e v="#DIV/0!"/>
  </r>
  <r>
    <x v="4"/>
    <x v="4"/>
    <x v="0"/>
    <x v="2"/>
    <e v="#DIV/0!"/>
  </r>
  <r>
    <x v="4"/>
    <x v="4"/>
    <x v="0"/>
    <x v="3"/>
    <e v="#DIV/0!"/>
  </r>
  <r>
    <x v="4"/>
    <x v="5"/>
    <x v="0"/>
    <x v="0"/>
    <e v="#DIV/0!"/>
  </r>
  <r>
    <x v="4"/>
    <x v="5"/>
    <x v="0"/>
    <x v="1"/>
    <e v="#DIV/0!"/>
  </r>
  <r>
    <x v="4"/>
    <x v="5"/>
    <x v="0"/>
    <x v="2"/>
    <e v="#DIV/0!"/>
  </r>
  <r>
    <x v="4"/>
    <x v="5"/>
    <x v="0"/>
    <x v="3"/>
    <e v="#DIV/0!"/>
  </r>
  <r>
    <x v="5"/>
    <x v="0"/>
    <x v="0"/>
    <x v="0"/>
    <e v="#DIV/0!"/>
  </r>
  <r>
    <x v="5"/>
    <x v="0"/>
    <x v="0"/>
    <x v="1"/>
    <e v="#DIV/0!"/>
  </r>
  <r>
    <x v="5"/>
    <x v="0"/>
    <x v="0"/>
    <x v="2"/>
    <e v="#DIV/0!"/>
  </r>
  <r>
    <x v="5"/>
    <x v="0"/>
    <x v="0"/>
    <x v="3"/>
    <e v="#DIV/0!"/>
  </r>
  <r>
    <x v="5"/>
    <x v="1"/>
    <x v="0"/>
    <x v="0"/>
    <e v="#DIV/0!"/>
  </r>
  <r>
    <x v="5"/>
    <x v="1"/>
    <x v="0"/>
    <x v="1"/>
    <e v="#DIV/0!"/>
  </r>
  <r>
    <x v="5"/>
    <x v="1"/>
    <x v="0"/>
    <x v="2"/>
    <e v="#DIV/0!"/>
  </r>
  <r>
    <x v="5"/>
    <x v="1"/>
    <x v="0"/>
    <x v="3"/>
    <e v="#DIV/0!"/>
  </r>
  <r>
    <x v="5"/>
    <x v="2"/>
    <x v="0"/>
    <x v="0"/>
    <e v="#DIV/0!"/>
  </r>
  <r>
    <x v="5"/>
    <x v="2"/>
    <x v="0"/>
    <x v="1"/>
    <e v="#DIV/0!"/>
  </r>
  <r>
    <x v="5"/>
    <x v="2"/>
    <x v="0"/>
    <x v="2"/>
    <e v="#DIV/0!"/>
  </r>
  <r>
    <x v="5"/>
    <x v="2"/>
    <x v="0"/>
    <x v="3"/>
    <e v="#DIV/0!"/>
  </r>
  <r>
    <x v="5"/>
    <x v="3"/>
    <x v="0"/>
    <x v="0"/>
    <e v="#DIV/0!"/>
  </r>
  <r>
    <x v="5"/>
    <x v="3"/>
    <x v="0"/>
    <x v="1"/>
    <e v="#DIV/0!"/>
  </r>
  <r>
    <x v="5"/>
    <x v="3"/>
    <x v="0"/>
    <x v="2"/>
    <e v="#DIV/0!"/>
  </r>
  <r>
    <x v="5"/>
    <x v="3"/>
    <x v="0"/>
    <x v="3"/>
    <e v="#DIV/0!"/>
  </r>
  <r>
    <x v="5"/>
    <x v="4"/>
    <x v="0"/>
    <x v="0"/>
    <e v="#DIV/0!"/>
  </r>
  <r>
    <x v="5"/>
    <x v="4"/>
    <x v="0"/>
    <x v="1"/>
    <e v="#DIV/0!"/>
  </r>
  <r>
    <x v="5"/>
    <x v="4"/>
    <x v="0"/>
    <x v="2"/>
    <e v="#DIV/0!"/>
  </r>
  <r>
    <x v="5"/>
    <x v="4"/>
    <x v="0"/>
    <x v="3"/>
    <e v="#DIV/0!"/>
  </r>
  <r>
    <x v="5"/>
    <x v="5"/>
    <x v="0"/>
    <x v="0"/>
    <e v="#DIV/0!"/>
  </r>
  <r>
    <x v="5"/>
    <x v="5"/>
    <x v="0"/>
    <x v="1"/>
    <e v="#DIV/0!"/>
  </r>
  <r>
    <x v="5"/>
    <x v="5"/>
    <x v="0"/>
    <x v="2"/>
    <e v="#DIV/0!"/>
  </r>
  <r>
    <x v="5"/>
    <x v="5"/>
    <x v="0"/>
    <x v="3"/>
    <e v="#DIV/0!"/>
  </r>
  <r>
    <x v="0"/>
    <x v="0"/>
    <x v="1"/>
    <x v="0"/>
    <e v="#DIV/0!"/>
  </r>
  <r>
    <x v="0"/>
    <x v="0"/>
    <x v="1"/>
    <x v="1"/>
    <e v="#DIV/0!"/>
  </r>
  <r>
    <x v="0"/>
    <x v="0"/>
    <x v="1"/>
    <x v="2"/>
    <e v="#DIV/0!"/>
  </r>
  <r>
    <x v="0"/>
    <x v="0"/>
    <x v="1"/>
    <x v="3"/>
    <e v="#DIV/0!"/>
  </r>
  <r>
    <x v="0"/>
    <x v="1"/>
    <x v="1"/>
    <x v="0"/>
    <e v="#DIV/0!"/>
  </r>
  <r>
    <x v="0"/>
    <x v="1"/>
    <x v="1"/>
    <x v="1"/>
    <e v="#DIV/0!"/>
  </r>
  <r>
    <x v="0"/>
    <x v="1"/>
    <x v="1"/>
    <x v="2"/>
    <e v="#DIV/0!"/>
  </r>
  <r>
    <x v="0"/>
    <x v="1"/>
    <x v="1"/>
    <x v="3"/>
    <e v="#DIV/0!"/>
  </r>
  <r>
    <x v="0"/>
    <x v="2"/>
    <x v="1"/>
    <x v="0"/>
    <e v="#DIV/0!"/>
  </r>
  <r>
    <x v="0"/>
    <x v="2"/>
    <x v="1"/>
    <x v="1"/>
    <e v="#DIV/0!"/>
  </r>
  <r>
    <x v="0"/>
    <x v="2"/>
    <x v="1"/>
    <x v="2"/>
    <e v="#DIV/0!"/>
  </r>
  <r>
    <x v="0"/>
    <x v="2"/>
    <x v="1"/>
    <x v="3"/>
    <e v="#DIV/0!"/>
  </r>
  <r>
    <x v="0"/>
    <x v="3"/>
    <x v="1"/>
    <x v="0"/>
    <e v="#DIV/0!"/>
  </r>
  <r>
    <x v="0"/>
    <x v="3"/>
    <x v="1"/>
    <x v="1"/>
    <e v="#DIV/0!"/>
  </r>
  <r>
    <x v="0"/>
    <x v="3"/>
    <x v="1"/>
    <x v="2"/>
    <e v="#DIV/0!"/>
  </r>
  <r>
    <x v="0"/>
    <x v="3"/>
    <x v="1"/>
    <x v="3"/>
    <e v="#DIV/0!"/>
  </r>
  <r>
    <x v="0"/>
    <x v="4"/>
    <x v="1"/>
    <x v="0"/>
    <e v="#DIV/0!"/>
  </r>
  <r>
    <x v="0"/>
    <x v="4"/>
    <x v="1"/>
    <x v="1"/>
    <e v="#DIV/0!"/>
  </r>
  <r>
    <x v="0"/>
    <x v="4"/>
    <x v="1"/>
    <x v="2"/>
    <e v="#DIV/0!"/>
  </r>
  <r>
    <x v="0"/>
    <x v="4"/>
    <x v="1"/>
    <x v="3"/>
    <e v="#DIV/0!"/>
  </r>
  <r>
    <x v="0"/>
    <x v="5"/>
    <x v="1"/>
    <x v="0"/>
    <e v="#DIV/0!"/>
  </r>
  <r>
    <x v="0"/>
    <x v="5"/>
    <x v="1"/>
    <x v="1"/>
    <e v="#DIV/0!"/>
  </r>
  <r>
    <x v="0"/>
    <x v="5"/>
    <x v="1"/>
    <x v="2"/>
    <e v="#DIV/0!"/>
  </r>
  <r>
    <x v="0"/>
    <x v="5"/>
    <x v="1"/>
    <x v="3"/>
    <e v="#DIV/0!"/>
  </r>
  <r>
    <x v="1"/>
    <x v="0"/>
    <x v="1"/>
    <x v="0"/>
    <e v="#DIV/0!"/>
  </r>
  <r>
    <x v="1"/>
    <x v="0"/>
    <x v="1"/>
    <x v="1"/>
    <e v="#DIV/0!"/>
  </r>
  <r>
    <x v="1"/>
    <x v="0"/>
    <x v="1"/>
    <x v="2"/>
    <e v="#DIV/0!"/>
  </r>
  <r>
    <x v="1"/>
    <x v="0"/>
    <x v="1"/>
    <x v="3"/>
    <e v="#DIV/0!"/>
  </r>
  <r>
    <x v="1"/>
    <x v="1"/>
    <x v="1"/>
    <x v="0"/>
    <e v="#DIV/0!"/>
  </r>
  <r>
    <x v="1"/>
    <x v="1"/>
    <x v="1"/>
    <x v="1"/>
    <e v="#DIV/0!"/>
  </r>
  <r>
    <x v="1"/>
    <x v="1"/>
    <x v="1"/>
    <x v="2"/>
    <e v="#DIV/0!"/>
  </r>
  <r>
    <x v="1"/>
    <x v="1"/>
    <x v="1"/>
    <x v="3"/>
    <e v="#DIV/0!"/>
  </r>
  <r>
    <x v="1"/>
    <x v="2"/>
    <x v="1"/>
    <x v="0"/>
    <e v="#DIV/0!"/>
  </r>
  <r>
    <x v="1"/>
    <x v="2"/>
    <x v="1"/>
    <x v="1"/>
    <e v="#DIV/0!"/>
  </r>
  <r>
    <x v="1"/>
    <x v="2"/>
    <x v="1"/>
    <x v="2"/>
    <e v="#DIV/0!"/>
  </r>
  <r>
    <x v="1"/>
    <x v="2"/>
    <x v="1"/>
    <x v="3"/>
    <e v="#DIV/0!"/>
  </r>
  <r>
    <x v="1"/>
    <x v="3"/>
    <x v="1"/>
    <x v="0"/>
    <e v="#DIV/0!"/>
  </r>
  <r>
    <x v="1"/>
    <x v="3"/>
    <x v="1"/>
    <x v="1"/>
    <e v="#DIV/0!"/>
  </r>
  <r>
    <x v="1"/>
    <x v="3"/>
    <x v="1"/>
    <x v="2"/>
    <e v="#DIV/0!"/>
  </r>
  <r>
    <x v="1"/>
    <x v="3"/>
    <x v="1"/>
    <x v="3"/>
    <e v="#DIV/0!"/>
  </r>
  <r>
    <x v="1"/>
    <x v="4"/>
    <x v="1"/>
    <x v="0"/>
    <e v="#DIV/0!"/>
  </r>
  <r>
    <x v="1"/>
    <x v="4"/>
    <x v="1"/>
    <x v="1"/>
    <e v="#DIV/0!"/>
  </r>
  <r>
    <x v="1"/>
    <x v="4"/>
    <x v="1"/>
    <x v="2"/>
    <e v="#DIV/0!"/>
  </r>
  <r>
    <x v="1"/>
    <x v="4"/>
    <x v="1"/>
    <x v="3"/>
    <e v="#DIV/0!"/>
  </r>
  <r>
    <x v="1"/>
    <x v="5"/>
    <x v="1"/>
    <x v="0"/>
    <e v="#DIV/0!"/>
  </r>
  <r>
    <x v="1"/>
    <x v="5"/>
    <x v="1"/>
    <x v="1"/>
    <e v="#DIV/0!"/>
  </r>
  <r>
    <x v="1"/>
    <x v="5"/>
    <x v="1"/>
    <x v="2"/>
    <e v="#DIV/0!"/>
  </r>
  <r>
    <x v="1"/>
    <x v="5"/>
    <x v="1"/>
    <x v="3"/>
    <e v="#DIV/0!"/>
  </r>
  <r>
    <x v="2"/>
    <x v="0"/>
    <x v="1"/>
    <x v="0"/>
    <e v="#DIV/0!"/>
  </r>
  <r>
    <x v="2"/>
    <x v="0"/>
    <x v="1"/>
    <x v="1"/>
    <e v="#DIV/0!"/>
  </r>
  <r>
    <x v="2"/>
    <x v="0"/>
    <x v="1"/>
    <x v="2"/>
    <e v="#DIV/0!"/>
  </r>
  <r>
    <x v="2"/>
    <x v="0"/>
    <x v="1"/>
    <x v="3"/>
    <e v="#DIV/0!"/>
  </r>
  <r>
    <x v="2"/>
    <x v="1"/>
    <x v="1"/>
    <x v="0"/>
    <e v="#DIV/0!"/>
  </r>
  <r>
    <x v="2"/>
    <x v="1"/>
    <x v="1"/>
    <x v="1"/>
    <e v="#DIV/0!"/>
  </r>
  <r>
    <x v="2"/>
    <x v="1"/>
    <x v="1"/>
    <x v="2"/>
    <e v="#DIV/0!"/>
  </r>
  <r>
    <x v="2"/>
    <x v="1"/>
    <x v="1"/>
    <x v="3"/>
    <e v="#DIV/0!"/>
  </r>
  <r>
    <x v="2"/>
    <x v="2"/>
    <x v="1"/>
    <x v="0"/>
    <e v="#DIV/0!"/>
  </r>
  <r>
    <x v="2"/>
    <x v="2"/>
    <x v="1"/>
    <x v="1"/>
    <e v="#DIV/0!"/>
  </r>
  <r>
    <x v="2"/>
    <x v="2"/>
    <x v="1"/>
    <x v="2"/>
    <e v="#DIV/0!"/>
  </r>
  <r>
    <x v="2"/>
    <x v="2"/>
    <x v="1"/>
    <x v="3"/>
    <e v="#DIV/0!"/>
  </r>
  <r>
    <x v="2"/>
    <x v="3"/>
    <x v="1"/>
    <x v="0"/>
    <e v="#DIV/0!"/>
  </r>
  <r>
    <x v="2"/>
    <x v="3"/>
    <x v="1"/>
    <x v="1"/>
    <e v="#DIV/0!"/>
  </r>
  <r>
    <x v="2"/>
    <x v="3"/>
    <x v="1"/>
    <x v="2"/>
    <e v="#DIV/0!"/>
  </r>
  <r>
    <x v="2"/>
    <x v="3"/>
    <x v="1"/>
    <x v="3"/>
    <e v="#DIV/0!"/>
  </r>
  <r>
    <x v="2"/>
    <x v="4"/>
    <x v="1"/>
    <x v="0"/>
    <e v="#DIV/0!"/>
  </r>
  <r>
    <x v="2"/>
    <x v="4"/>
    <x v="1"/>
    <x v="1"/>
    <e v="#DIV/0!"/>
  </r>
  <r>
    <x v="2"/>
    <x v="4"/>
    <x v="1"/>
    <x v="2"/>
    <e v="#DIV/0!"/>
  </r>
  <r>
    <x v="2"/>
    <x v="4"/>
    <x v="1"/>
    <x v="3"/>
    <e v="#DIV/0!"/>
  </r>
  <r>
    <x v="2"/>
    <x v="5"/>
    <x v="1"/>
    <x v="0"/>
    <e v="#DIV/0!"/>
  </r>
  <r>
    <x v="2"/>
    <x v="5"/>
    <x v="1"/>
    <x v="1"/>
    <e v="#DIV/0!"/>
  </r>
  <r>
    <x v="2"/>
    <x v="5"/>
    <x v="1"/>
    <x v="2"/>
    <e v="#DIV/0!"/>
  </r>
  <r>
    <x v="2"/>
    <x v="5"/>
    <x v="1"/>
    <x v="3"/>
    <e v="#DIV/0!"/>
  </r>
  <r>
    <x v="3"/>
    <x v="0"/>
    <x v="1"/>
    <x v="0"/>
    <e v="#DIV/0!"/>
  </r>
  <r>
    <x v="3"/>
    <x v="0"/>
    <x v="1"/>
    <x v="1"/>
    <e v="#DIV/0!"/>
  </r>
  <r>
    <x v="3"/>
    <x v="0"/>
    <x v="1"/>
    <x v="2"/>
    <e v="#DIV/0!"/>
  </r>
  <r>
    <x v="3"/>
    <x v="0"/>
    <x v="1"/>
    <x v="3"/>
    <e v="#DIV/0!"/>
  </r>
  <r>
    <x v="3"/>
    <x v="1"/>
    <x v="1"/>
    <x v="0"/>
    <e v="#DIV/0!"/>
  </r>
  <r>
    <x v="3"/>
    <x v="1"/>
    <x v="1"/>
    <x v="1"/>
    <e v="#DIV/0!"/>
  </r>
  <r>
    <x v="3"/>
    <x v="1"/>
    <x v="1"/>
    <x v="2"/>
    <e v="#DIV/0!"/>
  </r>
  <r>
    <x v="3"/>
    <x v="1"/>
    <x v="1"/>
    <x v="3"/>
    <e v="#DIV/0!"/>
  </r>
  <r>
    <x v="3"/>
    <x v="2"/>
    <x v="1"/>
    <x v="0"/>
    <e v="#DIV/0!"/>
  </r>
  <r>
    <x v="3"/>
    <x v="2"/>
    <x v="1"/>
    <x v="1"/>
    <e v="#DIV/0!"/>
  </r>
  <r>
    <x v="3"/>
    <x v="2"/>
    <x v="1"/>
    <x v="2"/>
    <e v="#DIV/0!"/>
  </r>
  <r>
    <x v="3"/>
    <x v="2"/>
    <x v="1"/>
    <x v="3"/>
    <e v="#DIV/0!"/>
  </r>
  <r>
    <x v="3"/>
    <x v="3"/>
    <x v="1"/>
    <x v="0"/>
    <e v="#DIV/0!"/>
  </r>
  <r>
    <x v="3"/>
    <x v="3"/>
    <x v="1"/>
    <x v="1"/>
    <e v="#DIV/0!"/>
  </r>
  <r>
    <x v="3"/>
    <x v="3"/>
    <x v="1"/>
    <x v="2"/>
    <e v="#DIV/0!"/>
  </r>
  <r>
    <x v="3"/>
    <x v="3"/>
    <x v="1"/>
    <x v="3"/>
    <e v="#DIV/0!"/>
  </r>
  <r>
    <x v="3"/>
    <x v="4"/>
    <x v="1"/>
    <x v="0"/>
    <e v="#DIV/0!"/>
  </r>
  <r>
    <x v="3"/>
    <x v="4"/>
    <x v="1"/>
    <x v="1"/>
    <e v="#DIV/0!"/>
  </r>
  <r>
    <x v="3"/>
    <x v="4"/>
    <x v="1"/>
    <x v="2"/>
    <e v="#DIV/0!"/>
  </r>
  <r>
    <x v="3"/>
    <x v="4"/>
    <x v="1"/>
    <x v="3"/>
    <e v="#DIV/0!"/>
  </r>
  <r>
    <x v="3"/>
    <x v="5"/>
    <x v="1"/>
    <x v="0"/>
    <e v="#DIV/0!"/>
  </r>
  <r>
    <x v="3"/>
    <x v="5"/>
    <x v="1"/>
    <x v="1"/>
    <e v="#DIV/0!"/>
  </r>
  <r>
    <x v="3"/>
    <x v="5"/>
    <x v="1"/>
    <x v="2"/>
    <e v="#DIV/0!"/>
  </r>
  <r>
    <x v="3"/>
    <x v="5"/>
    <x v="1"/>
    <x v="3"/>
    <e v="#DIV/0!"/>
  </r>
  <r>
    <x v="4"/>
    <x v="0"/>
    <x v="1"/>
    <x v="0"/>
    <e v="#DIV/0!"/>
  </r>
  <r>
    <x v="4"/>
    <x v="0"/>
    <x v="1"/>
    <x v="1"/>
    <e v="#DIV/0!"/>
  </r>
  <r>
    <x v="4"/>
    <x v="0"/>
    <x v="1"/>
    <x v="2"/>
    <e v="#DIV/0!"/>
  </r>
  <r>
    <x v="4"/>
    <x v="0"/>
    <x v="1"/>
    <x v="3"/>
    <e v="#DIV/0!"/>
  </r>
  <r>
    <x v="4"/>
    <x v="1"/>
    <x v="1"/>
    <x v="0"/>
    <e v="#DIV/0!"/>
  </r>
  <r>
    <x v="4"/>
    <x v="1"/>
    <x v="1"/>
    <x v="1"/>
    <e v="#DIV/0!"/>
  </r>
  <r>
    <x v="4"/>
    <x v="1"/>
    <x v="1"/>
    <x v="2"/>
    <e v="#DIV/0!"/>
  </r>
  <r>
    <x v="4"/>
    <x v="1"/>
    <x v="1"/>
    <x v="3"/>
    <e v="#DIV/0!"/>
  </r>
  <r>
    <x v="4"/>
    <x v="2"/>
    <x v="1"/>
    <x v="0"/>
    <e v="#DIV/0!"/>
  </r>
  <r>
    <x v="4"/>
    <x v="2"/>
    <x v="1"/>
    <x v="1"/>
    <e v="#DIV/0!"/>
  </r>
  <r>
    <x v="4"/>
    <x v="2"/>
    <x v="1"/>
    <x v="2"/>
    <e v="#DIV/0!"/>
  </r>
  <r>
    <x v="4"/>
    <x v="2"/>
    <x v="1"/>
    <x v="3"/>
    <e v="#DIV/0!"/>
  </r>
  <r>
    <x v="4"/>
    <x v="3"/>
    <x v="1"/>
    <x v="0"/>
    <e v="#DIV/0!"/>
  </r>
  <r>
    <x v="4"/>
    <x v="3"/>
    <x v="1"/>
    <x v="1"/>
    <e v="#DIV/0!"/>
  </r>
  <r>
    <x v="4"/>
    <x v="3"/>
    <x v="1"/>
    <x v="2"/>
    <e v="#DIV/0!"/>
  </r>
  <r>
    <x v="4"/>
    <x v="3"/>
    <x v="1"/>
    <x v="3"/>
    <e v="#DIV/0!"/>
  </r>
  <r>
    <x v="4"/>
    <x v="4"/>
    <x v="1"/>
    <x v="0"/>
    <e v="#DIV/0!"/>
  </r>
  <r>
    <x v="4"/>
    <x v="4"/>
    <x v="1"/>
    <x v="1"/>
    <e v="#DIV/0!"/>
  </r>
  <r>
    <x v="4"/>
    <x v="4"/>
    <x v="1"/>
    <x v="2"/>
    <e v="#DIV/0!"/>
  </r>
  <r>
    <x v="4"/>
    <x v="4"/>
    <x v="1"/>
    <x v="3"/>
    <e v="#DIV/0!"/>
  </r>
  <r>
    <x v="4"/>
    <x v="5"/>
    <x v="1"/>
    <x v="0"/>
    <e v="#DIV/0!"/>
  </r>
  <r>
    <x v="4"/>
    <x v="5"/>
    <x v="1"/>
    <x v="1"/>
    <e v="#DIV/0!"/>
  </r>
  <r>
    <x v="4"/>
    <x v="5"/>
    <x v="1"/>
    <x v="2"/>
    <e v="#DIV/0!"/>
  </r>
  <r>
    <x v="4"/>
    <x v="5"/>
    <x v="1"/>
    <x v="3"/>
    <e v="#DIV/0!"/>
  </r>
  <r>
    <x v="5"/>
    <x v="0"/>
    <x v="1"/>
    <x v="0"/>
    <e v="#DIV/0!"/>
  </r>
  <r>
    <x v="5"/>
    <x v="0"/>
    <x v="1"/>
    <x v="1"/>
    <e v="#DIV/0!"/>
  </r>
  <r>
    <x v="5"/>
    <x v="0"/>
    <x v="1"/>
    <x v="2"/>
    <e v="#DIV/0!"/>
  </r>
  <r>
    <x v="5"/>
    <x v="0"/>
    <x v="1"/>
    <x v="3"/>
    <e v="#DIV/0!"/>
  </r>
  <r>
    <x v="5"/>
    <x v="1"/>
    <x v="1"/>
    <x v="0"/>
    <e v="#DIV/0!"/>
  </r>
  <r>
    <x v="5"/>
    <x v="1"/>
    <x v="1"/>
    <x v="1"/>
    <e v="#DIV/0!"/>
  </r>
  <r>
    <x v="5"/>
    <x v="1"/>
    <x v="1"/>
    <x v="2"/>
    <e v="#DIV/0!"/>
  </r>
  <r>
    <x v="5"/>
    <x v="1"/>
    <x v="1"/>
    <x v="3"/>
    <e v="#DIV/0!"/>
  </r>
  <r>
    <x v="5"/>
    <x v="2"/>
    <x v="1"/>
    <x v="0"/>
    <e v="#DIV/0!"/>
  </r>
  <r>
    <x v="5"/>
    <x v="2"/>
    <x v="1"/>
    <x v="1"/>
    <e v="#DIV/0!"/>
  </r>
  <r>
    <x v="5"/>
    <x v="2"/>
    <x v="1"/>
    <x v="2"/>
    <e v="#DIV/0!"/>
  </r>
  <r>
    <x v="5"/>
    <x v="2"/>
    <x v="1"/>
    <x v="3"/>
    <e v="#DIV/0!"/>
  </r>
  <r>
    <x v="5"/>
    <x v="3"/>
    <x v="1"/>
    <x v="0"/>
    <e v="#DIV/0!"/>
  </r>
  <r>
    <x v="5"/>
    <x v="3"/>
    <x v="1"/>
    <x v="1"/>
    <e v="#DIV/0!"/>
  </r>
  <r>
    <x v="5"/>
    <x v="3"/>
    <x v="1"/>
    <x v="2"/>
    <e v="#DIV/0!"/>
  </r>
  <r>
    <x v="5"/>
    <x v="3"/>
    <x v="1"/>
    <x v="3"/>
    <e v="#DIV/0!"/>
  </r>
  <r>
    <x v="5"/>
    <x v="4"/>
    <x v="1"/>
    <x v="0"/>
    <e v="#DIV/0!"/>
  </r>
  <r>
    <x v="5"/>
    <x v="4"/>
    <x v="1"/>
    <x v="1"/>
    <e v="#DIV/0!"/>
  </r>
  <r>
    <x v="5"/>
    <x v="4"/>
    <x v="1"/>
    <x v="2"/>
    <e v="#DIV/0!"/>
  </r>
  <r>
    <x v="5"/>
    <x v="4"/>
    <x v="1"/>
    <x v="3"/>
    <e v="#DIV/0!"/>
  </r>
  <r>
    <x v="5"/>
    <x v="5"/>
    <x v="1"/>
    <x v="0"/>
    <e v="#DIV/0!"/>
  </r>
  <r>
    <x v="5"/>
    <x v="5"/>
    <x v="1"/>
    <x v="1"/>
    <e v="#DIV/0!"/>
  </r>
  <r>
    <x v="5"/>
    <x v="5"/>
    <x v="1"/>
    <x v="2"/>
    <e v="#DIV/0!"/>
  </r>
  <r>
    <x v="5"/>
    <x v="5"/>
    <x v="1"/>
    <x v="3"/>
    <e v="#DIV/0!"/>
  </r>
  <r>
    <x v="0"/>
    <x v="0"/>
    <x v="2"/>
    <x v="0"/>
    <e v="#DIV/0!"/>
  </r>
  <r>
    <x v="0"/>
    <x v="0"/>
    <x v="2"/>
    <x v="1"/>
    <e v="#DIV/0!"/>
  </r>
  <r>
    <x v="0"/>
    <x v="0"/>
    <x v="2"/>
    <x v="2"/>
    <e v="#DIV/0!"/>
  </r>
  <r>
    <x v="0"/>
    <x v="0"/>
    <x v="2"/>
    <x v="3"/>
    <e v="#DIV/0!"/>
  </r>
  <r>
    <x v="0"/>
    <x v="1"/>
    <x v="2"/>
    <x v="0"/>
    <e v="#DIV/0!"/>
  </r>
  <r>
    <x v="0"/>
    <x v="1"/>
    <x v="2"/>
    <x v="1"/>
    <e v="#DIV/0!"/>
  </r>
  <r>
    <x v="0"/>
    <x v="1"/>
    <x v="2"/>
    <x v="2"/>
    <e v="#DIV/0!"/>
  </r>
  <r>
    <x v="0"/>
    <x v="1"/>
    <x v="2"/>
    <x v="3"/>
    <e v="#DIV/0!"/>
  </r>
  <r>
    <x v="0"/>
    <x v="2"/>
    <x v="2"/>
    <x v="0"/>
    <e v="#DIV/0!"/>
  </r>
  <r>
    <x v="0"/>
    <x v="2"/>
    <x v="2"/>
    <x v="1"/>
    <e v="#DIV/0!"/>
  </r>
  <r>
    <x v="0"/>
    <x v="2"/>
    <x v="2"/>
    <x v="2"/>
    <e v="#DIV/0!"/>
  </r>
  <r>
    <x v="0"/>
    <x v="2"/>
    <x v="2"/>
    <x v="3"/>
    <e v="#DIV/0!"/>
  </r>
  <r>
    <x v="0"/>
    <x v="3"/>
    <x v="2"/>
    <x v="0"/>
    <e v="#DIV/0!"/>
  </r>
  <r>
    <x v="0"/>
    <x v="3"/>
    <x v="2"/>
    <x v="1"/>
    <e v="#DIV/0!"/>
  </r>
  <r>
    <x v="0"/>
    <x v="3"/>
    <x v="2"/>
    <x v="2"/>
    <e v="#DIV/0!"/>
  </r>
  <r>
    <x v="0"/>
    <x v="3"/>
    <x v="2"/>
    <x v="3"/>
    <e v="#DIV/0!"/>
  </r>
  <r>
    <x v="0"/>
    <x v="4"/>
    <x v="2"/>
    <x v="0"/>
    <e v="#DIV/0!"/>
  </r>
  <r>
    <x v="0"/>
    <x v="4"/>
    <x v="2"/>
    <x v="1"/>
    <e v="#DIV/0!"/>
  </r>
  <r>
    <x v="0"/>
    <x v="4"/>
    <x v="2"/>
    <x v="2"/>
    <e v="#DIV/0!"/>
  </r>
  <r>
    <x v="0"/>
    <x v="4"/>
    <x v="2"/>
    <x v="3"/>
    <e v="#DIV/0!"/>
  </r>
  <r>
    <x v="0"/>
    <x v="5"/>
    <x v="2"/>
    <x v="0"/>
    <e v="#DIV/0!"/>
  </r>
  <r>
    <x v="0"/>
    <x v="5"/>
    <x v="2"/>
    <x v="1"/>
    <e v="#DIV/0!"/>
  </r>
  <r>
    <x v="0"/>
    <x v="5"/>
    <x v="2"/>
    <x v="2"/>
    <e v="#DIV/0!"/>
  </r>
  <r>
    <x v="0"/>
    <x v="5"/>
    <x v="2"/>
    <x v="3"/>
    <e v="#DIV/0!"/>
  </r>
  <r>
    <x v="1"/>
    <x v="0"/>
    <x v="2"/>
    <x v="0"/>
    <e v="#DIV/0!"/>
  </r>
  <r>
    <x v="1"/>
    <x v="0"/>
    <x v="2"/>
    <x v="1"/>
    <e v="#DIV/0!"/>
  </r>
  <r>
    <x v="1"/>
    <x v="0"/>
    <x v="2"/>
    <x v="2"/>
    <e v="#DIV/0!"/>
  </r>
  <r>
    <x v="1"/>
    <x v="0"/>
    <x v="2"/>
    <x v="3"/>
    <e v="#DIV/0!"/>
  </r>
  <r>
    <x v="1"/>
    <x v="1"/>
    <x v="2"/>
    <x v="0"/>
    <e v="#DIV/0!"/>
  </r>
  <r>
    <x v="1"/>
    <x v="1"/>
    <x v="2"/>
    <x v="1"/>
    <e v="#DIV/0!"/>
  </r>
  <r>
    <x v="1"/>
    <x v="1"/>
    <x v="2"/>
    <x v="2"/>
    <e v="#DIV/0!"/>
  </r>
  <r>
    <x v="1"/>
    <x v="1"/>
    <x v="2"/>
    <x v="3"/>
    <e v="#DIV/0!"/>
  </r>
  <r>
    <x v="1"/>
    <x v="2"/>
    <x v="2"/>
    <x v="0"/>
    <e v="#DIV/0!"/>
  </r>
  <r>
    <x v="1"/>
    <x v="2"/>
    <x v="2"/>
    <x v="1"/>
    <e v="#DIV/0!"/>
  </r>
  <r>
    <x v="1"/>
    <x v="2"/>
    <x v="2"/>
    <x v="2"/>
    <e v="#DIV/0!"/>
  </r>
  <r>
    <x v="1"/>
    <x v="2"/>
    <x v="2"/>
    <x v="3"/>
    <e v="#DIV/0!"/>
  </r>
  <r>
    <x v="1"/>
    <x v="3"/>
    <x v="2"/>
    <x v="0"/>
    <e v="#DIV/0!"/>
  </r>
  <r>
    <x v="1"/>
    <x v="3"/>
    <x v="2"/>
    <x v="1"/>
    <e v="#DIV/0!"/>
  </r>
  <r>
    <x v="1"/>
    <x v="3"/>
    <x v="2"/>
    <x v="2"/>
    <e v="#DIV/0!"/>
  </r>
  <r>
    <x v="1"/>
    <x v="3"/>
    <x v="2"/>
    <x v="3"/>
    <e v="#DIV/0!"/>
  </r>
  <r>
    <x v="1"/>
    <x v="4"/>
    <x v="2"/>
    <x v="0"/>
    <e v="#DIV/0!"/>
  </r>
  <r>
    <x v="1"/>
    <x v="4"/>
    <x v="2"/>
    <x v="1"/>
    <e v="#DIV/0!"/>
  </r>
  <r>
    <x v="1"/>
    <x v="4"/>
    <x v="2"/>
    <x v="2"/>
    <e v="#DIV/0!"/>
  </r>
  <r>
    <x v="1"/>
    <x v="4"/>
    <x v="2"/>
    <x v="3"/>
    <e v="#DIV/0!"/>
  </r>
  <r>
    <x v="1"/>
    <x v="5"/>
    <x v="2"/>
    <x v="0"/>
    <e v="#DIV/0!"/>
  </r>
  <r>
    <x v="1"/>
    <x v="5"/>
    <x v="2"/>
    <x v="1"/>
    <e v="#DIV/0!"/>
  </r>
  <r>
    <x v="1"/>
    <x v="5"/>
    <x v="2"/>
    <x v="2"/>
    <e v="#DIV/0!"/>
  </r>
  <r>
    <x v="1"/>
    <x v="5"/>
    <x v="2"/>
    <x v="3"/>
    <e v="#DIV/0!"/>
  </r>
  <r>
    <x v="2"/>
    <x v="0"/>
    <x v="2"/>
    <x v="0"/>
    <e v="#DIV/0!"/>
  </r>
  <r>
    <x v="2"/>
    <x v="0"/>
    <x v="2"/>
    <x v="1"/>
    <e v="#DIV/0!"/>
  </r>
  <r>
    <x v="2"/>
    <x v="0"/>
    <x v="2"/>
    <x v="2"/>
    <e v="#DIV/0!"/>
  </r>
  <r>
    <x v="2"/>
    <x v="0"/>
    <x v="2"/>
    <x v="3"/>
    <e v="#DIV/0!"/>
  </r>
  <r>
    <x v="2"/>
    <x v="1"/>
    <x v="2"/>
    <x v="0"/>
    <e v="#DIV/0!"/>
  </r>
  <r>
    <x v="2"/>
    <x v="1"/>
    <x v="2"/>
    <x v="1"/>
    <e v="#DIV/0!"/>
  </r>
  <r>
    <x v="2"/>
    <x v="1"/>
    <x v="2"/>
    <x v="2"/>
    <e v="#DIV/0!"/>
  </r>
  <r>
    <x v="2"/>
    <x v="1"/>
    <x v="2"/>
    <x v="3"/>
    <e v="#DIV/0!"/>
  </r>
  <r>
    <x v="2"/>
    <x v="2"/>
    <x v="2"/>
    <x v="0"/>
    <e v="#DIV/0!"/>
  </r>
  <r>
    <x v="2"/>
    <x v="2"/>
    <x v="2"/>
    <x v="1"/>
    <e v="#DIV/0!"/>
  </r>
  <r>
    <x v="2"/>
    <x v="2"/>
    <x v="2"/>
    <x v="2"/>
    <e v="#DIV/0!"/>
  </r>
  <r>
    <x v="2"/>
    <x v="2"/>
    <x v="2"/>
    <x v="3"/>
    <e v="#DIV/0!"/>
  </r>
  <r>
    <x v="2"/>
    <x v="3"/>
    <x v="2"/>
    <x v="0"/>
    <e v="#DIV/0!"/>
  </r>
  <r>
    <x v="2"/>
    <x v="3"/>
    <x v="2"/>
    <x v="1"/>
    <e v="#DIV/0!"/>
  </r>
  <r>
    <x v="2"/>
    <x v="3"/>
    <x v="2"/>
    <x v="2"/>
    <e v="#DIV/0!"/>
  </r>
  <r>
    <x v="2"/>
    <x v="3"/>
    <x v="2"/>
    <x v="3"/>
    <e v="#DIV/0!"/>
  </r>
  <r>
    <x v="2"/>
    <x v="4"/>
    <x v="2"/>
    <x v="0"/>
    <e v="#DIV/0!"/>
  </r>
  <r>
    <x v="2"/>
    <x v="4"/>
    <x v="2"/>
    <x v="1"/>
    <e v="#DIV/0!"/>
  </r>
  <r>
    <x v="2"/>
    <x v="4"/>
    <x v="2"/>
    <x v="2"/>
    <e v="#DIV/0!"/>
  </r>
  <r>
    <x v="2"/>
    <x v="4"/>
    <x v="2"/>
    <x v="3"/>
    <e v="#DIV/0!"/>
  </r>
  <r>
    <x v="2"/>
    <x v="5"/>
    <x v="2"/>
    <x v="0"/>
    <e v="#DIV/0!"/>
  </r>
  <r>
    <x v="2"/>
    <x v="5"/>
    <x v="2"/>
    <x v="1"/>
    <e v="#DIV/0!"/>
  </r>
  <r>
    <x v="2"/>
    <x v="5"/>
    <x v="2"/>
    <x v="2"/>
    <e v="#DIV/0!"/>
  </r>
  <r>
    <x v="2"/>
    <x v="5"/>
    <x v="2"/>
    <x v="3"/>
    <e v="#DIV/0!"/>
  </r>
  <r>
    <x v="3"/>
    <x v="0"/>
    <x v="2"/>
    <x v="0"/>
    <e v="#DIV/0!"/>
  </r>
  <r>
    <x v="3"/>
    <x v="0"/>
    <x v="2"/>
    <x v="1"/>
    <e v="#DIV/0!"/>
  </r>
  <r>
    <x v="3"/>
    <x v="0"/>
    <x v="2"/>
    <x v="2"/>
    <e v="#DIV/0!"/>
  </r>
  <r>
    <x v="3"/>
    <x v="0"/>
    <x v="2"/>
    <x v="3"/>
    <e v="#DIV/0!"/>
  </r>
  <r>
    <x v="3"/>
    <x v="1"/>
    <x v="2"/>
    <x v="0"/>
    <e v="#DIV/0!"/>
  </r>
  <r>
    <x v="3"/>
    <x v="1"/>
    <x v="2"/>
    <x v="1"/>
    <e v="#DIV/0!"/>
  </r>
  <r>
    <x v="3"/>
    <x v="1"/>
    <x v="2"/>
    <x v="2"/>
    <e v="#DIV/0!"/>
  </r>
  <r>
    <x v="3"/>
    <x v="1"/>
    <x v="2"/>
    <x v="3"/>
    <e v="#DIV/0!"/>
  </r>
  <r>
    <x v="3"/>
    <x v="2"/>
    <x v="2"/>
    <x v="0"/>
    <e v="#DIV/0!"/>
  </r>
  <r>
    <x v="3"/>
    <x v="2"/>
    <x v="2"/>
    <x v="1"/>
    <e v="#DIV/0!"/>
  </r>
  <r>
    <x v="3"/>
    <x v="2"/>
    <x v="2"/>
    <x v="2"/>
    <e v="#DIV/0!"/>
  </r>
  <r>
    <x v="3"/>
    <x v="2"/>
    <x v="2"/>
    <x v="3"/>
    <e v="#DIV/0!"/>
  </r>
  <r>
    <x v="3"/>
    <x v="3"/>
    <x v="2"/>
    <x v="0"/>
    <e v="#DIV/0!"/>
  </r>
  <r>
    <x v="3"/>
    <x v="3"/>
    <x v="2"/>
    <x v="1"/>
    <e v="#DIV/0!"/>
  </r>
  <r>
    <x v="3"/>
    <x v="3"/>
    <x v="2"/>
    <x v="2"/>
    <e v="#DIV/0!"/>
  </r>
  <r>
    <x v="3"/>
    <x v="3"/>
    <x v="2"/>
    <x v="3"/>
    <e v="#DIV/0!"/>
  </r>
  <r>
    <x v="3"/>
    <x v="4"/>
    <x v="2"/>
    <x v="0"/>
    <e v="#DIV/0!"/>
  </r>
  <r>
    <x v="3"/>
    <x v="4"/>
    <x v="2"/>
    <x v="1"/>
    <e v="#DIV/0!"/>
  </r>
  <r>
    <x v="3"/>
    <x v="4"/>
    <x v="2"/>
    <x v="2"/>
    <e v="#DIV/0!"/>
  </r>
  <r>
    <x v="3"/>
    <x v="4"/>
    <x v="2"/>
    <x v="3"/>
    <e v="#DIV/0!"/>
  </r>
  <r>
    <x v="3"/>
    <x v="5"/>
    <x v="2"/>
    <x v="0"/>
    <e v="#DIV/0!"/>
  </r>
  <r>
    <x v="3"/>
    <x v="5"/>
    <x v="2"/>
    <x v="1"/>
    <e v="#DIV/0!"/>
  </r>
  <r>
    <x v="3"/>
    <x v="5"/>
    <x v="2"/>
    <x v="2"/>
    <e v="#DIV/0!"/>
  </r>
  <r>
    <x v="3"/>
    <x v="5"/>
    <x v="2"/>
    <x v="3"/>
    <e v="#DIV/0!"/>
  </r>
  <r>
    <x v="4"/>
    <x v="0"/>
    <x v="2"/>
    <x v="0"/>
    <e v="#DIV/0!"/>
  </r>
  <r>
    <x v="4"/>
    <x v="0"/>
    <x v="2"/>
    <x v="1"/>
    <e v="#DIV/0!"/>
  </r>
  <r>
    <x v="4"/>
    <x v="0"/>
    <x v="2"/>
    <x v="2"/>
    <e v="#DIV/0!"/>
  </r>
  <r>
    <x v="4"/>
    <x v="0"/>
    <x v="2"/>
    <x v="3"/>
    <e v="#DIV/0!"/>
  </r>
  <r>
    <x v="4"/>
    <x v="1"/>
    <x v="2"/>
    <x v="0"/>
    <e v="#DIV/0!"/>
  </r>
  <r>
    <x v="4"/>
    <x v="1"/>
    <x v="2"/>
    <x v="1"/>
    <e v="#DIV/0!"/>
  </r>
  <r>
    <x v="4"/>
    <x v="1"/>
    <x v="2"/>
    <x v="2"/>
    <e v="#DIV/0!"/>
  </r>
  <r>
    <x v="4"/>
    <x v="1"/>
    <x v="2"/>
    <x v="3"/>
    <e v="#DIV/0!"/>
  </r>
  <r>
    <x v="4"/>
    <x v="2"/>
    <x v="2"/>
    <x v="0"/>
    <e v="#DIV/0!"/>
  </r>
  <r>
    <x v="4"/>
    <x v="2"/>
    <x v="2"/>
    <x v="1"/>
    <e v="#DIV/0!"/>
  </r>
  <r>
    <x v="4"/>
    <x v="2"/>
    <x v="2"/>
    <x v="2"/>
    <e v="#DIV/0!"/>
  </r>
  <r>
    <x v="4"/>
    <x v="2"/>
    <x v="2"/>
    <x v="3"/>
    <e v="#DIV/0!"/>
  </r>
  <r>
    <x v="4"/>
    <x v="3"/>
    <x v="2"/>
    <x v="0"/>
    <e v="#DIV/0!"/>
  </r>
  <r>
    <x v="4"/>
    <x v="3"/>
    <x v="2"/>
    <x v="1"/>
    <e v="#DIV/0!"/>
  </r>
  <r>
    <x v="4"/>
    <x v="3"/>
    <x v="2"/>
    <x v="2"/>
    <e v="#DIV/0!"/>
  </r>
  <r>
    <x v="4"/>
    <x v="3"/>
    <x v="2"/>
    <x v="3"/>
    <e v="#DIV/0!"/>
  </r>
  <r>
    <x v="4"/>
    <x v="4"/>
    <x v="2"/>
    <x v="0"/>
    <e v="#DIV/0!"/>
  </r>
  <r>
    <x v="4"/>
    <x v="4"/>
    <x v="2"/>
    <x v="1"/>
    <e v="#DIV/0!"/>
  </r>
  <r>
    <x v="4"/>
    <x v="4"/>
    <x v="2"/>
    <x v="2"/>
    <e v="#DIV/0!"/>
  </r>
  <r>
    <x v="4"/>
    <x v="4"/>
    <x v="2"/>
    <x v="3"/>
    <e v="#DIV/0!"/>
  </r>
  <r>
    <x v="4"/>
    <x v="5"/>
    <x v="2"/>
    <x v="0"/>
    <e v="#DIV/0!"/>
  </r>
  <r>
    <x v="4"/>
    <x v="5"/>
    <x v="2"/>
    <x v="1"/>
    <e v="#DIV/0!"/>
  </r>
  <r>
    <x v="4"/>
    <x v="5"/>
    <x v="2"/>
    <x v="2"/>
    <e v="#DIV/0!"/>
  </r>
  <r>
    <x v="4"/>
    <x v="5"/>
    <x v="2"/>
    <x v="3"/>
    <e v="#DIV/0!"/>
  </r>
  <r>
    <x v="5"/>
    <x v="0"/>
    <x v="2"/>
    <x v="0"/>
    <e v="#DIV/0!"/>
  </r>
  <r>
    <x v="5"/>
    <x v="0"/>
    <x v="2"/>
    <x v="1"/>
    <e v="#DIV/0!"/>
  </r>
  <r>
    <x v="5"/>
    <x v="0"/>
    <x v="2"/>
    <x v="2"/>
    <e v="#DIV/0!"/>
  </r>
  <r>
    <x v="5"/>
    <x v="0"/>
    <x v="2"/>
    <x v="3"/>
    <e v="#DIV/0!"/>
  </r>
  <r>
    <x v="5"/>
    <x v="1"/>
    <x v="2"/>
    <x v="0"/>
    <e v="#DIV/0!"/>
  </r>
  <r>
    <x v="5"/>
    <x v="1"/>
    <x v="2"/>
    <x v="1"/>
    <e v="#DIV/0!"/>
  </r>
  <r>
    <x v="5"/>
    <x v="1"/>
    <x v="2"/>
    <x v="2"/>
    <e v="#DIV/0!"/>
  </r>
  <r>
    <x v="5"/>
    <x v="1"/>
    <x v="2"/>
    <x v="3"/>
    <e v="#DIV/0!"/>
  </r>
  <r>
    <x v="5"/>
    <x v="2"/>
    <x v="2"/>
    <x v="0"/>
    <e v="#DIV/0!"/>
  </r>
  <r>
    <x v="5"/>
    <x v="2"/>
    <x v="2"/>
    <x v="1"/>
    <e v="#DIV/0!"/>
  </r>
  <r>
    <x v="5"/>
    <x v="2"/>
    <x v="2"/>
    <x v="2"/>
    <e v="#DIV/0!"/>
  </r>
  <r>
    <x v="5"/>
    <x v="2"/>
    <x v="2"/>
    <x v="3"/>
    <e v="#DIV/0!"/>
  </r>
  <r>
    <x v="5"/>
    <x v="3"/>
    <x v="2"/>
    <x v="0"/>
    <e v="#DIV/0!"/>
  </r>
  <r>
    <x v="5"/>
    <x v="3"/>
    <x v="2"/>
    <x v="1"/>
    <e v="#DIV/0!"/>
  </r>
  <r>
    <x v="5"/>
    <x v="3"/>
    <x v="2"/>
    <x v="2"/>
    <e v="#DIV/0!"/>
  </r>
  <r>
    <x v="5"/>
    <x v="3"/>
    <x v="2"/>
    <x v="3"/>
    <e v="#DIV/0!"/>
  </r>
  <r>
    <x v="5"/>
    <x v="4"/>
    <x v="2"/>
    <x v="0"/>
    <e v="#DIV/0!"/>
  </r>
  <r>
    <x v="5"/>
    <x v="4"/>
    <x v="2"/>
    <x v="1"/>
    <e v="#DIV/0!"/>
  </r>
  <r>
    <x v="5"/>
    <x v="4"/>
    <x v="2"/>
    <x v="2"/>
    <e v="#DIV/0!"/>
  </r>
  <r>
    <x v="5"/>
    <x v="4"/>
    <x v="2"/>
    <x v="3"/>
    <e v="#DIV/0!"/>
  </r>
  <r>
    <x v="5"/>
    <x v="5"/>
    <x v="2"/>
    <x v="0"/>
    <e v="#DIV/0!"/>
  </r>
  <r>
    <x v="5"/>
    <x v="5"/>
    <x v="2"/>
    <x v="1"/>
    <e v="#DIV/0!"/>
  </r>
  <r>
    <x v="5"/>
    <x v="5"/>
    <x v="2"/>
    <x v="2"/>
    <e v="#DIV/0!"/>
  </r>
  <r>
    <x v="5"/>
    <x v="5"/>
    <x v="2"/>
    <x v="3"/>
    <e v="#DIV/0!"/>
  </r>
</pivotCacheRecords>
</file>

<file path=xl/pivotCache/pivotCacheRecords3.xml><?xml version="1.0" encoding="utf-8"?>
<pivotCacheRecords xmlns="http://schemas.openxmlformats.org/spreadsheetml/2006/main" xmlns:r="http://schemas.openxmlformats.org/officeDocument/2006/relationships" count="432">
  <r>
    <x v="0"/>
    <x v="0"/>
    <x v="0"/>
    <x v="0"/>
    <e v="#DIV/0!"/>
  </r>
  <r>
    <x v="0"/>
    <x v="0"/>
    <x v="0"/>
    <x v="1"/>
    <e v="#DIV/0!"/>
  </r>
  <r>
    <x v="0"/>
    <x v="0"/>
    <x v="0"/>
    <x v="2"/>
    <e v="#DIV/0!"/>
  </r>
  <r>
    <x v="0"/>
    <x v="0"/>
    <x v="0"/>
    <x v="3"/>
    <e v="#DIV/0!"/>
  </r>
  <r>
    <x v="0"/>
    <x v="1"/>
    <x v="0"/>
    <x v="0"/>
    <e v="#DIV/0!"/>
  </r>
  <r>
    <x v="0"/>
    <x v="1"/>
    <x v="0"/>
    <x v="1"/>
    <e v="#DIV/0!"/>
  </r>
  <r>
    <x v="0"/>
    <x v="1"/>
    <x v="0"/>
    <x v="2"/>
    <e v="#DIV/0!"/>
  </r>
  <r>
    <x v="0"/>
    <x v="1"/>
    <x v="0"/>
    <x v="3"/>
    <e v="#DIV/0!"/>
  </r>
  <r>
    <x v="0"/>
    <x v="2"/>
    <x v="0"/>
    <x v="0"/>
    <e v="#DIV/0!"/>
  </r>
  <r>
    <x v="0"/>
    <x v="2"/>
    <x v="0"/>
    <x v="1"/>
    <e v="#DIV/0!"/>
  </r>
  <r>
    <x v="0"/>
    <x v="2"/>
    <x v="0"/>
    <x v="2"/>
    <e v="#DIV/0!"/>
  </r>
  <r>
    <x v="0"/>
    <x v="2"/>
    <x v="0"/>
    <x v="3"/>
    <e v="#DIV/0!"/>
  </r>
  <r>
    <x v="0"/>
    <x v="3"/>
    <x v="0"/>
    <x v="0"/>
    <e v="#DIV/0!"/>
  </r>
  <r>
    <x v="0"/>
    <x v="3"/>
    <x v="0"/>
    <x v="1"/>
    <e v="#DIV/0!"/>
  </r>
  <r>
    <x v="0"/>
    <x v="3"/>
    <x v="0"/>
    <x v="2"/>
    <e v="#DIV/0!"/>
  </r>
  <r>
    <x v="0"/>
    <x v="3"/>
    <x v="0"/>
    <x v="3"/>
    <e v="#DIV/0!"/>
  </r>
  <r>
    <x v="0"/>
    <x v="4"/>
    <x v="0"/>
    <x v="0"/>
    <e v="#DIV/0!"/>
  </r>
  <r>
    <x v="0"/>
    <x v="4"/>
    <x v="0"/>
    <x v="1"/>
    <e v="#DIV/0!"/>
  </r>
  <r>
    <x v="0"/>
    <x v="4"/>
    <x v="0"/>
    <x v="2"/>
    <e v="#DIV/0!"/>
  </r>
  <r>
    <x v="0"/>
    <x v="4"/>
    <x v="0"/>
    <x v="3"/>
    <e v="#DIV/0!"/>
  </r>
  <r>
    <x v="0"/>
    <x v="5"/>
    <x v="0"/>
    <x v="0"/>
    <e v="#DIV/0!"/>
  </r>
  <r>
    <x v="0"/>
    <x v="5"/>
    <x v="0"/>
    <x v="1"/>
    <e v="#DIV/0!"/>
  </r>
  <r>
    <x v="0"/>
    <x v="5"/>
    <x v="0"/>
    <x v="2"/>
    <e v="#DIV/0!"/>
  </r>
  <r>
    <x v="0"/>
    <x v="5"/>
    <x v="0"/>
    <x v="3"/>
    <e v="#DIV/0!"/>
  </r>
  <r>
    <x v="1"/>
    <x v="0"/>
    <x v="0"/>
    <x v="0"/>
    <e v="#DIV/0!"/>
  </r>
  <r>
    <x v="1"/>
    <x v="0"/>
    <x v="0"/>
    <x v="1"/>
    <e v="#DIV/0!"/>
  </r>
  <r>
    <x v="1"/>
    <x v="0"/>
    <x v="0"/>
    <x v="2"/>
    <e v="#DIV/0!"/>
  </r>
  <r>
    <x v="1"/>
    <x v="0"/>
    <x v="0"/>
    <x v="3"/>
    <e v="#DIV/0!"/>
  </r>
  <r>
    <x v="1"/>
    <x v="1"/>
    <x v="0"/>
    <x v="0"/>
    <e v="#DIV/0!"/>
  </r>
  <r>
    <x v="1"/>
    <x v="1"/>
    <x v="0"/>
    <x v="1"/>
    <e v="#DIV/0!"/>
  </r>
  <r>
    <x v="1"/>
    <x v="1"/>
    <x v="0"/>
    <x v="2"/>
    <e v="#DIV/0!"/>
  </r>
  <r>
    <x v="1"/>
    <x v="1"/>
    <x v="0"/>
    <x v="3"/>
    <e v="#DIV/0!"/>
  </r>
  <r>
    <x v="1"/>
    <x v="2"/>
    <x v="0"/>
    <x v="0"/>
    <e v="#DIV/0!"/>
  </r>
  <r>
    <x v="1"/>
    <x v="2"/>
    <x v="0"/>
    <x v="1"/>
    <e v="#DIV/0!"/>
  </r>
  <r>
    <x v="1"/>
    <x v="2"/>
    <x v="0"/>
    <x v="2"/>
    <e v="#DIV/0!"/>
  </r>
  <r>
    <x v="1"/>
    <x v="2"/>
    <x v="0"/>
    <x v="3"/>
    <e v="#DIV/0!"/>
  </r>
  <r>
    <x v="1"/>
    <x v="3"/>
    <x v="0"/>
    <x v="0"/>
    <e v="#DIV/0!"/>
  </r>
  <r>
    <x v="1"/>
    <x v="3"/>
    <x v="0"/>
    <x v="1"/>
    <e v="#DIV/0!"/>
  </r>
  <r>
    <x v="1"/>
    <x v="3"/>
    <x v="0"/>
    <x v="2"/>
    <e v="#DIV/0!"/>
  </r>
  <r>
    <x v="1"/>
    <x v="3"/>
    <x v="0"/>
    <x v="3"/>
    <e v="#DIV/0!"/>
  </r>
  <r>
    <x v="1"/>
    <x v="4"/>
    <x v="0"/>
    <x v="0"/>
    <e v="#DIV/0!"/>
  </r>
  <r>
    <x v="1"/>
    <x v="4"/>
    <x v="0"/>
    <x v="1"/>
    <e v="#DIV/0!"/>
  </r>
  <r>
    <x v="1"/>
    <x v="4"/>
    <x v="0"/>
    <x v="2"/>
    <e v="#DIV/0!"/>
  </r>
  <r>
    <x v="1"/>
    <x v="4"/>
    <x v="0"/>
    <x v="3"/>
    <e v="#DIV/0!"/>
  </r>
  <r>
    <x v="1"/>
    <x v="5"/>
    <x v="0"/>
    <x v="0"/>
    <e v="#DIV/0!"/>
  </r>
  <r>
    <x v="1"/>
    <x v="5"/>
    <x v="0"/>
    <x v="1"/>
    <e v="#DIV/0!"/>
  </r>
  <r>
    <x v="1"/>
    <x v="5"/>
    <x v="0"/>
    <x v="2"/>
    <e v="#DIV/0!"/>
  </r>
  <r>
    <x v="1"/>
    <x v="5"/>
    <x v="0"/>
    <x v="3"/>
    <e v="#DIV/0!"/>
  </r>
  <r>
    <x v="2"/>
    <x v="0"/>
    <x v="0"/>
    <x v="0"/>
    <e v="#DIV/0!"/>
  </r>
  <r>
    <x v="2"/>
    <x v="0"/>
    <x v="0"/>
    <x v="1"/>
    <e v="#DIV/0!"/>
  </r>
  <r>
    <x v="2"/>
    <x v="0"/>
    <x v="0"/>
    <x v="2"/>
    <e v="#DIV/0!"/>
  </r>
  <r>
    <x v="2"/>
    <x v="0"/>
    <x v="0"/>
    <x v="3"/>
    <e v="#DIV/0!"/>
  </r>
  <r>
    <x v="2"/>
    <x v="1"/>
    <x v="0"/>
    <x v="0"/>
    <e v="#DIV/0!"/>
  </r>
  <r>
    <x v="2"/>
    <x v="1"/>
    <x v="0"/>
    <x v="1"/>
    <e v="#DIV/0!"/>
  </r>
  <r>
    <x v="2"/>
    <x v="1"/>
    <x v="0"/>
    <x v="2"/>
    <e v="#DIV/0!"/>
  </r>
  <r>
    <x v="2"/>
    <x v="1"/>
    <x v="0"/>
    <x v="3"/>
    <e v="#DIV/0!"/>
  </r>
  <r>
    <x v="2"/>
    <x v="2"/>
    <x v="0"/>
    <x v="0"/>
    <e v="#DIV/0!"/>
  </r>
  <r>
    <x v="2"/>
    <x v="2"/>
    <x v="0"/>
    <x v="1"/>
    <e v="#DIV/0!"/>
  </r>
  <r>
    <x v="2"/>
    <x v="2"/>
    <x v="0"/>
    <x v="2"/>
    <e v="#DIV/0!"/>
  </r>
  <r>
    <x v="2"/>
    <x v="2"/>
    <x v="0"/>
    <x v="3"/>
    <e v="#DIV/0!"/>
  </r>
  <r>
    <x v="2"/>
    <x v="3"/>
    <x v="0"/>
    <x v="0"/>
    <e v="#DIV/0!"/>
  </r>
  <r>
    <x v="2"/>
    <x v="3"/>
    <x v="0"/>
    <x v="1"/>
    <e v="#DIV/0!"/>
  </r>
  <r>
    <x v="2"/>
    <x v="3"/>
    <x v="0"/>
    <x v="2"/>
    <e v="#DIV/0!"/>
  </r>
  <r>
    <x v="2"/>
    <x v="3"/>
    <x v="0"/>
    <x v="3"/>
    <e v="#DIV/0!"/>
  </r>
  <r>
    <x v="2"/>
    <x v="4"/>
    <x v="0"/>
    <x v="0"/>
    <e v="#DIV/0!"/>
  </r>
  <r>
    <x v="2"/>
    <x v="4"/>
    <x v="0"/>
    <x v="1"/>
    <e v="#DIV/0!"/>
  </r>
  <r>
    <x v="2"/>
    <x v="4"/>
    <x v="0"/>
    <x v="2"/>
    <e v="#DIV/0!"/>
  </r>
  <r>
    <x v="2"/>
    <x v="4"/>
    <x v="0"/>
    <x v="3"/>
    <e v="#DIV/0!"/>
  </r>
  <r>
    <x v="2"/>
    <x v="5"/>
    <x v="0"/>
    <x v="0"/>
    <e v="#DIV/0!"/>
  </r>
  <r>
    <x v="2"/>
    <x v="5"/>
    <x v="0"/>
    <x v="1"/>
    <e v="#DIV/0!"/>
  </r>
  <r>
    <x v="2"/>
    <x v="5"/>
    <x v="0"/>
    <x v="2"/>
    <e v="#DIV/0!"/>
  </r>
  <r>
    <x v="2"/>
    <x v="5"/>
    <x v="0"/>
    <x v="3"/>
    <e v="#DIV/0!"/>
  </r>
  <r>
    <x v="3"/>
    <x v="0"/>
    <x v="0"/>
    <x v="0"/>
    <e v="#DIV/0!"/>
  </r>
  <r>
    <x v="3"/>
    <x v="0"/>
    <x v="0"/>
    <x v="1"/>
    <e v="#DIV/0!"/>
  </r>
  <r>
    <x v="3"/>
    <x v="0"/>
    <x v="0"/>
    <x v="2"/>
    <e v="#DIV/0!"/>
  </r>
  <r>
    <x v="3"/>
    <x v="0"/>
    <x v="0"/>
    <x v="3"/>
    <e v="#DIV/0!"/>
  </r>
  <r>
    <x v="3"/>
    <x v="1"/>
    <x v="0"/>
    <x v="0"/>
    <e v="#DIV/0!"/>
  </r>
  <r>
    <x v="3"/>
    <x v="1"/>
    <x v="0"/>
    <x v="1"/>
    <e v="#DIV/0!"/>
  </r>
  <r>
    <x v="3"/>
    <x v="1"/>
    <x v="0"/>
    <x v="2"/>
    <e v="#DIV/0!"/>
  </r>
  <r>
    <x v="3"/>
    <x v="1"/>
    <x v="0"/>
    <x v="3"/>
    <e v="#DIV/0!"/>
  </r>
  <r>
    <x v="3"/>
    <x v="2"/>
    <x v="0"/>
    <x v="0"/>
    <e v="#DIV/0!"/>
  </r>
  <r>
    <x v="3"/>
    <x v="2"/>
    <x v="0"/>
    <x v="1"/>
    <e v="#DIV/0!"/>
  </r>
  <r>
    <x v="3"/>
    <x v="2"/>
    <x v="0"/>
    <x v="2"/>
    <e v="#DIV/0!"/>
  </r>
  <r>
    <x v="3"/>
    <x v="2"/>
    <x v="0"/>
    <x v="3"/>
    <e v="#DIV/0!"/>
  </r>
  <r>
    <x v="3"/>
    <x v="3"/>
    <x v="0"/>
    <x v="0"/>
    <e v="#DIV/0!"/>
  </r>
  <r>
    <x v="3"/>
    <x v="3"/>
    <x v="0"/>
    <x v="1"/>
    <e v="#DIV/0!"/>
  </r>
  <r>
    <x v="3"/>
    <x v="3"/>
    <x v="0"/>
    <x v="2"/>
    <e v="#DIV/0!"/>
  </r>
  <r>
    <x v="3"/>
    <x v="3"/>
    <x v="0"/>
    <x v="3"/>
    <e v="#DIV/0!"/>
  </r>
  <r>
    <x v="3"/>
    <x v="4"/>
    <x v="0"/>
    <x v="0"/>
    <e v="#DIV/0!"/>
  </r>
  <r>
    <x v="3"/>
    <x v="4"/>
    <x v="0"/>
    <x v="1"/>
    <e v="#DIV/0!"/>
  </r>
  <r>
    <x v="3"/>
    <x v="4"/>
    <x v="0"/>
    <x v="2"/>
    <e v="#DIV/0!"/>
  </r>
  <r>
    <x v="3"/>
    <x v="4"/>
    <x v="0"/>
    <x v="3"/>
    <e v="#DIV/0!"/>
  </r>
  <r>
    <x v="3"/>
    <x v="5"/>
    <x v="0"/>
    <x v="0"/>
    <e v="#DIV/0!"/>
  </r>
  <r>
    <x v="3"/>
    <x v="5"/>
    <x v="0"/>
    <x v="1"/>
    <e v="#DIV/0!"/>
  </r>
  <r>
    <x v="3"/>
    <x v="5"/>
    <x v="0"/>
    <x v="2"/>
    <e v="#DIV/0!"/>
  </r>
  <r>
    <x v="3"/>
    <x v="5"/>
    <x v="0"/>
    <x v="3"/>
    <e v="#DIV/0!"/>
  </r>
  <r>
    <x v="4"/>
    <x v="0"/>
    <x v="0"/>
    <x v="0"/>
    <e v="#DIV/0!"/>
  </r>
  <r>
    <x v="4"/>
    <x v="0"/>
    <x v="0"/>
    <x v="1"/>
    <e v="#DIV/0!"/>
  </r>
  <r>
    <x v="4"/>
    <x v="0"/>
    <x v="0"/>
    <x v="2"/>
    <e v="#DIV/0!"/>
  </r>
  <r>
    <x v="4"/>
    <x v="0"/>
    <x v="0"/>
    <x v="3"/>
    <e v="#DIV/0!"/>
  </r>
  <r>
    <x v="4"/>
    <x v="1"/>
    <x v="0"/>
    <x v="0"/>
    <e v="#DIV/0!"/>
  </r>
  <r>
    <x v="4"/>
    <x v="1"/>
    <x v="0"/>
    <x v="1"/>
    <e v="#DIV/0!"/>
  </r>
  <r>
    <x v="4"/>
    <x v="1"/>
    <x v="0"/>
    <x v="2"/>
    <e v="#DIV/0!"/>
  </r>
  <r>
    <x v="4"/>
    <x v="1"/>
    <x v="0"/>
    <x v="3"/>
    <e v="#DIV/0!"/>
  </r>
  <r>
    <x v="4"/>
    <x v="2"/>
    <x v="0"/>
    <x v="0"/>
    <e v="#DIV/0!"/>
  </r>
  <r>
    <x v="4"/>
    <x v="2"/>
    <x v="0"/>
    <x v="1"/>
    <e v="#DIV/0!"/>
  </r>
  <r>
    <x v="4"/>
    <x v="2"/>
    <x v="0"/>
    <x v="2"/>
    <e v="#DIV/0!"/>
  </r>
  <r>
    <x v="4"/>
    <x v="2"/>
    <x v="0"/>
    <x v="3"/>
    <e v="#DIV/0!"/>
  </r>
  <r>
    <x v="4"/>
    <x v="3"/>
    <x v="0"/>
    <x v="0"/>
    <e v="#DIV/0!"/>
  </r>
  <r>
    <x v="4"/>
    <x v="3"/>
    <x v="0"/>
    <x v="1"/>
    <e v="#DIV/0!"/>
  </r>
  <r>
    <x v="4"/>
    <x v="3"/>
    <x v="0"/>
    <x v="2"/>
    <e v="#DIV/0!"/>
  </r>
  <r>
    <x v="4"/>
    <x v="3"/>
    <x v="0"/>
    <x v="3"/>
    <e v="#DIV/0!"/>
  </r>
  <r>
    <x v="4"/>
    <x v="4"/>
    <x v="0"/>
    <x v="0"/>
    <e v="#DIV/0!"/>
  </r>
  <r>
    <x v="4"/>
    <x v="4"/>
    <x v="0"/>
    <x v="1"/>
    <e v="#DIV/0!"/>
  </r>
  <r>
    <x v="4"/>
    <x v="4"/>
    <x v="0"/>
    <x v="2"/>
    <e v="#DIV/0!"/>
  </r>
  <r>
    <x v="4"/>
    <x v="4"/>
    <x v="0"/>
    <x v="3"/>
    <e v="#DIV/0!"/>
  </r>
  <r>
    <x v="4"/>
    <x v="5"/>
    <x v="0"/>
    <x v="0"/>
    <e v="#DIV/0!"/>
  </r>
  <r>
    <x v="4"/>
    <x v="5"/>
    <x v="0"/>
    <x v="1"/>
    <e v="#DIV/0!"/>
  </r>
  <r>
    <x v="4"/>
    <x v="5"/>
    <x v="0"/>
    <x v="2"/>
    <e v="#DIV/0!"/>
  </r>
  <r>
    <x v="4"/>
    <x v="5"/>
    <x v="0"/>
    <x v="3"/>
    <e v="#DIV/0!"/>
  </r>
  <r>
    <x v="5"/>
    <x v="0"/>
    <x v="0"/>
    <x v="0"/>
    <e v="#DIV/0!"/>
  </r>
  <r>
    <x v="5"/>
    <x v="0"/>
    <x v="0"/>
    <x v="1"/>
    <e v="#DIV/0!"/>
  </r>
  <r>
    <x v="5"/>
    <x v="0"/>
    <x v="0"/>
    <x v="2"/>
    <e v="#DIV/0!"/>
  </r>
  <r>
    <x v="5"/>
    <x v="0"/>
    <x v="0"/>
    <x v="3"/>
    <e v="#DIV/0!"/>
  </r>
  <r>
    <x v="5"/>
    <x v="1"/>
    <x v="0"/>
    <x v="0"/>
    <e v="#DIV/0!"/>
  </r>
  <r>
    <x v="5"/>
    <x v="1"/>
    <x v="0"/>
    <x v="1"/>
    <e v="#DIV/0!"/>
  </r>
  <r>
    <x v="5"/>
    <x v="1"/>
    <x v="0"/>
    <x v="2"/>
    <e v="#DIV/0!"/>
  </r>
  <r>
    <x v="5"/>
    <x v="1"/>
    <x v="0"/>
    <x v="3"/>
    <e v="#DIV/0!"/>
  </r>
  <r>
    <x v="5"/>
    <x v="2"/>
    <x v="0"/>
    <x v="0"/>
    <e v="#DIV/0!"/>
  </r>
  <r>
    <x v="5"/>
    <x v="2"/>
    <x v="0"/>
    <x v="1"/>
    <e v="#DIV/0!"/>
  </r>
  <r>
    <x v="5"/>
    <x v="2"/>
    <x v="0"/>
    <x v="2"/>
    <e v="#DIV/0!"/>
  </r>
  <r>
    <x v="5"/>
    <x v="2"/>
    <x v="0"/>
    <x v="3"/>
    <e v="#DIV/0!"/>
  </r>
  <r>
    <x v="5"/>
    <x v="3"/>
    <x v="0"/>
    <x v="0"/>
    <e v="#DIV/0!"/>
  </r>
  <r>
    <x v="5"/>
    <x v="3"/>
    <x v="0"/>
    <x v="1"/>
    <e v="#DIV/0!"/>
  </r>
  <r>
    <x v="5"/>
    <x v="3"/>
    <x v="0"/>
    <x v="2"/>
    <e v="#DIV/0!"/>
  </r>
  <r>
    <x v="5"/>
    <x v="3"/>
    <x v="0"/>
    <x v="3"/>
    <e v="#DIV/0!"/>
  </r>
  <r>
    <x v="5"/>
    <x v="4"/>
    <x v="0"/>
    <x v="0"/>
    <e v="#DIV/0!"/>
  </r>
  <r>
    <x v="5"/>
    <x v="4"/>
    <x v="0"/>
    <x v="1"/>
    <e v="#DIV/0!"/>
  </r>
  <r>
    <x v="5"/>
    <x v="4"/>
    <x v="0"/>
    <x v="2"/>
    <e v="#DIV/0!"/>
  </r>
  <r>
    <x v="5"/>
    <x v="4"/>
    <x v="0"/>
    <x v="3"/>
    <e v="#DIV/0!"/>
  </r>
  <r>
    <x v="5"/>
    <x v="5"/>
    <x v="0"/>
    <x v="0"/>
    <e v="#DIV/0!"/>
  </r>
  <r>
    <x v="5"/>
    <x v="5"/>
    <x v="0"/>
    <x v="1"/>
    <e v="#DIV/0!"/>
  </r>
  <r>
    <x v="5"/>
    <x v="5"/>
    <x v="0"/>
    <x v="2"/>
    <e v="#DIV/0!"/>
  </r>
  <r>
    <x v="5"/>
    <x v="5"/>
    <x v="0"/>
    <x v="3"/>
    <e v="#DIV/0!"/>
  </r>
  <r>
    <x v="0"/>
    <x v="0"/>
    <x v="1"/>
    <x v="0"/>
    <e v="#DIV/0!"/>
  </r>
  <r>
    <x v="0"/>
    <x v="0"/>
    <x v="1"/>
    <x v="1"/>
    <e v="#DIV/0!"/>
  </r>
  <r>
    <x v="0"/>
    <x v="0"/>
    <x v="1"/>
    <x v="2"/>
    <e v="#DIV/0!"/>
  </r>
  <r>
    <x v="0"/>
    <x v="0"/>
    <x v="1"/>
    <x v="3"/>
    <e v="#DIV/0!"/>
  </r>
  <r>
    <x v="0"/>
    <x v="1"/>
    <x v="1"/>
    <x v="0"/>
    <e v="#DIV/0!"/>
  </r>
  <r>
    <x v="0"/>
    <x v="1"/>
    <x v="1"/>
    <x v="1"/>
    <e v="#DIV/0!"/>
  </r>
  <r>
    <x v="0"/>
    <x v="1"/>
    <x v="1"/>
    <x v="2"/>
    <e v="#DIV/0!"/>
  </r>
  <r>
    <x v="0"/>
    <x v="1"/>
    <x v="1"/>
    <x v="3"/>
    <e v="#DIV/0!"/>
  </r>
  <r>
    <x v="0"/>
    <x v="2"/>
    <x v="1"/>
    <x v="0"/>
    <e v="#DIV/0!"/>
  </r>
  <r>
    <x v="0"/>
    <x v="2"/>
    <x v="1"/>
    <x v="1"/>
    <e v="#DIV/0!"/>
  </r>
  <r>
    <x v="0"/>
    <x v="2"/>
    <x v="1"/>
    <x v="2"/>
    <e v="#DIV/0!"/>
  </r>
  <r>
    <x v="0"/>
    <x v="2"/>
    <x v="1"/>
    <x v="3"/>
    <e v="#DIV/0!"/>
  </r>
  <r>
    <x v="0"/>
    <x v="3"/>
    <x v="1"/>
    <x v="0"/>
    <e v="#DIV/0!"/>
  </r>
  <r>
    <x v="0"/>
    <x v="3"/>
    <x v="1"/>
    <x v="1"/>
    <e v="#DIV/0!"/>
  </r>
  <r>
    <x v="0"/>
    <x v="3"/>
    <x v="1"/>
    <x v="2"/>
    <e v="#DIV/0!"/>
  </r>
  <r>
    <x v="0"/>
    <x v="3"/>
    <x v="1"/>
    <x v="3"/>
    <e v="#DIV/0!"/>
  </r>
  <r>
    <x v="0"/>
    <x v="4"/>
    <x v="1"/>
    <x v="0"/>
    <e v="#DIV/0!"/>
  </r>
  <r>
    <x v="0"/>
    <x v="4"/>
    <x v="1"/>
    <x v="1"/>
    <e v="#DIV/0!"/>
  </r>
  <r>
    <x v="0"/>
    <x v="4"/>
    <x v="1"/>
    <x v="2"/>
    <e v="#DIV/0!"/>
  </r>
  <r>
    <x v="0"/>
    <x v="4"/>
    <x v="1"/>
    <x v="3"/>
    <e v="#DIV/0!"/>
  </r>
  <r>
    <x v="0"/>
    <x v="5"/>
    <x v="1"/>
    <x v="0"/>
    <e v="#DIV/0!"/>
  </r>
  <r>
    <x v="0"/>
    <x v="5"/>
    <x v="1"/>
    <x v="1"/>
    <e v="#DIV/0!"/>
  </r>
  <r>
    <x v="0"/>
    <x v="5"/>
    <x v="1"/>
    <x v="2"/>
    <e v="#DIV/0!"/>
  </r>
  <r>
    <x v="0"/>
    <x v="5"/>
    <x v="1"/>
    <x v="3"/>
    <e v="#DIV/0!"/>
  </r>
  <r>
    <x v="1"/>
    <x v="0"/>
    <x v="1"/>
    <x v="0"/>
    <e v="#DIV/0!"/>
  </r>
  <r>
    <x v="1"/>
    <x v="0"/>
    <x v="1"/>
    <x v="1"/>
    <e v="#DIV/0!"/>
  </r>
  <r>
    <x v="1"/>
    <x v="0"/>
    <x v="1"/>
    <x v="2"/>
    <e v="#DIV/0!"/>
  </r>
  <r>
    <x v="1"/>
    <x v="0"/>
    <x v="1"/>
    <x v="3"/>
    <e v="#DIV/0!"/>
  </r>
  <r>
    <x v="1"/>
    <x v="1"/>
    <x v="1"/>
    <x v="0"/>
    <e v="#DIV/0!"/>
  </r>
  <r>
    <x v="1"/>
    <x v="1"/>
    <x v="1"/>
    <x v="1"/>
    <e v="#DIV/0!"/>
  </r>
  <r>
    <x v="1"/>
    <x v="1"/>
    <x v="1"/>
    <x v="2"/>
    <e v="#DIV/0!"/>
  </r>
  <r>
    <x v="1"/>
    <x v="1"/>
    <x v="1"/>
    <x v="3"/>
    <e v="#DIV/0!"/>
  </r>
  <r>
    <x v="1"/>
    <x v="2"/>
    <x v="1"/>
    <x v="0"/>
    <e v="#DIV/0!"/>
  </r>
  <r>
    <x v="1"/>
    <x v="2"/>
    <x v="1"/>
    <x v="1"/>
    <e v="#DIV/0!"/>
  </r>
  <r>
    <x v="1"/>
    <x v="2"/>
    <x v="1"/>
    <x v="2"/>
    <e v="#DIV/0!"/>
  </r>
  <r>
    <x v="1"/>
    <x v="2"/>
    <x v="1"/>
    <x v="3"/>
    <e v="#DIV/0!"/>
  </r>
  <r>
    <x v="1"/>
    <x v="3"/>
    <x v="1"/>
    <x v="0"/>
    <e v="#DIV/0!"/>
  </r>
  <r>
    <x v="1"/>
    <x v="3"/>
    <x v="1"/>
    <x v="1"/>
    <e v="#DIV/0!"/>
  </r>
  <r>
    <x v="1"/>
    <x v="3"/>
    <x v="1"/>
    <x v="2"/>
    <e v="#DIV/0!"/>
  </r>
  <r>
    <x v="1"/>
    <x v="3"/>
    <x v="1"/>
    <x v="3"/>
    <e v="#DIV/0!"/>
  </r>
  <r>
    <x v="1"/>
    <x v="4"/>
    <x v="1"/>
    <x v="0"/>
    <e v="#DIV/0!"/>
  </r>
  <r>
    <x v="1"/>
    <x v="4"/>
    <x v="1"/>
    <x v="1"/>
    <e v="#DIV/0!"/>
  </r>
  <r>
    <x v="1"/>
    <x v="4"/>
    <x v="1"/>
    <x v="2"/>
    <e v="#DIV/0!"/>
  </r>
  <r>
    <x v="1"/>
    <x v="4"/>
    <x v="1"/>
    <x v="3"/>
    <e v="#DIV/0!"/>
  </r>
  <r>
    <x v="1"/>
    <x v="5"/>
    <x v="1"/>
    <x v="0"/>
    <e v="#DIV/0!"/>
  </r>
  <r>
    <x v="1"/>
    <x v="5"/>
    <x v="1"/>
    <x v="1"/>
    <e v="#DIV/0!"/>
  </r>
  <r>
    <x v="1"/>
    <x v="5"/>
    <x v="1"/>
    <x v="2"/>
    <e v="#DIV/0!"/>
  </r>
  <r>
    <x v="1"/>
    <x v="5"/>
    <x v="1"/>
    <x v="3"/>
    <e v="#DIV/0!"/>
  </r>
  <r>
    <x v="2"/>
    <x v="0"/>
    <x v="1"/>
    <x v="0"/>
    <e v="#DIV/0!"/>
  </r>
  <r>
    <x v="2"/>
    <x v="0"/>
    <x v="1"/>
    <x v="1"/>
    <e v="#DIV/0!"/>
  </r>
  <r>
    <x v="2"/>
    <x v="0"/>
    <x v="1"/>
    <x v="2"/>
    <e v="#DIV/0!"/>
  </r>
  <r>
    <x v="2"/>
    <x v="0"/>
    <x v="1"/>
    <x v="3"/>
    <e v="#DIV/0!"/>
  </r>
  <r>
    <x v="2"/>
    <x v="1"/>
    <x v="1"/>
    <x v="0"/>
    <e v="#DIV/0!"/>
  </r>
  <r>
    <x v="2"/>
    <x v="1"/>
    <x v="1"/>
    <x v="1"/>
    <e v="#DIV/0!"/>
  </r>
  <r>
    <x v="2"/>
    <x v="1"/>
    <x v="1"/>
    <x v="2"/>
    <e v="#DIV/0!"/>
  </r>
  <r>
    <x v="2"/>
    <x v="1"/>
    <x v="1"/>
    <x v="3"/>
    <e v="#DIV/0!"/>
  </r>
  <r>
    <x v="2"/>
    <x v="2"/>
    <x v="1"/>
    <x v="0"/>
    <e v="#DIV/0!"/>
  </r>
  <r>
    <x v="2"/>
    <x v="2"/>
    <x v="1"/>
    <x v="1"/>
    <e v="#DIV/0!"/>
  </r>
  <r>
    <x v="2"/>
    <x v="2"/>
    <x v="1"/>
    <x v="2"/>
    <e v="#DIV/0!"/>
  </r>
  <r>
    <x v="2"/>
    <x v="2"/>
    <x v="1"/>
    <x v="3"/>
    <e v="#DIV/0!"/>
  </r>
  <r>
    <x v="2"/>
    <x v="3"/>
    <x v="1"/>
    <x v="0"/>
    <e v="#DIV/0!"/>
  </r>
  <r>
    <x v="2"/>
    <x v="3"/>
    <x v="1"/>
    <x v="1"/>
    <e v="#DIV/0!"/>
  </r>
  <r>
    <x v="2"/>
    <x v="3"/>
    <x v="1"/>
    <x v="2"/>
    <e v="#DIV/0!"/>
  </r>
  <r>
    <x v="2"/>
    <x v="3"/>
    <x v="1"/>
    <x v="3"/>
    <e v="#DIV/0!"/>
  </r>
  <r>
    <x v="2"/>
    <x v="4"/>
    <x v="1"/>
    <x v="0"/>
    <e v="#DIV/0!"/>
  </r>
  <r>
    <x v="2"/>
    <x v="4"/>
    <x v="1"/>
    <x v="1"/>
    <e v="#DIV/0!"/>
  </r>
  <r>
    <x v="2"/>
    <x v="4"/>
    <x v="1"/>
    <x v="2"/>
    <e v="#DIV/0!"/>
  </r>
  <r>
    <x v="2"/>
    <x v="4"/>
    <x v="1"/>
    <x v="3"/>
    <e v="#DIV/0!"/>
  </r>
  <r>
    <x v="2"/>
    <x v="5"/>
    <x v="1"/>
    <x v="0"/>
    <e v="#DIV/0!"/>
  </r>
  <r>
    <x v="2"/>
    <x v="5"/>
    <x v="1"/>
    <x v="1"/>
    <e v="#DIV/0!"/>
  </r>
  <r>
    <x v="2"/>
    <x v="5"/>
    <x v="1"/>
    <x v="2"/>
    <e v="#DIV/0!"/>
  </r>
  <r>
    <x v="2"/>
    <x v="5"/>
    <x v="1"/>
    <x v="3"/>
    <e v="#DIV/0!"/>
  </r>
  <r>
    <x v="3"/>
    <x v="0"/>
    <x v="1"/>
    <x v="0"/>
    <e v="#DIV/0!"/>
  </r>
  <r>
    <x v="3"/>
    <x v="0"/>
    <x v="1"/>
    <x v="1"/>
    <e v="#DIV/0!"/>
  </r>
  <r>
    <x v="3"/>
    <x v="0"/>
    <x v="1"/>
    <x v="2"/>
    <e v="#DIV/0!"/>
  </r>
  <r>
    <x v="3"/>
    <x v="0"/>
    <x v="1"/>
    <x v="3"/>
    <e v="#DIV/0!"/>
  </r>
  <r>
    <x v="3"/>
    <x v="1"/>
    <x v="1"/>
    <x v="0"/>
    <e v="#DIV/0!"/>
  </r>
  <r>
    <x v="3"/>
    <x v="1"/>
    <x v="1"/>
    <x v="1"/>
    <e v="#DIV/0!"/>
  </r>
  <r>
    <x v="3"/>
    <x v="1"/>
    <x v="1"/>
    <x v="2"/>
    <e v="#DIV/0!"/>
  </r>
  <r>
    <x v="3"/>
    <x v="1"/>
    <x v="1"/>
    <x v="3"/>
    <e v="#DIV/0!"/>
  </r>
  <r>
    <x v="3"/>
    <x v="2"/>
    <x v="1"/>
    <x v="0"/>
    <e v="#DIV/0!"/>
  </r>
  <r>
    <x v="3"/>
    <x v="2"/>
    <x v="1"/>
    <x v="1"/>
    <e v="#DIV/0!"/>
  </r>
  <r>
    <x v="3"/>
    <x v="2"/>
    <x v="1"/>
    <x v="2"/>
    <e v="#DIV/0!"/>
  </r>
  <r>
    <x v="3"/>
    <x v="2"/>
    <x v="1"/>
    <x v="3"/>
    <e v="#DIV/0!"/>
  </r>
  <r>
    <x v="3"/>
    <x v="3"/>
    <x v="1"/>
    <x v="0"/>
    <e v="#DIV/0!"/>
  </r>
  <r>
    <x v="3"/>
    <x v="3"/>
    <x v="1"/>
    <x v="1"/>
    <e v="#DIV/0!"/>
  </r>
  <r>
    <x v="3"/>
    <x v="3"/>
    <x v="1"/>
    <x v="2"/>
    <e v="#DIV/0!"/>
  </r>
  <r>
    <x v="3"/>
    <x v="3"/>
    <x v="1"/>
    <x v="3"/>
    <e v="#DIV/0!"/>
  </r>
  <r>
    <x v="3"/>
    <x v="4"/>
    <x v="1"/>
    <x v="0"/>
    <e v="#DIV/0!"/>
  </r>
  <r>
    <x v="3"/>
    <x v="4"/>
    <x v="1"/>
    <x v="1"/>
    <e v="#DIV/0!"/>
  </r>
  <r>
    <x v="3"/>
    <x v="4"/>
    <x v="1"/>
    <x v="2"/>
    <e v="#DIV/0!"/>
  </r>
  <r>
    <x v="3"/>
    <x v="4"/>
    <x v="1"/>
    <x v="3"/>
    <e v="#DIV/0!"/>
  </r>
  <r>
    <x v="3"/>
    <x v="5"/>
    <x v="1"/>
    <x v="0"/>
    <e v="#DIV/0!"/>
  </r>
  <r>
    <x v="3"/>
    <x v="5"/>
    <x v="1"/>
    <x v="1"/>
    <e v="#DIV/0!"/>
  </r>
  <r>
    <x v="3"/>
    <x v="5"/>
    <x v="1"/>
    <x v="2"/>
    <e v="#DIV/0!"/>
  </r>
  <r>
    <x v="3"/>
    <x v="5"/>
    <x v="1"/>
    <x v="3"/>
    <e v="#DIV/0!"/>
  </r>
  <r>
    <x v="4"/>
    <x v="0"/>
    <x v="1"/>
    <x v="0"/>
    <e v="#DIV/0!"/>
  </r>
  <r>
    <x v="4"/>
    <x v="0"/>
    <x v="1"/>
    <x v="1"/>
    <e v="#DIV/0!"/>
  </r>
  <r>
    <x v="4"/>
    <x v="0"/>
    <x v="1"/>
    <x v="2"/>
    <e v="#DIV/0!"/>
  </r>
  <r>
    <x v="4"/>
    <x v="0"/>
    <x v="1"/>
    <x v="3"/>
    <e v="#DIV/0!"/>
  </r>
  <r>
    <x v="4"/>
    <x v="1"/>
    <x v="1"/>
    <x v="0"/>
    <e v="#DIV/0!"/>
  </r>
  <r>
    <x v="4"/>
    <x v="1"/>
    <x v="1"/>
    <x v="1"/>
    <e v="#DIV/0!"/>
  </r>
  <r>
    <x v="4"/>
    <x v="1"/>
    <x v="1"/>
    <x v="2"/>
    <e v="#DIV/0!"/>
  </r>
  <r>
    <x v="4"/>
    <x v="1"/>
    <x v="1"/>
    <x v="3"/>
    <e v="#DIV/0!"/>
  </r>
  <r>
    <x v="4"/>
    <x v="2"/>
    <x v="1"/>
    <x v="0"/>
    <e v="#DIV/0!"/>
  </r>
  <r>
    <x v="4"/>
    <x v="2"/>
    <x v="1"/>
    <x v="1"/>
    <e v="#DIV/0!"/>
  </r>
  <r>
    <x v="4"/>
    <x v="2"/>
    <x v="1"/>
    <x v="2"/>
    <e v="#DIV/0!"/>
  </r>
  <r>
    <x v="4"/>
    <x v="2"/>
    <x v="1"/>
    <x v="3"/>
    <e v="#DIV/0!"/>
  </r>
  <r>
    <x v="4"/>
    <x v="3"/>
    <x v="1"/>
    <x v="0"/>
    <e v="#DIV/0!"/>
  </r>
  <r>
    <x v="4"/>
    <x v="3"/>
    <x v="1"/>
    <x v="1"/>
    <e v="#DIV/0!"/>
  </r>
  <r>
    <x v="4"/>
    <x v="3"/>
    <x v="1"/>
    <x v="2"/>
    <e v="#DIV/0!"/>
  </r>
  <r>
    <x v="4"/>
    <x v="3"/>
    <x v="1"/>
    <x v="3"/>
    <e v="#DIV/0!"/>
  </r>
  <r>
    <x v="4"/>
    <x v="4"/>
    <x v="1"/>
    <x v="0"/>
    <e v="#DIV/0!"/>
  </r>
  <r>
    <x v="4"/>
    <x v="4"/>
    <x v="1"/>
    <x v="1"/>
    <e v="#DIV/0!"/>
  </r>
  <r>
    <x v="4"/>
    <x v="4"/>
    <x v="1"/>
    <x v="2"/>
    <e v="#DIV/0!"/>
  </r>
  <r>
    <x v="4"/>
    <x v="4"/>
    <x v="1"/>
    <x v="3"/>
    <e v="#DIV/0!"/>
  </r>
  <r>
    <x v="4"/>
    <x v="5"/>
    <x v="1"/>
    <x v="0"/>
    <e v="#DIV/0!"/>
  </r>
  <r>
    <x v="4"/>
    <x v="5"/>
    <x v="1"/>
    <x v="1"/>
    <e v="#DIV/0!"/>
  </r>
  <r>
    <x v="4"/>
    <x v="5"/>
    <x v="1"/>
    <x v="2"/>
    <e v="#DIV/0!"/>
  </r>
  <r>
    <x v="4"/>
    <x v="5"/>
    <x v="1"/>
    <x v="3"/>
    <e v="#DIV/0!"/>
  </r>
  <r>
    <x v="5"/>
    <x v="0"/>
    <x v="1"/>
    <x v="0"/>
    <e v="#DIV/0!"/>
  </r>
  <r>
    <x v="5"/>
    <x v="0"/>
    <x v="1"/>
    <x v="1"/>
    <e v="#DIV/0!"/>
  </r>
  <r>
    <x v="5"/>
    <x v="0"/>
    <x v="1"/>
    <x v="2"/>
    <e v="#DIV/0!"/>
  </r>
  <r>
    <x v="5"/>
    <x v="0"/>
    <x v="1"/>
    <x v="3"/>
    <e v="#DIV/0!"/>
  </r>
  <r>
    <x v="5"/>
    <x v="1"/>
    <x v="1"/>
    <x v="0"/>
    <e v="#DIV/0!"/>
  </r>
  <r>
    <x v="5"/>
    <x v="1"/>
    <x v="1"/>
    <x v="1"/>
    <e v="#DIV/0!"/>
  </r>
  <r>
    <x v="5"/>
    <x v="1"/>
    <x v="1"/>
    <x v="2"/>
    <e v="#DIV/0!"/>
  </r>
  <r>
    <x v="5"/>
    <x v="1"/>
    <x v="1"/>
    <x v="3"/>
    <e v="#DIV/0!"/>
  </r>
  <r>
    <x v="5"/>
    <x v="2"/>
    <x v="1"/>
    <x v="0"/>
    <e v="#DIV/0!"/>
  </r>
  <r>
    <x v="5"/>
    <x v="2"/>
    <x v="1"/>
    <x v="1"/>
    <e v="#DIV/0!"/>
  </r>
  <r>
    <x v="5"/>
    <x v="2"/>
    <x v="1"/>
    <x v="2"/>
    <e v="#DIV/0!"/>
  </r>
  <r>
    <x v="5"/>
    <x v="2"/>
    <x v="1"/>
    <x v="3"/>
    <e v="#DIV/0!"/>
  </r>
  <r>
    <x v="5"/>
    <x v="3"/>
    <x v="1"/>
    <x v="0"/>
    <e v="#DIV/0!"/>
  </r>
  <r>
    <x v="5"/>
    <x v="3"/>
    <x v="1"/>
    <x v="1"/>
    <e v="#DIV/0!"/>
  </r>
  <r>
    <x v="5"/>
    <x v="3"/>
    <x v="1"/>
    <x v="2"/>
    <e v="#DIV/0!"/>
  </r>
  <r>
    <x v="5"/>
    <x v="3"/>
    <x v="1"/>
    <x v="3"/>
    <e v="#DIV/0!"/>
  </r>
  <r>
    <x v="5"/>
    <x v="4"/>
    <x v="1"/>
    <x v="0"/>
    <e v="#DIV/0!"/>
  </r>
  <r>
    <x v="5"/>
    <x v="4"/>
    <x v="1"/>
    <x v="1"/>
    <e v="#DIV/0!"/>
  </r>
  <r>
    <x v="5"/>
    <x v="4"/>
    <x v="1"/>
    <x v="2"/>
    <e v="#DIV/0!"/>
  </r>
  <r>
    <x v="5"/>
    <x v="4"/>
    <x v="1"/>
    <x v="3"/>
    <e v="#DIV/0!"/>
  </r>
  <r>
    <x v="5"/>
    <x v="5"/>
    <x v="1"/>
    <x v="0"/>
    <e v="#DIV/0!"/>
  </r>
  <r>
    <x v="5"/>
    <x v="5"/>
    <x v="1"/>
    <x v="1"/>
    <e v="#DIV/0!"/>
  </r>
  <r>
    <x v="5"/>
    <x v="5"/>
    <x v="1"/>
    <x v="2"/>
    <e v="#DIV/0!"/>
  </r>
  <r>
    <x v="5"/>
    <x v="5"/>
    <x v="1"/>
    <x v="3"/>
    <e v="#DIV/0!"/>
  </r>
  <r>
    <x v="0"/>
    <x v="0"/>
    <x v="2"/>
    <x v="0"/>
    <e v="#DIV/0!"/>
  </r>
  <r>
    <x v="0"/>
    <x v="0"/>
    <x v="2"/>
    <x v="1"/>
    <e v="#DIV/0!"/>
  </r>
  <r>
    <x v="0"/>
    <x v="0"/>
    <x v="2"/>
    <x v="2"/>
    <e v="#DIV/0!"/>
  </r>
  <r>
    <x v="0"/>
    <x v="0"/>
    <x v="2"/>
    <x v="3"/>
    <e v="#DIV/0!"/>
  </r>
  <r>
    <x v="0"/>
    <x v="1"/>
    <x v="2"/>
    <x v="0"/>
    <e v="#DIV/0!"/>
  </r>
  <r>
    <x v="0"/>
    <x v="1"/>
    <x v="2"/>
    <x v="1"/>
    <e v="#DIV/0!"/>
  </r>
  <r>
    <x v="0"/>
    <x v="1"/>
    <x v="2"/>
    <x v="2"/>
    <e v="#DIV/0!"/>
  </r>
  <r>
    <x v="0"/>
    <x v="1"/>
    <x v="2"/>
    <x v="3"/>
    <e v="#DIV/0!"/>
  </r>
  <r>
    <x v="0"/>
    <x v="2"/>
    <x v="2"/>
    <x v="0"/>
    <e v="#DIV/0!"/>
  </r>
  <r>
    <x v="0"/>
    <x v="2"/>
    <x v="2"/>
    <x v="1"/>
    <e v="#DIV/0!"/>
  </r>
  <r>
    <x v="0"/>
    <x v="2"/>
    <x v="2"/>
    <x v="2"/>
    <e v="#DIV/0!"/>
  </r>
  <r>
    <x v="0"/>
    <x v="2"/>
    <x v="2"/>
    <x v="3"/>
    <e v="#DIV/0!"/>
  </r>
  <r>
    <x v="0"/>
    <x v="3"/>
    <x v="2"/>
    <x v="0"/>
    <e v="#DIV/0!"/>
  </r>
  <r>
    <x v="0"/>
    <x v="3"/>
    <x v="2"/>
    <x v="1"/>
    <e v="#DIV/0!"/>
  </r>
  <r>
    <x v="0"/>
    <x v="3"/>
    <x v="2"/>
    <x v="2"/>
    <e v="#DIV/0!"/>
  </r>
  <r>
    <x v="0"/>
    <x v="3"/>
    <x v="2"/>
    <x v="3"/>
    <e v="#DIV/0!"/>
  </r>
  <r>
    <x v="0"/>
    <x v="4"/>
    <x v="2"/>
    <x v="0"/>
    <e v="#DIV/0!"/>
  </r>
  <r>
    <x v="0"/>
    <x v="4"/>
    <x v="2"/>
    <x v="1"/>
    <e v="#DIV/0!"/>
  </r>
  <r>
    <x v="0"/>
    <x v="4"/>
    <x v="2"/>
    <x v="2"/>
    <e v="#DIV/0!"/>
  </r>
  <r>
    <x v="0"/>
    <x v="4"/>
    <x v="2"/>
    <x v="3"/>
    <e v="#DIV/0!"/>
  </r>
  <r>
    <x v="0"/>
    <x v="5"/>
    <x v="2"/>
    <x v="0"/>
    <e v="#DIV/0!"/>
  </r>
  <r>
    <x v="0"/>
    <x v="5"/>
    <x v="2"/>
    <x v="1"/>
    <e v="#DIV/0!"/>
  </r>
  <r>
    <x v="0"/>
    <x v="5"/>
    <x v="2"/>
    <x v="2"/>
    <e v="#DIV/0!"/>
  </r>
  <r>
    <x v="0"/>
    <x v="5"/>
    <x v="2"/>
    <x v="3"/>
    <e v="#DIV/0!"/>
  </r>
  <r>
    <x v="1"/>
    <x v="0"/>
    <x v="2"/>
    <x v="0"/>
    <e v="#DIV/0!"/>
  </r>
  <r>
    <x v="1"/>
    <x v="0"/>
    <x v="2"/>
    <x v="1"/>
    <e v="#DIV/0!"/>
  </r>
  <r>
    <x v="1"/>
    <x v="0"/>
    <x v="2"/>
    <x v="2"/>
    <e v="#DIV/0!"/>
  </r>
  <r>
    <x v="1"/>
    <x v="0"/>
    <x v="2"/>
    <x v="3"/>
    <e v="#DIV/0!"/>
  </r>
  <r>
    <x v="1"/>
    <x v="1"/>
    <x v="2"/>
    <x v="0"/>
    <e v="#DIV/0!"/>
  </r>
  <r>
    <x v="1"/>
    <x v="1"/>
    <x v="2"/>
    <x v="1"/>
    <e v="#DIV/0!"/>
  </r>
  <r>
    <x v="1"/>
    <x v="1"/>
    <x v="2"/>
    <x v="2"/>
    <e v="#DIV/0!"/>
  </r>
  <r>
    <x v="1"/>
    <x v="1"/>
    <x v="2"/>
    <x v="3"/>
    <e v="#DIV/0!"/>
  </r>
  <r>
    <x v="1"/>
    <x v="2"/>
    <x v="2"/>
    <x v="0"/>
    <e v="#DIV/0!"/>
  </r>
  <r>
    <x v="1"/>
    <x v="2"/>
    <x v="2"/>
    <x v="1"/>
    <e v="#DIV/0!"/>
  </r>
  <r>
    <x v="1"/>
    <x v="2"/>
    <x v="2"/>
    <x v="2"/>
    <e v="#DIV/0!"/>
  </r>
  <r>
    <x v="1"/>
    <x v="2"/>
    <x v="2"/>
    <x v="3"/>
    <e v="#DIV/0!"/>
  </r>
  <r>
    <x v="1"/>
    <x v="3"/>
    <x v="2"/>
    <x v="0"/>
    <e v="#DIV/0!"/>
  </r>
  <r>
    <x v="1"/>
    <x v="3"/>
    <x v="2"/>
    <x v="1"/>
    <e v="#DIV/0!"/>
  </r>
  <r>
    <x v="1"/>
    <x v="3"/>
    <x v="2"/>
    <x v="2"/>
    <e v="#DIV/0!"/>
  </r>
  <r>
    <x v="1"/>
    <x v="3"/>
    <x v="2"/>
    <x v="3"/>
    <e v="#DIV/0!"/>
  </r>
  <r>
    <x v="1"/>
    <x v="4"/>
    <x v="2"/>
    <x v="0"/>
    <e v="#DIV/0!"/>
  </r>
  <r>
    <x v="1"/>
    <x v="4"/>
    <x v="2"/>
    <x v="1"/>
    <e v="#DIV/0!"/>
  </r>
  <r>
    <x v="1"/>
    <x v="4"/>
    <x v="2"/>
    <x v="2"/>
    <e v="#DIV/0!"/>
  </r>
  <r>
    <x v="1"/>
    <x v="4"/>
    <x v="2"/>
    <x v="3"/>
    <e v="#DIV/0!"/>
  </r>
  <r>
    <x v="1"/>
    <x v="5"/>
    <x v="2"/>
    <x v="0"/>
    <e v="#DIV/0!"/>
  </r>
  <r>
    <x v="1"/>
    <x v="5"/>
    <x v="2"/>
    <x v="1"/>
    <e v="#DIV/0!"/>
  </r>
  <r>
    <x v="1"/>
    <x v="5"/>
    <x v="2"/>
    <x v="2"/>
    <e v="#DIV/0!"/>
  </r>
  <r>
    <x v="1"/>
    <x v="5"/>
    <x v="2"/>
    <x v="3"/>
    <e v="#DIV/0!"/>
  </r>
  <r>
    <x v="2"/>
    <x v="0"/>
    <x v="2"/>
    <x v="0"/>
    <e v="#DIV/0!"/>
  </r>
  <r>
    <x v="2"/>
    <x v="0"/>
    <x v="2"/>
    <x v="1"/>
    <e v="#DIV/0!"/>
  </r>
  <r>
    <x v="2"/>
    <x v="0"/>
    <x v="2"/>
    <x v="2"/>
    <e v="#DIV/0!"/>
  </r>
  <r>
    <x v="2"/>
    <x v="0"/>
    <x v="2"/>
    <x v="3"/>
    <e v="#DIV/0!"/>
  </r>
  <r>
    <x v="2"/>
    <x v="1"/>
    <x v="2"/>
    <x v="0"/>
    <e v="#DIV/0!"/>
  </r>
  <r>
    <x v="2"/>
    <x v="1"/>
    <x v="2"/>
    <x v="1"/>
    <e v="#DIV/0!"/>
  </r>
  <r>
    <x v="2"/>
    <x v="1"/>
    <x v="2"/>
    <x v="2"/>
    <e v="#DIV/0!"/>
  </r>
  <r>
    <x v="2"/>
    <x v="1"/>
    <x v="2"/>
    <x v="3"/>
    <e v="#DIV/0!"/>
  </r>
  <r>
    <x v="2"/>
    <x v="2"/>
    <x v="2"/>
    <x v="0"/>
    <e v="#DIV/0!"/>
  </r>
  <r>
    <x v="2"/>
    <x v="2"/>
    <x v="2"/>
    <x v="1"/>
    <e v="#DIV/0!"/>
  </r>
  <r>
    <x v="2"/>
    <x v="2"/>
    <x v="2"/>
    <x v="2"/>
    <e v="#DIV/0!"/>
  </r>
  <r>
    <x v="2"/>
    <x v="2"/>
    <x v="2"/>
    <x v="3"/>
    <e v="#DIV/0!"/>
  </r>
  <r>
    <x v="2"/>
    <x v="3"/>
    <x v="2"/>
    <x v="0"/>
    <e v="#DIV/0!"/>
  </r>
  <r>
    <x v="2"/>
    <x v="3"/>
    <x v="2"/>
    <x v="1"/>
    <e v="#DIV/0!"/>
  </r>
  <r>
    <x v="2"/>
    <x v="3"/>
    <x v="2"/>
    <x v="2"/>
    <e v="#DIV/0!"/>
  </r>
  <r>
    <x v="2"/>
    <x v="3"/>
    <x v="2"/>
    <x v="3"/>
    <e v="#DIV/0!"/>
  </r>
  <r>
    <x v="2"/>
    <x v="4"/>
    <x v="2"/>
    <x v="0"/>
    <e v="#DIV/0!"/>
  </r>
  <r>
    <x v="2"/>
    <x v="4"/>
    <x v="2"/>
    <x v="1"/>
    <e v="#DIV/0!"/>
  </r>
  <r>
    <x v="2"/>
    <x v="4"/>
    <x v="2"/>
    <x v="2"/>
    <e v="#DIV/0!"/>
  </r>
  <r>
    <x v="2"/>
    <x v="4"/>
    <x v="2"/>
    <x v="3"/>
    <e v="#DIV/0!"/>
  </r>
  <r>
    <x v="2"/>
    <x v="5"/>
    <x v="2"/>
    <x v="0"/>
    <e v="#DIV/0!"/>
  </r>
  <r>
    <x v="2"/>
    <x v="5"/>
    <x v="2"/>
    <x v="1"/>
    <e v="#DIV/0!"/>
  </r>
  <r>
    <x v="2"/>
    <x v="5"/>
    <x v="2"/>
    <x v="2"/>
    <e v="#DIV/0!"/>
  </r>
  <r>
    <x v="2"/>
    <x v="5"/>
    <x v="2"/>
    <x v="3"/>
    <e v="#DIV/0!"/>
  </r>
  <r>
    <x v="3"/>
    <x v="0"/>
    <x v="2"/>
    <x v="0"/>
    <e v="#DIV/0!"/>
  </r>
  <r>
    <x v="3"/>
    <x v="0"/>
    <x v="2"/>
    <x v="1"/>
    <e v="#DIV/0!"/>
  </r>
  <r>
    <x v="3"/>
    <x v="0"/>
    <x v="2"/>
    <x v="2"/>
    <e v="#DIV/0!"/>
  </r>
  <r>
    <x v="3"/>
    <x v="0"/>
    <x v="2"/>
    <x v="3"/>
    <e v="#DIV/0!"/>
  </r>
  <r>
    <x v="3"/>
    <x v="1"/>
    <x v="2"/>
    <x v="0"/>
    <e v="#DIV/0!"/>
  </r>
  <r>
    <x v="3"/>
    <x v="1"/>
    <x v="2"/>
    <x v="1"/>
    <e v="#DIV/0!"/>
  </r>
  <r>
    <x v="3"/>
    <x v="1"/>
    <x v="2"/>
    <x v="2"/>
    <e v="#DIV/0!"/>
  </r>
  <r>
    <x v="3"/>
    <x v="1"/>
    <x v="2"/>
    <x v="3"/>
    <e v="#DIV/0!"/>
  </r>
  <r>
    <x v="3"/>
    <x v="2"/>
    <x v="2"/>
    <x v="0"/>
    <e v="#DIV/0!"/>
  </r>
  <r>
    <x v="3"/>
    <x v="2"/>
    <x v="2"/>
    <x v="1"/>
    <e v="#DIV/0!"/>
  </r>
  <r>
    <x v="3"/>
    <x v="2"/>
    <x v="2"/>
    <x v="2"/>
    <e v="#DIV/0!"/>
  </r>
  <r>
    <x v="3"/>
    <x v="2"/>
    <x v="2"/>
    <x v="3"/>
    <e v="#DIV/0!"/>
  </r>
  <r>
    <x v="3"/>
    <x v="3"/>
    <x v="2"/>
    <x v="0"/>
    <e v="#DIV/0!"/>
  </r>
  <r>
    <x v="3"/>
    <x v="3"/>
    <x v="2"/>
    <x v="1"/>
    <e v="#DIV/0!"/>
  </r>
  <r>
    <x v="3"/>
    <x v="3"/>
    <x v="2"/>
    <x v="2"/>
    <e v="#DIV/0!"/>
  </r>
  <r>
    <x v="3"/>
    <x v="3"/>
    <x v="2"/>
    <x v="3"/>
    <e v="#DIV/0!"/>
  </r>
  <r>
    <x v="3"/>
    <x v="4"/>
    <x v="2"/>
    <x v="0"/>
    <e v="#DIV/0!"/>
  </r>
  <r>
    <x v="3"/>
    <x v="4"/>
    <x v="2"/>
    <x v="1"/>
    <e v="#DIV/0!"/>
  </r>
  <r>
    <x v="3"/>
    <x v="4"/>
    <x v="2"/>
    <x v="2"/>
    <e v="#DIV/0!"/>
  </r>
  <r>
    <x v="3"/>
    <x v="4"/>
    <x v="2"/>
    <x v="3"/>
    <e v="#DIV/0!"/>
  </r>
  <r>
    <x v="3"/>
    <x v="5"/>
    <x v="2"/>
    <x v="0"/>
    <e v="#DIV/0!"/>
  </r>
  <r>
    <x v="3"/>
    <x v="5"/>
    <x v="2"/>
    <x v="1"/>
    <e v="#DIV/0!"/>
  </r>
  <r>
    <x v="3"/>
    <x v="5"/>
    <x v="2"/>
    <x v="2"/>
    <e v="#DIV/0!"/>
  </r>
  <r>
    <x v="3"/>
    <x v="5"/>
    <x v="2"/>
    <x v="3"/>
    <e v="#DIV/0!"/>
  </r>
  <r>
    <x v="4"/>
    <x v="0"/>
    <x v="2"/>
    <x v="0"/>
    <e v="#DIV/0!"/>
  </r>
  <r>
    <x v="4"/>
    <x v="0"/>
    <x v="2"/>
    <x v="1"/>
    <e v="#DIV/0!"/>
  </r>
  <r>
    <x v="4"/>
    <x v="0"/>
    <x v="2"/>
    <x v="2"/>
    <e v="#DIV/0!"/>
  </r>
  <r>
    <x v="4"/>
    <x v="0"/>
    <x v="2"/>
    <x v="3"/>
    <e v="#DIV/0!"/>
  </r>
  <r>
    <x v="4"/>
    <x v="1"/>
    <x v="2"/>
    <x v="0"/>
    <e v="#DIV/0!"/>
  </r>
  <r>
    <x v="4"/>
    <x v="1"/>
    <x v="2"/>
    <x v="1"/>
    <e v="#DIV/0!"/>
  </r>
  <r>
    <x v="4"/>
    <x v="1"/>
    <x v="2"/>
    <x v="2"/>
    <e v="#DIV/0!"/>
  </r>
  <r>
    <x v="4"/>
    <x v="1"/>
    <x v="2"/>
    <x v="3"/>
    <e v="#DIV/0!"/>
  </r>
  <r>
    <x v="4"/>
    <x v="2"/>
    <x v="2"/>
    <x v="0"/>
    <e v="#DIV/0!"/>
  </r>
  <r>
    <x v="4"/>
    <x v="2"/>
    <x v="2"/>
    <x v="1"/>
    <e v="#DIV/0!"/>
  </r>
  <r>
    <x v="4"/>
    <x v="2"/>
    <x v="2"/>
    <x v="2"/>
    <e v="#DIV/0!"/>
  </r>
  <r>
    <x v="4"/>
    <x v="2"/>
    <x v="2"/>
    <x v="3"/>
    <e v="#DIV/0!"/>
  </r>
  <r>
    <x v="4"/>
    <x v="3"/>
    <x v="2"/>
    <x v="0"/>
    <e v="#DIV/0!"/>
  </r>
  <r>
    <x v="4"/>
    <x v="3"/>
    <x v="2"/>
    <x v="1"/>
    <e v="#DIV/0!"/>
  </r>
  <r>
    <x v="4"/>
    <x v="3"/>
    <x v="2"/>
    <x v="2"/>
    <e v="#DIV/0!"/>
  </r>
  <r>
    <x v="4"/>
    <x v="3"/>
    <x v="2"/>
    <x v="3"/>
    <e v="#DIV/0!"/>
  </r>
  <r>
    <x v="4"/>
    <x v="4"/>
    <x v="2"/>
    <x v="0"/>
    <e v="#DIV/0!"/>
  </r>
  <r>
    <x v="4"/>
    <x v="4"/>
    <x v="2"/>
    <x v="1"/>
    <e v="#DIV/0!"/>
  </r>
  <r>
    <x v="4"/>
    <x v="4"/>
    <x v="2"/>
    <x v="2"/>
    <e v="#DIV/0!"/>
  </r>
  <r>
    <x v="4"/>
    <x v="4"/>
    <x v="2"/>
    <x v="3"/>
    <e v="#DIV/0!"/>
  </r>
  <r>
    <x v="4"/>
    <x v="5"/>
    <x v="2"/>
    <x v="0"/>
    <e v="#DIV/0!"/>
  </r>
  <r>
    <x v="4"/>
    <x v="5"/>
    <x v="2"/>
    <x v="1"/>
    <e v="#DIV/0!"/>
  </r>
  <r>
    <x v="4"/>
    <x v="5"/>
    <x v="2"/>
    <x v="2"/>
    <e v="#DIV/0!"/>
  </r>
  <r>
    <x v="4"/>
    <x v="5"/>
    <x v="2"/>
    <x v="3"/>
    <e v="#DIV/0!"/>
  </r>
  <r>
    <x v="5"/>
    <x v="0"/>
    <x v="2"/>
    <x v="0"/>
    <e v="#DIV/0!"/>
  </r>
  <r>
    <x v="5"/>
    <x v="0"/>
    <x v="2"/>
    <x v="1"/>
    <e v="#DIV/0!"/>
  </r>
  <r>
    <x v="5"/>
    <x v="0"/>
    <x v="2"/>
    <x v="2"/>
    <e v="#DIV/0!"/>
  </r>
  <r>
    <x v="5"/>
    <x v="0"/>
    <x v="2"/>
    <x v="3"/>
    <e v="#DIV/0!"/>
  </r>
  <r>
    <x v="5"/>
    <x v="1"/>
    <x v="2"/>
    <x v="0"/>
    <e v="#DIV/0!"/>
  </r>
  <r>
    <x v="5"/>
    <x v="1"/>
    <x v="2"/>
    <x v="1"/>
    <e v="#DIV/0!"/>
  </r>
  <r>
    <x v="5"/>
    <x v="1"/>
    <x v="2"/>
    <x v="2"/>
    <e v="#DIV/0!"/>
  </r>
  <r>
    <x v="5"/>
    <x v="1"/>
    <x v="2"/>
    <x v="3"/>
    <e v="#DIV/0!"/>
  </r>
  <r>
    <x v="5"/>
    <x v="2"/>
    <x v="2"/>
    <x v="0"/>
    <e v="#DIV/0!"/>
  </r>
  <r>
    <x v="5"/>
    <x v="2"/>
    <x v="2"/>
    <x v="1"/>
    <e v="#DIV/0!"/>
  </r>
  <r>
    <x v="5"/>
    <x v="2"/>
    <x v="2"/>
    <x v="2"/>
    <e v="#DIV/0!"/>
  </r>
  <r>
    <x v="5"/>
    <x v="2"/>
    <x v="2"/>
    <x v="3"/>
    <e v="#DIV/0!"/>
  </r>
  <r>
    <x v="5"/>
    <x v="3"/>
    <x v="2"/>
    <x v="0"/>
    <e v="#DIV/0!"/>
  </r>
  <r>
    <x v="5"/>
    <x v="3"/>
    <x v="2"/>
    <x v="1"/>
    <e v="#DIV/0!"/>
  </r>
  <r>
    <x v="5"/>
    <x v="3"/>
    <x v="2"/>
    <x v="2"/>
    <e v="#DIV/0!"/>
  </r>
  <r>
    <x v="5"/>
    <x v="3"/>
    <x v="2"/>
    <x v="3"/>
    <e v="#DIV/0!"/>
  </r>
  <r>
    <x v="5"/>
    <x v="4"/>
    <x v="2"/>
    <x v="0"/>
    <e v="#DIV/0!"/>
  </r>
  <r>
    <x v="5"/>
    <x v="4"/>
    <x v="2"/>
    <x v="1"/>
    <e v="#DIV/0!"/>
  </r>
  <r>
    <x v="5"/>
    <x v="4"/>
    <x v="2"/>
    <x v="2"/>
    <e v="#DIV/0!"/>
  </r>
  <r>
    <x v="5"/>
    <x v="4"/>
    <x v="2"/>
    <x v="3"/>
    <e v="#DIV/0!"/>
  </r>
  <r>
    <x v="5"/>
    <x v="5"/>
    <x v="2"/>
    <x v="0"/>
    <e v="#DIV/0!"/>
  </r>
  <r>
    <x v="5"/>
    <x v="5"/>
    <x v="2"/>
    <x v="1"/>
    <e v="#DIV/0!"/>
  </r>
  <r>
    <x v="5"/>
    <x v="5"/>
    <x v="2"/>
    <x v="2"/>
    <e v="#DIV/0!"/>
  </r>
  <r>
    <x v="5"/>
    <x v="5"/>
    <x v="2"/>
    <x v="3"/>
    <e v="#DIV/0!"/>
  </r>
</pivotCacheRecords>
</file>

<file path=xl/pivotCache/pivotCacheRecords4.xml><?xml version="1.0" encoding="utf-8"?>
<pivotCacheRecords xmlns="http://schemas.openxmlformats.org/spreadsheetml/2006/main" xmlns:r="http://schemas.openxmlformats.org/officeDocument/2006/relationships" count="432">
  <r>
    <x v="0"/>
    <x v="0"/>
    <x v="0"/>
    <x v="0"/>
    <e v="#DIV/0!"/>
  </r>
  <r>
    <x v="0"/>
    <x v="0"/>
    <x v="0"/>
    <x v="1"/>
    <e v="#DIV/0!"/>
  </r>
  <r>
    <x v="0"/>
    <x v="0"/>
    <x v="0"/>
    <x v="2"/>
    <e v="#DIV/0!"/>
  </r>
  <r>
    <x v="0"/>
    <x v="0"/>
    <x v="0"/>
    <x v="3"/>
    <e v="#DIV/0!"/>
  </r>
  <r>
    <x v="0"/>
    <x v="1"/>
    <x v="0"/>
    <x v="0"/>
    <e v="#DIV/0!"/>
  </r>
  <r>
    <x v="0"/>
    <x v="1"/>
    <x v="0"/>
    <x v="1"/>
    <e v="#DIV/0!"/>
  </r>
  <r>
    <x v="0"/>
    <x v="1"/>
    <x v="0"/>
    <x v="2"/>
    <e v="#DIV/0!"/>
  </r>
  <r>
    <x v="0"/>
    <x v="1"/>
    <x v="0"/>
    <x v="3"/>
    <e v="#DIV/0!"/>
  </r>
  <r>
    <x v="0"/>
    <x v="2"/>
    <x v="0"/>
    <x v="0"/>
    <e v="#DIV/0!"/>
  </r>
  <r>
    <x v="0"/>
    <x v="2"/>
    <x v="0"/>
    <x v="1"/>
    <e v="#DIV/0!"/>
  </r>
  <r>
    <x v="0"/>
    <x v="2"/>
    <x v="0"/>
    <x v="2"/>
    <e v="#DIV/0!"/>
  </r>
  <r>
    <x v="0"/>
    <x v="2"/>
    <x v="0"/>
    <x v="3"/>
    <e v="#DIV/0!"/>
  </r>
  <r>
    <x v="0"/>
    <x v="3"/>
    <x v="0"/>
    <x v="0"/>
    <e v="#DIV/0!"/>
  </r>
  <r>
    <x v="0"/>
    <x v="3"/>
    <x v="0"/>
    <x v="1"/>
    <e v="#DIV/0!"/>
  </r>
  <r>
    <x v="0"/>
    <x v="3"/>
    <x v="0"/>
    <x v="2"/>
    <e v="#DIV/0!"/>
  </r>
  <r>
    <x v="0"/>
    <x v="3"/>
    <x v="0"/>
    <x v="3"/>
    <e v="#DIV/0!"/>
  </r>
  <r>
    <x v="0"/>
    <x v="4"/>
    <x v="0"/>
    <x v="0"/>
    <e v="#DIV/0!"/>
  </r>
  <r>
    <x v="0"/>
    <x v="4"/>
    <x v="0"/>
    <x v="1"/>
    <e v="#DIV/0!"/>
  </r>
  <r>
    <x v="0"/>
    <x v="4"/>
    <x v="0"/>
    <x v="2"/>
    <e v="#DIV/0!"/>
  </r>
  <r>
    <x v="0"/>
    <x v="4"/>
    <x v="0"/>
    <x v="3"/>
    <e v="#DIV/0!"/>
  </r>
  <r>
    <x v="0"/>
    <x v="5"/>
    <x v="0"/>
    <x v="0"/>
    <e v="#DIV/0!"/>
  </r>
  <r>
    <x v="0"/>
    <x v="5"/>
    <x v="0"/>
    <x v="1"/>
    <e v="#DIV/0!"/>
  </r>
  <r>
    <x v="0"/>
    <x v="5"/>
    <x v="0"/>
    <x v="2"/>
    <e v="#DIV/0!"/>
  </r>
  <r>
    <x v="0"/>
    <x v="5"/>
    <x v="0"/>
    <x v="3"/>
    <e v="#DIV/0!"/>
  </r>
  <r>
    <x v="1"/>
    <x v="0"/>
    <x v="0"/>
    <x v="0"/>
    <e v="#DIV/0!"/>
  </r>
  <r>
    <x v="1"/>
    <x v="0"/>
    <x v="0"/>
    <x v="1"/>
    <e v="#DIV/0!"/>
  </r>
  <r>
    <x v="1"/>
    <x v="0"/>
    <x v="0"/>
    <x v="2"/>
    <e v="#DIV/0!"/>
  </r>
  <r>
    <x v="1"/>
    <x v="0"/>
    <x v="0"/>
    <x v="3"/>
    <e v="#DIV/0!"/>
  </r>
  <r>
    <x v="1"/>
    <x v="1"/>
    <x v="0"/>
    <x v="0"/>
    <e v="#DIV/0!"/>
  </r>
  <r>
    <x v="1"/>
    <x v="1"/>
    <x v="0"/>
    <x v="1"/>
    <e v="#DIV/0!"/>
  </r>
  <r>
    <x v="1"/>
    <x v="1"/>
    <x v="0"/>
    <x v="2"/>
    <e v="#DIV/0!"/>
  </r>
  <r>
    <x v="1"/>
    <x v="1"/>
    <x v="0"/>
    <x v="3"/>
    <e v="#DIV/0!"/>
  </r>
  <r>
    <x v="1"/>
    <x v="2"/>
    <x v="0"/>
    <x v="0"/>
    <e v="#DIV/0!"/>
  </r>
  <r>
    <x v="1"/>
    <x v="2"/>
    <x v="0"/>
    <x v="1"/>
    <e v="#DIV/0!"/>
  </r>
  <r>
    <x v="1"/>
    <x v="2"/>
    <x v="0"/>
    <x v="2"/>
    <e v="#DIV/0!"/>
  </r>
  <r>
    <x v="1"/>
    <x v="2"/>
    <x v="0"/>
    <x v="3"/>
    <e v="#DIV/0!"/>
  </r>
  <r>
    <x v="1"/>
    <x v="3"/>
    <x v="0"/>
    <x v="0"/>
    <e v="#DIV/0!"/>
  </r>
  <r>
    <x v="1"/>
    <x v="3"/>
    <x v="0"/>
    <x v="1"/>
    <e v="#DIV/0!"/>
  </r>
  <r>
    <x v="1"/>
    <x v="3"/>
    <x v="0"/>
    <x v="2"/>
    <e v="#DIV/0!"/>
  </r>
  <r>
    <x v="1"/>
    <x v="3"/>
    <x v="0"/>
    <x v="3"/>
    <e v="#DIV/0!"/>
  </r>
  <r>
    <x v="1"/>
    <x v="4"/>
    <x v="0"/>
    <x v="0"/>
    <e v="#DIV/0!"/>
  </r>
  <r>
    <x v="1"/>
    <x v="4"/>
    <x v="0"/>
    <x v="1"/>
    <e v="#DIV/0!"/>
  </r>
  <r>
    <x v="1"/>
    <x v="4"/>
    <x v="0"/>
    <x v="2"/>
    <e v="#DIV/0!"/>
  </r>
  <r>
    <x v="1"/>
    <x v="4"/>
    <x v="0"/>
    <x v="3"/>
    <e v="#DIV/0!"/>
  </r>
  <r>
    <x v="1"/>
    <x v="5"/>
    <x v="0"/>
    <x v="0"/>
    <e v="#DIV/0!"/>
  </r>
  <r>
    <x v="1"/>
    <x v="5"/>
    <x v="0"/>
    <x v="1"/>
    <e v="#DIV/0!"/>
  </r>
  <r>
    <x v="1"/>
    <x v="5"/>
    <x v="0"/>
    <x v="2"/>
    <e v="#DIV/0!"/>
  </r>
  <r>
    <x v="1"/>
    <x v="5"/>
    <x v="0"/>
    <x v="3"/>
    <e v="#DIV/0!"/>
  </r>
  <r>
    <x v="2"/>
    <x v="0"/>
    <x v="0"/>
    <x v="0"/>
    <e v="#DIV/0!"/>
  </r>
  <r>
    <x v="2"/>
    <x v="0"/>
    <x v="0"/>
    <x v="1"/>
    <e v="#DIV/0!"/>
  </r>
  <r>
    <x v="2"/>
    <x v="0"/>
    <x v="0"/>
    <x v="2"/>
    <e v="#DIV/0!"/>
  </r>
  <r>
    <x v="2"/>
    <x v="0"/>
    <x v="0"/>
    <x v="3"/>
    <e v="#DIV/0!"/>
  </r>
  <r>
    <x v="2"/>
    <x v="1"/>
    <x v="0"/>
    <x v="0"/>
    <e v="#DIV/0!"/>
  </r>
  <r>
    <x v="2"/>
    <x v="1"/>
    <x v="0"/>
    <x v="1"/>
    <e v="#DIV/0!"/>
  </r>
  <r>
    <x v="2"/>
    <x v="1"/>
    <x v="0"/>
    <x v="2"/>
    <e v="#DIV/0!"/>
  </r>
  <r>
    <x v="2"/>
    <x v="1"/>
    <x v="0"/>
    <x v="3"/>
    <e v="#DIV/0!"/>
  </r>
  <r>
    <x v="2"/>
    <x v="2"/>
    <x v="0"/>
    <x v="0"/>
    <e v="#DIV/0!"/>
  </r>
  <r>
    <x v="2"/>
    <x v="2"/>
    <x v="0"/>
    <x v="1"/>
    <e v="#DIV/0!"/>
  </r>
  <r>
    <x v="2"/>
    <x v="2"/>
    <x v="0"/>
    <x v="2"/>
    <e v="#DIV/0!"/>
  </r>
  <r>
    <x v="2"/>
    <x v="2"/>
    <x v="0"/>
    <x v="3"/>
    <e v="#DIV/0!"/>
  </r>
  <r>
    <x v="2"/>
    <x v="3"/>
    <x v="0"/>
    <x v="0"/>
    <e v="#DIV/0!"/>
  </r>
  <r>
    <x v="2"/>
    <x v="3"/>
    <x v="0"/>
    <x v="1"/>
    <e v="#DIV/0!"/>
  </r>
  <r>
    <x v="2"/>
    <x v="3"/>
    <x v="0"/>
    <x v="2"/>
    <e v="#DIV/0!"/>
  </r>
  <r>
    <x v="2"/>
    <x v="3"/>
    <x v="0"/>
    <x v="3"/>
    <e v="#DIV/0!"/>
  </r>
  <r>
    <x v="2"/>
    <x v="4"/>
    <x v="0"/>
    <x v="0"/>
    <e v="#DIV/0!"/>
  </r>
  <r>
    <x v="2"/>
    <x v="4"/>
    <x v="0"/>
    <x v="1"/>
    <e v="#DIV/0!"/>
  </r>
  <r>
    <x v="2"/>
    <x v="4"/>
    <x v="0"/>
    <x v="2"/>
    <e v="#DIV/0!"/>
  </r>
  <r>
    <x v="2"/>
    <x v="4"/>
    <x v="0"/>
    <x v="3"/>
    <e v="#DIV/0!"/>
  </r>
  <r>
    <x v="2"/>
    <x v="5"/>
    <x v="0"/>
    <x v="0"/>
    <e v="#DIV/0!"/>
  </r>
  <r>
    <x v="2"/>
    <x v="5"/>
    <x v="0"/>
    <x v="1"/>
    <e v="#DIV/0!"/>
  </r>
  <r>
    <x v="2"/>
    <x v="5"/>
    <x v="0"/>
    <x v="2"/>
    <e v="#DIV/0!"/>
  </r>
  <r>
    <x v="2"/>
    <x v="5"/>
    <x v="0"/>
    <x v="3"/>
    <e v="#DIV/0!"/>
  </r>
  <r>
    <x v="3"/>
    <x v="0"/>
    <x v="0"/>
    <x v="0"/>
    <e v="#DIV/0!"/>
  </r>
  <r>
    <x v="3"/>
    <x v="0"/>
    <x v="0"/>
    <x v="1"/>
    <e v="#DIV/0!"/>
  </r>
  <r>
    <x v="3"/>
    <x v="0"/>
    <x v="0"/>
    <x v="2"/>
    <e v="#DIV/0!"/>
  </r>
  <r>
    <x v="3"/>
    <x v="0"/>
    <x v="0"/>
    <x v="3"/>
    <e v="#DIV/0!"/>
  </r>
  <r>
    <x v="3"/>
    <x v="1"/>
    <x v="0"/>
    <x v="0"/>
    <e v="#DIV/0!"/>
  </r>
  <r>
    <x v="3"/>
    <x v="1"/>
    <x v="0"/>
    <x v="1"/>
    <e v="#DIV/0!"/>
  </r>
  <r>
    <x v="3"/>
    <x v="1"/>
    <x v="0"/>
    <x v="2"/>
    <e v="#DIV/0!"/>
  </r>
  <r>
    <x v="3"/>
    <x v="1"/>
    <x v="0"/>
    <x v="3"/>
    <e v="#DIV/0!"/>
  </r>
  <r>
    <x v="3"/>
    <x v="2"/>
    <x v="0"/>
    <x v="0"/>
    <e v="#DIV/0!"/>
  </r>
  <r>
    <x v="3"/>
    <x v="2"/>
    <x v="0"/>
    <x v="1"/>
    <e v="#DIV/0!"/>
  </r>
  <r>
    <x v="3"/>
    <x v="2"/>
    <x v="0"/>
    <x v="2"/>
    <e v="#DIV/0!"/>
  </r>
  <r>
    <x v="3"/>
    <x v="2"/>
    <x v="0"/>
    <x v="3"/>
    <e v="#DIV/0!"/>
  </r>
  <r>
    <x v="3"/>
    <x v="3"/>
    <x v="0"/>
    <x v="0"/>
    <e v="#DIV/0!"/>
  </r>
  <r>
    <x v="3"/>
    <x v="3"/>
    <x v="0"/>
    <x v="1"/>
    <e v="#DIV/0!"/>
  </r>
  <r>
    <x v="3"/>
    <x v="3"/>
    <x v="0"/>
    <x v="2"/>
    <e v="#DIV/0!"/>
  </r>
  <r>
    <x v="3"/>
    <x v="3"/>
    <x v="0"/>
    <x v="3"/>
    <e v="#DIV/0!"/>
  </r>
  <r>
    <x v="3"/>
    <x v="4"/>
    <x v="0"/>
    <x v="0"/>
    <e v="#DIV/0!"/>
  </r>
  <r>
    <x v="3"/>
    <x v="4"/>
    <x v="0"/>
    <x v="1"/>
    <e v="#DIV/0!"/>
  </r>
  <r>
    <x v="3"/>
    <x v="4"/>
    <x v="0"/>
    <x v="2"/>
    <e v="#DIV/0!"/>
  </r>
  <r>
    <x v="3"/>
    <x v="4"/>
    <x v="0"/>
    <x v="3"/>
    <e v="#DIV/0!"/>
  </r>
  <r>
    <x v="3"/>
    <x v="5"/>
    <x v="0"/>
    <x v="0"/>
    <e v="#DIV/0!"/>
  </r>
  <r>
    <x v="3"/>
    <x v="5"/>
    <x v="0"/>
    <x v="1"/>
    <e v="#DIV/0!"/>
  </r>
  <r>
    <x v="3"/>
    <x v="5"/>
    <x v="0"/>
    <x v="2"/>
    <e v="#DIV/0!"/>
  </r>
  <r>
    <x v="3"/>
    <x v="5"/>
    <x v="0"/>
    <x v="3"/>
    <e v="#DIV/0!"/>
  </r>
  <r>
    <x v="4"/>
    <x v="0"/>
    <x v="0"/>
    <x v="0"/>
    <e v="#DIV/0!"/>
  </r>
  <r>
    <x v="4"/>
    <x v="0"/>
    <x v="0"/>
    <x v="1"/>
    <e v="#DIV/0!"/>
  </r>
  <r>
    <x v="4"/>
    <x v="0"/>
    <x v="0"/>
    <x v="2"/>
    <e v="#DIV/0!"/>
  </r>
  <r>
    <x v="4"/>
    <x v="0"/>
    <x v="0"/>
    <x v="3"/>
    <e v="#DIV/0!"/>
  </r>
  <r>
    <x v="4"/>
    <x v="1"/>
    <x v="0"/>
    <x v="0"/>
    <e v="#DIV/0!"/>
  </r>
  <r>
    <x v="4"/>
    <x v="1"/>
    <x v="0"/>
    <x v="1"/>
    <e v="#DIV/0!"/>
  </r>
  <r>
    <x v="4"/>
    <x v="1"/>
    <x v="0"/>
    <x v="2"/>
    <e v="#DIV/0!"/>
  </r>
  <r>
    <x v="4"/>
    <x v="1"/>
    <x v="0"/>
    <x v="3"/>
    <e v="#DIV/0!"/>
  </r>
  <r>
    <x v="4"/>
    <x v="2"/>
    <x v="0"/>
    <x v="0"/>
    <e v="#DIV/0!"/>
  </r>
  <r>
    <x v="4"/>
    <x v="2"/>
    <x v="0"/>
    <x v="1"/>
    <e v="#DIV/0!"/>
  </r>
  <r>
    <x v="4"/>
    <x v="2"/>
    <x v="0"/>
    <x v="2"/>
    <e v="#DIV/0!"/>
  </r>
  <r>
    <x v="4"/>
    <x v="2"/>
    <x v="0"/>
    <x v="3"/>
    <e v="#DIV/0!"/>
  </r>
  <r>
    <x v="4"/>
    <x v="3"/>
    <x v="0"/>
    <x v="0"/>
    <e v="#DIV/0!"/>
  </r>
  <r>
    <x v="4"/>
    <x v="3"/>
    <x v="0"/>
    <x v="1"/>
    <e v="#DIV/0!"/>
  </r>
  <r>
    <x v="4"/>
    <x v="3"/>
    <x v="0"/>
    <x v="2"/>
    <e v="#DIV/0!"/>
  </r>
  <r>
    <x v="4"/>
    <x v="3"/>
    <x v="0"/>
    <x v="3"/>
    <e v="#DIV/0!"/>
  </r>
  <r>
    <x v="4"/>
    <x v="4"/>
    <x v="0"/>
    <x v="0"/>
    <e v="#DIV/0!"/>
  </r>
  <r>
    <x v="4"/>
    <x v="4"/>
    <x v="0"/>
    <x v="1"/>
    <e v="#DIV/0!"/>
  </r>
  <r>
    <x v="4"/>
    <x v="4"/>
    <x v="0"/>
    <x v="2"/>
    <e v="#DIV/0!"/>
  </r>
  <r>
    <x v="4"/>
    <x v="4"/>
    <x v="0"/>
    <x v="3"/>
    <e v="#DIV/0!"/>
  </r>
  <r>
    <x v="4"/>
    <x v="5"/>
    <x v="0"/>
    <x v="0"/>
    <e v="#DIV/0!"/>
  </r>
  <r>
    <x v="4"/>
    <x v="5"/>
    <x v="0"/>
    <x v="1"/>
    <e v="#DIV/0!"/>
  </r>
  <r>
    <x v="4"/>
    <x v="5"/>
    <x v="0"/>
    <x v="2"/>
    <e v="#DIV/0!"/>
  </r>
  <r>
    <x v="4"/>
    <x v="5"/>
    <x v="0"/>
    <x v="3"/>
    <e v="#DIV/0!"/>
  </r>
  <r>
    <x v="5"/>
    <x v="0"/>
    <x v="0"/>
    <x v="0"/>
    <e v="#DIV/0!"/>
  </r>
  <r>
    <x v="5"/>
    <x v="0"/>
    <x v="0"/>
    <x v="1"/>
    <e v="#DIV/0!"/>
  </r>
  <r>
    <x v="5"/>
    <x v="0"/>
    <x v="0"/>
    <x v="2"/>
    <e v="#DIV/0!"/>
  </r>
  <r>
    <x v="5"/>
    <x v="0"/>
    <x v="0"/>
    <x v="3"/>
    <e v="#DIV/0!"/>
  </r>
  <r>
    <x v="5"/>
    <x v="1"/>
    <x v="0"/>
    <x v="0"/>
    <e v="#DIV/0!"/>
  </r>
  <r>
    <x v="5"/>
    <x v="1"/>
    <x v="0"/>
    <x v="1"/>
    <e v="#DIV/0!"/>
  </r>
  <r>
    <x v="5"/>
    <x v="1"/>
    <x v="0"/>
    <x v="2"/>
    <e v="#DIV/0!"/>
  </r>
  <r>
    <x v="5"/>
    <x v="1"/>
    <x v="0"/>
    <x v="3"/>
    <e v="#DIV/0!"/>
  </r>
  <r>
    <x v="5"/>
    <x v="2"/>
    <x v="0"/>
    <x v="0"/>
    <e v="#DIV/0!"/>
  </r>
  <r>
    <x v="5"/>
    <x v="2"/>
    <x v="0"/>
    <x v="1"/>
    <e v="#DIV/0!"/>
  </r>
  <r>
    <x v="5"/>
    <x v="2"/>
    <x v="0"/>
    <x v="2"/>
    <e v="#DIV/0!"/>
  </r>
  <r>
    <x v="5"/>
    <x v="2"/>
    <x v="0"/>
    <x v="3"/>
    <e v="#DIV/0!"/>
  </r>
  <r>
    <x v="5"/>
    <x v="3"/>
    <x v="0"/>
    <x v="0"/>
    <e v="#DIV/0!"/>
  </r>
  <r>
    <x v="5"/>
    <x v="3"/>
    <x v="0"/>
    <x v="1"/>
    <e v="#DIV/0!"/>
  </r>
  <r>
    <x v="5"/>
    <x v="3"/>
    <x v="0"/>
    <x v="2"/>
    <e v="#DIV/0!"/>
  </r>
  <r>
    <x v="5"/>
    <x v="3"/>
    <x v="0"/>
    <x v="3"/>
    <e v="#DIV/0!"/>
  </r>
  <r>
    <x v="5"/>
    <x v="4"/>
    <x v="0"/>
    <x v="0"/>
    <e v="#DIV/0!"/>
  </r>
  <r>
    <x v="5"/>
    <x v="4"/>
    <x v="0"/>
    <x v="1"/>
    <e v="#DIV/0!"/>
  </r>
  <r>
    <x v="5"/>
    <x v="4"/>
    <x v="0"/>
    <x v="2"/>
    <e v="#DIV/0!"/>
  </r>
  <r>
    <x v="5"/>
    <x v="4"/>
    <x v="0"/>
    <x v="3"/>
    <e v="#DIV/0!"/>
  </r>
  <r>
    <x v="5"/>
    <x v="5"/>
    <x v="0"/>
    <x v="0"/>
    <e v="#DIV/0!"/>
  </r>
  <r>
    <x v="5"/>
    <x v="5"/>
    <x v="0"/>
    <x v="1"/>
    <e v="#DIV/0!"/>
  </r>
  <r>
    <x v="5"/>
    <x v="5"/>
    <x v="0"/>
    <x v="2"/>
    <e v="#DIV/0!"/>
  </r>
  <r>
    <x v="5"/>
    <x v="5"/>
    <x v="0"/>
    <x v="3"/>
    <e v="#DIV/0!"/>
  </r>
  <r>
    <x v="0"/>
    <x v="0"/>
    <x v="1"/>
    <x v="0"/>
    <e v="#DIV/0!"/>
  </r>
  <r>
    <x v="0"/>
    <x v="0"/>
    <x v="1"/>
    <x v="1"/>
    <e v="#DIV/0!"/>
  </r>
  <r>
    <x v="0"/>
    <x v="0"/>
    <x v="1"/>
    <x v="2"/>
    <e v="#DIV/0!"/>
  </r>
  <r>
    <x v="0"/>
    <x v="0"/>
    <x v="1"/>
    <x v="3"/>
    <e v="#DIV/0!"/>
  </r>
  <r>
    <x v="0"/>
    <x v="1"/>
    <x v="1"/>
    <x v="0"/>
    <e v="#DIV/0!"/>
  </r>
  <r>
    <x v="0"/>
    <x v="1"/>
    <x v="1"/>
    <x v="1"/>
    <e v="#DIV/0!"/>
  </r>
  <r>
    <x v="0"/>
    <x v="1"/>
    <x v="1"/>
    <x v="2"/>
    <e v="#DIV/0!"/>
  </r>
  <r>
    <x v="0"/>
    <x v="1"/>
    <x v="1"/>
    <x v="3"/>
    <e v="#DIV/0!"/>
  </r>
  <r>
    <x v="0"/>
    <x v="2"/>
    <x v="1"/>
    <x v="0"/>
    <e v="#DIV/0!"/>
  </r>
  <r>
    <x v="0"/>
    <x v="2"/>
    <x v="1"/>
    <x v="1"/>
    <e v="#DIV/0!"/>
  </r>
  <r>
    <x v="0"/>
    <x v="2"/>
    <x v="1"/>
    <x v="2"/>
    <e v="#DIV/0!"/>
  </r>
  <r>
    <x v="0"/>
    <x v="2"/>
    <x v="1"/>
    <x v="3"/>
    <e v="#DIV/0!"/>
  </r>
  <r>
    <x v="0"/>
    <x v="3"/>
    <x v="1"/>
    <x v="0"/>
    <e v="#DIV/0!"/>
  </r>
  <r>
    <x v="0"/>
    <x v="3"/>
    <x v="1"/>
    <x v="1"/>
    <e v="#DIV/0!"/>
  </r>
  <r>
    <x v="0"/>
    <x v="3"/>
    <x v="1"/>
    <x v="2"/>
    <e v="#DIV/0!"/>
  </r>
  <r>
    <x v="0"/>
    <x v="3"/>
    <x v="1"/>
    <x v="3"/>
    <e v="#DIV/0!"/>
  </r>
  <r>
    <x v="0"/>
    <x v="4"/>
    <x v="1"/>
    <x v="0"/>
    <e v="#DIV/0!"/>
  </r>
  <r>
    <x v="0"/>
    <x v="4"/>
    <x v="1"/>
    <x v="1"/>
    <e v="#DIV/0!"/>
  </r>
  <r>
    <x v="0"/>
    <x v="4"/>
    <x v="1"/>
    <x v="2"/>
    <e v="#DIV/0!"/>
  </r>
  <r>
    <x v="0"/>
    <x v="4"/>
    <x v="1"/>
    <x v="3"/>
    <e v="#DIV/0!"/>
  </r>
  <r>
    <x v="0"/>
    <x v="5"/>
    <x v="1"/>
    <x v="0"/>
    <e v="#DIV/0!"/>
  </r>
  <r>
    <x v="0"/>
    <x v="5"/>
    <x v="1"/>
    <x v="1"/>
    <e v="#DIV/0!"/>
  </r>
  <r>
    <x v="0"/>
    <x v="5"/>
    <x v="1"/>
    <x v="2"/>
    <e v="#DIV/0!"/>
  </r>
  <r>
    <x v="0"/>
    <x v="5"/>
    <x v="1"/>
    <x v="3"/>
    <e v="#DIV/0!"/>
  </r>
  <r>
    <x v="1"/>
    <x v="0"/>
    <x v="1"/>
    <x v="0"/>
    <e v="#DIV/0!"/>
  </r>
  <r>
    <x v="1"/>
    <x v="0"/>
    <x v="1"/>
    <x v="1"/>
    <e v="#DIV/0!"/>
  </r>
  <r>
    <x v="1"/>
    <x v="0"/>
    <x v="1"/>
    <x v="2"/>
    <e v="#DIV/0!"/>
  </r>
  <r>
    <x v="1"/>
    <x v="0"/>
    <x v="1"/>
    <x v="3"/>
    <e v="#DIV/0!"/>
  </r>
  <r>
    <x v="1"/>
    <x v="1"/>
    <x v="1"/>
    <x v="0"/>
    <e v="#DIV/0!"/>
  </r>
  <r>
    <x v="1"/>
    <x v="1"/>
    <x v="1"/>
    <x v="1"/>
    <e v="#DIV/0!"/>
  </r>
  <r>
    <x v="1"/>
    <x v="1"/>
    <x v="1"/>
    <x v="2"/>
    <e v="#DIV/0!"/>
  </r>
  <r>
    <x v="1"/>
    <x v="1"/>
    <x v="1"/>
    <x v="3"/>
    <e v="#DIV/0!"/>
  </r>
  <r>
    <x v="1"/>
    <x v="2"/>
    <x v="1"/>
    <x v="0"/>
    <e v="#DIV/0!"/>
  </r>
  <r>
    <x v="1"/>
    <x v="2"/>
    <x v="1"/>
    <x v="1"/>
    <e v="#DIV/0!"/>
  </r>
  <r>
    <x v="1"/>
    <x v="2"/>
    <x v="1"/>
    <x v="2"/>
    <e v="#DIV/0!"/>
  </r>
  <r>
    <x v="1"/>
    <x v="2"/>
    <x v="1"/>
    <x v="3"/>
    <e v="#DIV/0!"/>
  </r>
  <r>
    <x v="1"/>
    <x v="3"/>
    <x v="1"/>
    <x v="0"/>
    <e v="#DIV/0!"/>
  </r>
  <r>
    <x v="1"/>
    <x v="3"/>
    <x v="1"/>
    <x v="1"/>
    <e v="#DIV/0!"/>
  </r>
  <r>
    <x v="1"/>
    <x v="3"/>
    <x v="1"/>
    <x v="2"/>
    <e v="#DIV/0!"/>
  </r>
  <r>
    <x v="1"/>
    <x v="3"/>
    <x v="1"/>
    <x v="3"/>
    <e v="#DIV/0!"/>
  </r>
  <r>
    <x v="1"/>
    <x v="4"/>
    <x v="1"/>
    <x v="0"/>
    <e v="#DIV/0!"/>
  </r>
  <r>
    <x v="1"/>
    <x v="4"/>
    <x v="1"/>
    <x v="1"/>
    <e v="#DIV/0!"/>
  </r>
  <r>
    <x v="1"/>
    <x v="4"/>
    <x v="1"/>
    <x v="2"/>
    <e v="#DIV/0!"/>
  </r>
  <r>
    <x v="1"/>
    <x v="4"/>
    <x v="1"/>
    <x v="3"/>
    <e v="#DIV/0!"/>
  </r>
  <r>
    <x v="1"/>
    <x v="5"/>
    <x v="1"/>
    <x v="0"/>
    <e v="#DIV/0!"/>
  </r>
  <r>
    <x v="1"/>
    <x v="5"/>
    <x v="1"/>
    <x v="1"/>
    <e v="#DIV/0!"/>
  </r>
  <r>
    <x v="1"/>
    <x v="5"/>
    <x v="1"/>
    <x v="2"/>
    <e v="#DIV/0!"/>
  </r>
  <r>
    <x v="1"/>
    <x v="5"/>
    <x v="1"/>
    <x v="3"/>
    <e v="#DIV/0!"/>
  </r>
  <r>
    <x v="2"/>
    <x v="0"/>
    <x v="1"/>
    <x v="0"/>
    <e v="#DIV/0!"/>
  </r>
  <r>
    <x v="2"/>
    <x v="0"/>
    <x v="1"/>
    <x v="1"/>
    <e v="#DIV/0!"/>
  </r>
  <r>
    <x v="2"/>
    <x v="0"/>
    <x v="1"/>
    <x v="2"/>
    <e v="#DIV/0!"/>
  </r>
  <r>
    <x v="2"/>
    <x v="0"/>
    <x v="1"/>
    <x v="3"/>
    <e v="#DIV/0!"/>
  </r>
  <r>
    <x v="2"/>
    <x v="1"/>
    <x v="1"/>
    <x v="0"/>
    <e v="#DIV/0!"/>
  </r>
  <r>
    <x v="2"/>
    <x v="1"/>
    <x v="1"/>
    <x v="1"/>
    <e v="#DIV/0!"/>
  </r>
  <r>
    <x v="2"/>
    <x v="1"/>
    <x v="1"/>
    <x v="2"/>
    <e v="#DIV/0!"/>
  </r>
  <r>
    <x v="2"/>
    <x v="1"/>
    <x v="1"/>
    <x v="3"/>
    <e v="#DIV/0!"/>
  </r>
  <r>
    <x v="2"/>
    <x v="2"/>
    <x v="1"/>
    <x v="0"/>
    <e v="#DIV/0!"/>
  </r>
  <r>
    <x v="2"/>
    <x v="2"/>
    <x v="1"/>
    <x v="1"/>
    <e v="#DIV/0!"/>
  </r>
  <r>
    <x v="2"/>
    <x v="2"/>
    <x v="1"/>
    <x v="2"/>
    <e v="#DIV/0!"/>
  </r>
  <r>
    <x v="2"/>
    <x v="2"/>
    <x v="1"/>
    <x v="3"/>
    <e v="#DIV/0!"/>
  </r>
  <r>
    <x v="2"/>
    <x v="3"/>
    <x v="1"/>
    <x v="0"/>
    <e v="#DIV/0!"/>
  </r>
  <r>
    <x v="2"/>
    <x v="3"/>
    <x v="1"/>
    <x v="1"/>
    <e v="#DIV/0!"/>
  </r>
  <r>
    <x v="2"/>
    <x v="3"/>
    <x v="1"/>
    <x v="2"/>
    <e v="#DIV/0!"/>
  </r>
  <r>
    <x v="2"/>
    <x v="3"/>
    <x v="1"/>
    <x v="3"/>
    <e v="#DIV/0!"/>
  </r>
  <r>
    <x v="2"/>
    <x v="4"/>
    <x v="1"/>
    <x v="0"/>
    <e v="#DIV/0!"/>
  </r>
  <r>
    <x v="2"/>
    <x v="4"/>
    <x v="1"/>
    <x v="1"/>
    <e v="#DIV/0!"/>
  </r>
  <r>
    <x v="2"/>
    <x v="4"/>
    <x v="1"/>
    <x v="2"/>
    <e v="#DIV/0!"/>
  </r>
  <r>
    <x v="2"/>
    <x v="4"/>
    <x v="1"/>
    <x v="3"/>
    <e v="#DIV/0!"/>
  </r>
  <r>
    <x v="2"/>
    <x v="5"/>
    <x v="1"/>
    <x v="0"/>
    <e v="#DIV/0!"/>
  </r>
  <r>
    <x v="2"/>
    <x v="5"/>
    <x v="1"/>
    <x v="1"/>
    <e v="#DIV/0!"/>
  </r>
  <r>
    <x v="2"/>
    <x v="5"/>
    <x v="1"/>
    <x v="2"/>
    <e v="#DIV/0!"/>
  </r>
  <r>
    <x v="2"/>
    <x v="5"/>
    <x v="1"/>
    <x v="3"/>
    <e v="#DIV/0!"/>
  </r>
  <r>
    <x v="3"/>
    <x v="0"/>
    <x v="1"/>
    <x v="0"/>
    <e v="#DIV/0!"/>
  </r>
  <r>
    <x v="3"/>
    <x v="0"/>
    <x v="1"/>
    <x v="1"/>
    <e v="#DIV/0!"/>
  </r>
  <r>
    <x v="3"/>
    <x v="0"/>
    <x v="1"/>
    <x v="2"/>
    <e v="#DIV/0!"/>
  </r>
  <r>
    <x v="3"/>
    <x v="0"/>
    <x v="1"/>
    <x v="3"/>
    <e v="#DIV/0!"/>
  </r>
  <r>
    <x v="3"/>
    <x v="1"/>
    <x v="1"/>
    <x v="0"/>
    <e v="#DIV/0!"/>
  </r>
  <r>
    <x v="3"/>
    <x v="1"/>
    <x v="1"/>
    <x v="1"/>
    <e v="#DIV/0!"/>
  </r>
  <r>
    <x v="3"/>
    <x v="1"/>
    <x v="1"/>
    <x v="2"/>
    <e v="#DIV/0!"/>
  </r>
  <r>
    <x v="3"/>
    <x v="1"/>
    <x v="1"/>
    <x v="3"/>
    <e v="#DIV/0!"/>
  </r>
  <r>
    <x v="3"/>
    <x v="2"/>
    <x v="1"/>
    <x v="0"/>
    <e v="#DIV/0!"/>
  </r>
  <r>
    <x v="3"/>
    <x v="2"/>
    <x v="1"/>
    <x v="1"/>
    <e v="#DIV/0!"/>
  </r>
  <r>
    <x v="3"/>
    <x v="2"/>
    <x v="1"/>
    <x v="2"/>
    <e v="#DIV/0!"/>
  </r>
  <r>
    <x v="3"/>
    <x v="2"/>
    <x v="1"/>
    <x v="3"/>
    <e v="#DIV/0!"/>
  </r>
  <r>
    <x v="3"/>
    <x v="3"/>
    <x v="1"/>
    <x v="0"/>
    <e v="#DIV/0!"/>
  </r>
  <r>
    <x v="3"/>
    <x v="3"/>
    <x v="1"/>
    <x v="1"/>
    <e v="#DIV/0!"/>
  </r>
  <r>
    <x v="3"/>
    <x v="3"/>
    <x v="1"/>
    <x v="2"/>
    <e v="#DIV/0!"/>
  </r>
  <r>
    <x v="3"/>
    <x v="3"/>
    <x v="1"/>
    <x v="3"/>
    <e v="#DIV/0!"/>
  </r>
  <r>
    <x v="3"/>
    <x v="4"/>
    <x v="1"/>
    <x v="0"/>
    <e v="#DIV/0!"/>
  </r>
  <r>
    <x v="3"/>
    <x v="4"/>
    <x v="1"/>
    <x v="1"/>
    <e v="#DIV/0!"/>
  </r>
  <r>
    <x v="3"/>
    <x v="4"/>
    <x v="1"/>
    <x v="2"/>
    <e v="#DIV/0!"/>
  </r>
  <r>
    <x v="3"/>
    <x v="4"/>
    <x v="1"/>
    <x v="3"/>
    <e v="#DIV/0!"/>
  </r>
  <r>
    <x v="3"/>
    <x v="5"/>
    <x v="1"/>
    <x v="0"/>
    <e v="#DIV/0!"/>
  </r>
  <r>
    <x v="3"/>
    <x v="5"/>
    <x v="1"/>
    <x v="1"/>
    <e v="#DIV/0!"/>
  </r>
  <r>
    <x v="3"/>
    <x v="5"/>
    <x v="1"/>
    <x v="2"/>
    <e v="#DIV/0!"/>
  </r>
  <r>
    <x v="3"/>
    <x v="5"/>
    <x v="1"/>
    <x v="3"/>
    <e v="#DIV/0!"/>
  </r>
  <r>
    <x v="4"/>
    <x v="0"/>
    <x v="1"/>
    <x v="0"/>
    <e v="#DIV/0!"/>
  </r>
  <r>
    <x v="4"/>
    <x v="0"/>
    <x v="1"/>
    <x v="1"/>
    <e v="#DIV/0!"/>
  </r>
  <r>
    <x v="4"/>
    <x v="0"/>
    <x v="1"/>
    <x v="2"/>
    <e v="#DIV/0!"/>
  </r>
  <r>
    <x v="4"/>
    <x v="0"/>
    <x v="1"/>
    <x v="3"/>
    <e v="#DIV/0!"/>
  </r>
  <r>
    <x v="4"/>
    <x v="1"/>
    <x v="1"/>
    <x v="0"/>
    <e v="#DIV/0!"/>
  </r>
  <r>
    <x v="4"/>
    <x v="1"/>
    <x v="1"/>
    <x v="1"/>
    <e v="#DIV/0!"/>
  </r>
  <r>
    <x v="4"/>
    <x v="1"/>
    <x v="1"/>
    <x v="2"/>
    <e v="#DIV/0!"/>
  </r>
  <r>
    <x v="4"/>
    <x v="1"/>
    <x v="1"/>
    <x v="3"/>
    <e v="#DIV/0!"/>
  </r>
  <r>
    <x v="4"/>
    <x v="2"/>
    <x v="1"/>
    <x v="0"/>
    <e v="#DIV/0!"/>
  </r>
  <r>
    <x v="4"/>
    <x v="2"/>
    <x v="1"/>
    <x v="1"/>
    <e v="#DIV/0!"/>
  </r>
  <r>
    <x v="4"/>
    <x v="2"/>
    <x v="1"/>
    <x v="2"/>
    <e v="#DIV/0!"/>
  </r>
  <r>
    <x v="4"/>
    <x v="2"/>
    <x v="1"/>
    <x v="3"/>
    <e v="#DIV/0!"/>
  </r>
  <r>
    <x v="4"/>
    <x v="3"/>
    <x v="1"/>
    <x v="0"/>
    <e v="#DIV/0!"/>
  </r>
  <r>
    <x v="4"/>
    <x v="3"/>
    <x v="1"/>
    <x v="1"/>
    <e v="#DIV/0!"/>
  </r>
  <r>
    <x v="4"/>
    <x v="3"/>
    <x v="1"/>
    <x v="2"/>
    <e v="#DIV/0!"/>
  </r>
  <r>
    <x v="4"/>
    <x v="3"/>
    <x v="1"/>
    <x v="3"/>
    <e v="#DIV/0!"/>
  </r>
  <r>
    <x v="4"/>
    <x v="4"/>
    <x v="1"/>
    <x v="0"/>
    <e v="#DIV/0!"/>
  </r>
  <r>
    <x v="4"/>
    <x v="4"/>
    <x v="1"/>
    <x v="1"/>
    <e v="#DIV/0!"/>
  </r>
  <r>
    <x v="4"/>
    <x v="4"/>
    <x v="1"/>
    <x v="2"/>
    <e v="#DIV/0!"/>
  </r>
  <r>
    <x v="4"/>
    <x v="4"/>
    <x v="1"/>
    <x v="3"/>
    <e v="#DIV/0!"/>
  </r>
  <r>
    <x v="4"/>
    <x v="5"/>
    <x v="1"/>
    <x v="0"/>
    <e v="#DIV/0!"/>
  </r>
  <r>
    <x v="4"/>
    <x v="5"/>
    <x v="1"/>
    <x v="1"/>
    <e v="#DIV/0!"/>
  </r>
  <r>
    <x v="4"/>
    <x v="5"/>
    <x v="1"/>
    <x v="2"/>
    <e v="#DIV/0!"/>
  </r>
  <r>
    <x v="4"/>
    <x v="5"/>
    <x v="1"/>
    <x v="3"/>
    <e v="#DIV/0!"/>
  </r>
  <r>
    <x v="5"/>
    <x v="0"/>
    <x v="1"/>
    <x v="0"/>
    <e v="#DIV/0!"/>
  </r>
  <r>
    <x v="5"/>
    <x v="0"/>
    <x v="1"/>
    <x v="1"/>
    <e v="#DIV/0!"/>
  </r>
  <r>
    <x v="5"/>
    <x v="0"/>
    <x v="1"/>
    <x v="2"/>
    <e v="#DIV/0!"/>
  </r>
  <r>
    <x v="5"/>
    <x v="0"/>
    <x v="1"/>
    <x v="3"/>
    <e v="#DIV/0!"/>
  </r>
  <r>
    <x v="5"/>
    <x v="1"/>
    <x v="1"/>
    <x v="0"/>
    <e v="#DIV/0!"/>
  </r>
  <r>
    <x v="5"/>
    <x v="1"/>
    <x v="1"/>
    <x v="1"/>
    <e v="#DIV/0!"/>
  </r>
  <r>
    <x v="5"/>
    <x v="1"/>
    <x v="1"/>
    <x v="2"/>
    <e v="#DIV/0!"/>
  </r>
  <r>
    <x v="5"/>
    <x v="1"/>
    <x v="1"/>
    <x v="3"/>
    <e v="#DIV/0!"/>
  </r>
  <r>
    <x v="5"/>
    <x v="2"/>
    <x v="1"/>
    <x v="0"/>
    <e v="#DIV/0!"/>
  </r>
  <r>
    <x v="5"/>
    <x v="2"/>
    <x v="1"/>
    <x v="1"/>
    <e v="#DIV/0!"/>
  </r>
  <r>
    <x v="5"/>
    <x v="2"/>
    <x v="1"/>
    <x v="2"/>
    <e v="#DIV/0!"/>
  </r>
  <r>
    <x v="5"/>
    <x v="2"/>
    <x v="1"/>
    <x v="3"/>
    <e v="#DIV/0!"/>
  </r>
  <r>
    <x v="5"/>
    <x v="3"/>
    <x v="1"/>
    <x v="0"/>
    <e v="#DIV/0!"/>
  </r>
  <r>
    <x v="5"/>
    <x v="3"/>
    <x v="1"/>
    <x v="1"/>
    <e v="#DIV/0!"/>
  </r>
  <r>
    <x v="5"/>
    <x v="3"/>
    <x v="1"/>
    <x v="2"/>
    <e v="#DIV/0!"/>
  </r>
  <r>
    <x v="5"/>
    <x v="3"/>
    <x v="1"/>
    <x v="3"/>
    <e v="#DIV/0!"/>
  </r>
  <r>
    <x v="5"/>
    <x v="4"/>
    <x v="1"/>
    <x v="0"/>
    <e v="#DIV/0!"/>
  </r>
  <r>
    <x v="5"/>
    <x v="4"/>
    <x v="1"/>
    <x v="1"/>
    <e v="#DIV/0!"/>
  </r>
  <r>
    <x v="5"/>
    <x v="4"/>
    <x v="1"/>
    <x v="2"/>
    <e v="#DIV/0!"/>
  </r>
  <r>
    <x v="5"/>
    <x v="4"/>
    <x v="1"/>
    <x v="3"/>
    <e v="#DIV/0!"/>
  </r>
  <r>
    <x v="5"/>
    <x v="5"/>
    <x v="1"/>
    <x v="0"/>
    <e v="#DIV/0!"/>
  </r>
  <r>
    <x v="5"/>
    <x v="5"/>
    <x v="1"/>
    <x v="1"/>
    <e v="#DIV/0!"/>
  </r>
  <r>
    <x v="5"/>
    <x v="5"/>
    <x v="1"/>
    <x v="2"/>
    <e v="#DIV/0!"/>
  </r>
  <r>
    <x v="5"/>
    <x v="5"/>
    <x v="1"/>
    <x v="3"/>
    <e v="#DIV/0!"/>
  </r>
  <r>
    <x v="0"/>
    <x v="0"/>
    <x v="2"/>
    <x v="0"/>
    <e v="#DIV/0!"/>
  </r>
  <r>
    <x v="0"/>
    <x v="0"/>
    <x v="2"/>
    <x v="1"/>
    <e v="#DIV/0!"/>
  </r>
  <r>
    <x v="0"/>
    <x v="0"/>
    <x v="2"/>
    <x v="2"/>
    <e v="#DIV/0!"/>
  </r>
  <r>
    <x v="0"/>
    <x v="0"/>
    <x v="2"/>
    <x v="3"/>
    <e v="#DIV/0!"/>
  </r>
  <r>
    <x v="0"/>
    <x v="1"/>
    <x v="2"/>
    <x v="0"/>
    <e v="#DIV/0!"/>
  </r>
  <r>
    <x v="0"/>
    <x v="1"/>
    <x v="2"/>
    <x v="1"/>
    <e v="#DIV/0!"/>
  </r>
  <r>
    <x v="0"/>
    <x v="1"/>
    <x v="2"/>
    <x v="2"/>
    <e v="#DIV/0!"/>
  </r>
  <r>
    <x v="0"/>
    <x v="1"/>
    <x v="2"/>
    <x v="3"/>
    <e v="#DIV/0!"/>
  </r>
  <r>
    <x v="0"/>
    <x v="2"/>
    <x v="2"/>
    <x v="0"/>
    <e v="#DIV/0!"/>
  </r>
  <r>
    <x v="0"/>
    <x v="2"/>
    <x v="2"/>
    <x v="1"/>
    <e v="#DIV/0!"/>
  </r>
  <r>
    <x v="0"/>
    <x v="2"/>
    <x v="2"/>
    <x v="2"/>
    <e v="#DIV/0!"/>
  </r>
  <r>
    <x v="0"/>
    <x v="2"/>
    <x v="2"/>
    <x v="3"/>
    <e v="#DIV/0!"/>
  </r>
  <r>
    <x v="0"/>
    <x v="3"/>
    <x v="2"/>
    <x v="0"/>
    <e v="#DIV/0!"/>
  </r>
  <r>
    <x v="0"/>
    <x v="3"/>
    <x v="2"/>
    <x v="1"/>
    <e v="#DIV/0!"/>
  </r>
  <r>
    <x v="0"/>
    <x v="3"/>
    <x v="2"/>
    <x v="2"/>
    <e v="#DIV/0!"/>
  </r>
  <r>
    <x v="0"/>
    <x v="3"/>
    <x v="2"/>
    <x v="3"/>
    <e v="#DIV/0!"/>
  </r>
  <r>
    <x v="0"/>
    <x v="4"/>
    <x v="2"/>
    <x v="0"/>
    <e v="#DIV/0!"/>
  </r>
  <r>
    <x v="0"/>
    <x v="4"/>
    <x v="2"/>
    <x v="1"/>
    <e v="#DIV/0!"/>
  </r>
  <r>
    <x v="0"/>
    <x v="4"/>
    <x v="2"/>
    <x v="2"/>
    <e v="#DIV/0!"/>
  </r>
  <r>
    <x v="0"/>
    <x v="4"/>
    <x v="2"/>
    <x v="3"/>
    <e v="#DIV/0!"/>
  </r>
  <r>
    <x v="0"/>
    <x v="5"/>
    <x v="2"/>
    <x v="0"/>
    <e v="#DIV/0!"/>
  </r>
  <r>
    <x v="0"/>
    <x v="5"/>
    <x v="2"/>
    <x v="1"/>
    <e v="#DIV/0!"/>
  </r>
  <r>
    <x v="0"/>
    <x v="5"/>
    <x v="2"/>
    <x v="2"/>
    <e v="#DIV/0!"/>
  </r>
  <r>
    <x v="0"/>
    <x v="5"/>
    <x v="2"/>
    <x v="3"/>
    <e v="#DIV/0!"/>
  </r>
  <r>
    <x v="1"/>
    <x v="0"/>
    <x v="2"/>
    <x v="0"/>
    <e v="#DIV/0!"/>
  </r>
  <r>
    <x v="1"/>
    <x v="0"/>
    <x v="2"/>
    <x v="1"/>
    <e v="#DIV/0!"/>
  </r>
  <r>
    <x v="1"/>
    <x v="0"/>
    <x v="2"/>
    <x v="2"/>
    <e v="#DIV/0!"/>
  </r>
  <r>
    <x v="1"/>
    <x v="0"/>
    <x v="2"/>
    <x v="3"/>
    <e v="#DIV/0!"/>
  </r>
  <r>
    <x v="1"/>
    <x v="1"/>
    <x v="2"/>
    <x v="0"/>
    <e v="#DIV/0!"/>
  </r>
  <r>
    <x v="1"/>
    <x v="1"/>
    <x v="2"/>
    <x v="1"/>
    <e v="#DIV/0!"/>
  </r>
  <r>
    <x v="1"/>
    <x v="1"/>
    <x v="2"/>
    <x v="2"/>
    <e v="#DIV/0!"/>
  </r>
  <r>
    <x v="1"/>
    <x v="1"/>
    <x v="2"/>
    <x v="3"/>
    <e v="#DIV/0!"/>
  </r>
  <r>
    <x v="1"/>
    <x v="2"/>
    <x v="2"/>
    <x v="0"/>
    <e v="#DIV/0!"/>
  </r>
  <r>
    <x v="1"/>
    <x v="2"/>
    <x v="2"/>
    <x v="1"/>
    <e v="#DIV/0!"/>
  </r>
  <r>
    <x v="1"/>
    <x v="2"/>
    <x v="2"/>
    <x v="2"/>
    <e v="#DIV/0!"/>
  </r>
  <r>
    <x v="1"/>
    <x v="2"/>
    <x v="2"/>
    <x v="3"/>
    <e v="#DIV/0!"/>
  </r>
  <r>
    <x v="1"/>
    <x v="3"/>
    <x v="2"/>
    <x v="0"/>
    <e v="#DIV/0!"/>
  </r>
  <r>
    <x v="1"/>
    <x v="3"/>
    <x v="2"/>
    <x v="1"/>
    <e v="#DIV/0!"/>
  </r>
  <r>
    <x v="1"/>
    <x v="3"/>
    <x v="2"/>
    <x v="2"/>
    <e v="#DIV/0!"/>
  </r>
  <r>
    <x v="1"/>
    <x v="3"/>
    <x v="2"/>
    <x v="3"/>
    <e v="#DIV/0!"/>
  </r>
  <r>
    <x v="1"/>
    <x v="4"/>
    <x v="2"/>
    <x v="0"/>
    <e v="#DIV/0!"/>
  </r>
  <r>
    <x v="1"/>
    <x v="4"/>
    <x v="2"/>
    <x v="1"/>
    <e v="#DIV/0!"/>
  </r>
  <r>
    <x v="1"/>
    <x v="4"/>
    <x v="2"/>
    <x v="2"/>
    <e v="#DIV/0!"/>
  </r>
  <r>
    <x v="1"/>
    <x v="4"/>
    <x v="2"/>
    <x v="3"/>
    <e v="#DIV/0!"/>
  </r>
  <r>
    <x v="1"/>
    <x v="5"/>
    <x v="2"/>
    <x v="0"/>
    <e v="#DIV/0!"/>
  </r>
  <r>
    <x v="1"/>
    <x v="5"/>
    <x v="2"/>
    <x v="1"/>
    <e v="#DIV/0!"/>
  </r>
  <r>
    <x v="1"/>
    <x v="5"/>
    <x v="2"/>
    <x v="2"/>
    <e v="#DIV/0!"/>
  </r>
  <r>
    <x v="1"/>
    <x v="5"/>
    <x v="2"/>
    <x v="3"/>
    <e v="#DIV/0!"/>
  </r>
  <r>
    <x v="2"/>
    <x v="0"/>
    <x v="2"/>
    <x v="0"/>
    <e v="#DIV/0!"/>
  </r>
  <r>
    <x v="2"/>
    <x v="0"/>
    <x v="2"/>
    <x v="1"/>
    <e v="#DIV/0!"/>
  </r>
  <r>
    <x v="2"/>
    <x v="0"/>
    <x v="2"/>
    <x v="2"/>
    <e v="#DIV/0!"/>
  </r>
  <r>
    <x v="2"/>
    <x v="0"/>
    <x v="2"/>
    <x v="3"/>
    <e v="#DIV/0!"/>
  </r>
  <r>
    <x v="2"/>
    <x v="1"/>
    <x v="2"/>
    <x v="0"/>
    <e v="#DIV/0!"/>
  </r>
  <r>
    <x v="2"/>
    <x v="1"/>
    <x v="2"/>
    <x v="1"/>
    <e v="#DIV/0!"/>
  </r>
  <r>
    <x v="2"/>
    <x v="1"/>
    <x v="2"/>
    <x v="2"/>
    <e v="#DIV/0!"/>
  </r>
  <r>
    <x v="2"/>
    <x v="1"/>
    <x v="2"/>
    <x v="3"/>
    <e v="#DIV/0!"/>
  </r>
  <r>
    <x v="2"/>
    <x v="2"/>
    <x v="2"/>
    <x v="0"/>
    <e v="#DIV/0!"/>
  </r>
  <r>
    <x v="2"/>
    <x v="2"/>
    <x v="2"/>
    <x v="1"/>
    <e v="#DIV/0!"/>
  </r>
  <r>
    <x v="2"/>
    <x v="2"/>
    <x v="2"/>
    <x v="2"/>
    <e v="#DIV/0!"/>
  </r>
  <r>
    <x v="2"/>
    <x v="2"/>
    <x v="2"/>
    <x v="3"/>
    <e v="#DIV/0!"/>
  </r>
  <r>
    <x v="2"/>
    <x v="3"/>
    <x v="2"/>
    <x v="0"/>
    <e v="#DIV/0!"/>
  </r>
  <r>
    <x v="2"/>
    <x v="3"/>
    <x v="2"/>
    <x v="1"/>
    <e v="#DIV/0!"/>
  </r>
  <r>
    <x v="2"/>
    <x v="3"/>
    <x v="2"/>
    <x v="2"/>
    <e v="#DIV/0!"/>
  </r>
  <r>
    <x v="2"/>
    <x v="3"/>
    <x v="2"/>
    <x v="3"/>
    <e v="#DIV/0!"/>
  </r>
  <r>
    <x v="2"/>
    <x v="4"/>
    <x v="2"/>
    <x v="0"/>
    <e v="#DIV/0!"/>
  </r>
  <r>
    <x v="2"/>
    <x v="4"/>
    <x v="2"/>
    <x v="1"/>
    <e v="#DIV/0!"/>
  </r>
  <r>
    <x v="2"/>
    <x v="4"/>
    <x v="2"/>
    <x v="2"/>
    <e v="#DIV/0!"/>
  </r>
  <r>
    <x v="2"/>
    <x v="4"/>
    <x v="2"/>
    <x v="3"/>
    <e v="#DIV/0!"/>
  </r>
  <r>
    <x v="2"/>
    <x v="5"/>
    <x v="2"/>
    <x v="0"/>
    <e v="#DIV/0!"/>
  </r>
  <r>
    <x v="2"/>
    <x v="5"/>
    <x v="2"/>
    <x v="1"/>
    <e v="#DIV/0!"/>
  </r>
  <r>
    <x v="2"/>
    <x v="5"/>
    <x v="2"/>
    <x v="2"/>
    <e v="#DIV/0!"/>
  </r>
  <r>
    <x v="2"/>
    <x v="5"/>
    <x v="2"/>
    <x v="3"/>
    <e v="#DIV/0!"/>
  </r>
  <r>
    <x v="3"/>
    <x v="0"/>
    <x v="2"/>
    <x v="0"/>
    <e v="#DIV/0!"/>
  </r>
  <r>
    <x v="3"/>
    <x v="0"/>
    <x v="2"/>
    <x v="1"/>
    <e v="#DIV/0!"/>
  </r>
  <r>
    <x v="3"/>
    <x v="0"/>
    <x v="2"/>
    <x v="2"/>
    <e v="#DIV/0!"/>
  </r>
  <r>
    <x v="3"/>
    <x v="0"/>
    <x v="2"/>
    <x v="3"/>
    <e v="#DIV/0!"/>
  </r>
  <r>
    <x v="3"/>
    <x v="1"/>
    <x v="2"/>
    <x v="0"/>
    <e v="#DIV/0!"/>
  </r>
  <r>
    <x v="3"/>
    <x v="1"/>
    <x v="2"/>
    <x v="1"/>
    <e v="#DIV/0!"/>
  </r>
  <r>
    <x v="3"/>
    <x v="1"/>
    <x v="2"/>
    <x v="2"/>
    <e v="#DIV/0!"/>
  </r>
  <r>
    <x v="3"/>
    <x v="1"/>
    <x v="2"/>
    <x v="3"/>
    <e v="#DIV/0!"/>
  </r>
  <r>
    <x v="3"/>
    <x v="2"/>
    <x v="2"/>
    <x v="0"/>
    <e v="#DIV/0!"/>
  </r>
  <r>
    <x v="3"/>
    <x v="2"/>
    <x v="2"/>
    <x v="1"/>
    <e v="#DIV/0!"/>
  </r>
  <r>
    <x v="3"/>
    <x v="2"/>
    <x v="2"/>
    <x v="2"/>
    <e v="#DIV/0!"/>
  </r>
  <r>
    <x v="3"/>
    <x v="2"/>
    <x v="2"/>
    <x v="3"/>
    <e v="#DIV/0!"/>
  </r>
  <r>
    <x v="3"/>
    <x v="3"/>
    <x v="2"/>
    <x v="0"/>
    <e v="#DIV/0!"/>
  </r>
  <r>
    <x v="3"/>
    <x v="3"/>
    <x v="2"/>
    <x v="1"/>
    <e v="#DIV/0!"/>
  </r>
  <r>
    <x v="3"/>
    <x v="3"/>
    <x v="2"/>
    <x v="2"/>
    <e v="#DIV/0!"/>
  </r>
  <r>
    <x v="3"/>
    <x v="3"/>
    <x v="2"/>
    <x v="3"/>
    <e v="#DIV/0!"/>
  </r>
  <r>
    <x v="3"/>
    <x v="4"/>
    <x v="2"/>
    <x v="0"/>
    <e v="#DIV/0!"/>
  </r>
  <r>
    <x v="3"/>
    <x v="4"/>
    <x v="2"/>
    <x v="1"/>
    <e v="#DIV/0!"/>
  </r>
  <r>
    <x v="3"/>
    <x v="4"/>
    <x v="2"/>
    <x v="2"/>
    <e v="#DIV/0!"/>
  </r>
  <r>
    <x v="3"/>
    <x v="4"/>
    <x v="2"/>
    <x v="3"/>
    <e v="#DIV/0!"/>
  </r>
  <r>
    <x v="3"/>
    <x v="5"/>
    <x v="2"/>
    <x v="0"/>
    <e v="#DIV/0!"/>
  </r>
  <r>
    <x v="3"/>
    <x v="5"/>
    <x v="2"/>
    <x v="1"/>
    <e v="#DIV/0!"/>
  </r>
  <r>
    <x v="3"/>
    <x v="5"/>
    <x v="2"/>
    <x v="2"/>
    <e v="#DIV/0!"/>
  </r>
  <r>
    <x v="3"/>
    <x v="5"/>
    <x v="2"/>
    <x v="3"/>
    <e v="#DIV/0!"/>
  </r>
  <r>
    <x v="4"/>
    <x v="0"/>
    <x v="2"/>
    <x v="0"/>
    <e v="#DIV/0!"/>
  </r>
  <r>
    <x v="4"/>
    <x v="0"/>
    <x v="2"/>
    <x v="1"/>
    <e v="#DIV/0!"/>
  </r>
  <r>
    <x v="4"/>
    <x v="0"/>
    <x v="2"/>
    <x v="2"/>
    <e v="#DIV/0!"/>
  </r>
  <r>
    <x v="4"/>
    <x v="0"/>
    <x v="2"/>
    <x v="3"/>
    <e v="#DIV/0!"/>
  </r>
  <r>
    <x v="4"/>
    <x v="1"/>
    <x v="2"/>
    <x v="0"/>
    <e v="#DIV/0!"/>
  </r>
  <r>
    <x v="4"/>
    <x v="1"/>
    <x v="2"/>
    <x v="1"/>
    <e v="#DIV/0!"/>
  </r>
  <r>
    <x v="4"/>
    <x v="1"/>
    <x v="2"/>
    <x v="2"/>
    <e v="#DIV/0!"/>
  </r>
  <r>
    <x v="4"/>
    <x v="1"/>
    <x v="2"/>
    <x v="3"/>
    <e v="#DIV/0!"/>
  </r>
  <r>
    <x v="4"/>
    <x v="2"/>
    <x v="2"/>
    <x v="0"/>
    <e v="#DIV/0!"/>
  </r>
  <r>
    <x v="4"/>
    <x v="2"/>
    <x v="2"/>
    <x v="1"/>
    <e v="#DIV/0!"/>
  </r>
  <r>
    <x v="4"/>
    <x v="2"/>
    <x v="2"/>
    <x v="2"/>
    <e v="#DIV/0!"/>
  </r>
  <r>
    <x v="4"/>
    <x v="2"/>
    <x v="2"/>
    <x v="3"/>
    <e v="#DIV/0!"/>
  </r>
  <r>
    <x v="4"/>
    <x v="3"/>
    <x v="2"/>
    <x v="0"/>
    <e v="#DIV/0!"/>
  </r>
  <r>
    <x v="4"/>
    <x v="3"/>
    <x v="2"/>
    <x v="1"/>
    <e v="#DIV/0!"/>
  </r>
  <r>
    <x v="4"/>
    <x v="3"/>
    <x v="2"/>
    <x v="2"/>
    <e v="#DIV/0!"/>
  </r>
  <r>
    <x v="4"/>
    <x v="3"/>
    <x v="2"/>
    <x v="3"/>
    <e v="#DIV/0!"/>
  </r>
  <r>
    <x v="4"/>
    <x v="4"/>
    <x v="2"/>
    <x v="0"/>
    <e v="#DIV/0!"/>
  </r>
  <r>
    <x v="4"/>
    <x v="4"/>
    <x v="2"/>
    <x v="1"/>
    <e v="#DIV/0!"/>
  </r>
  <r>
    <x v="4"/>
    <x v="4"/>
    <x v="2"/>
    <x v="2"/>
    <e v="#DIV/0!"/>
  </r>
  <r>
    <x v="4"/>
    <x v="4"/>
    <x v="2"/>
    <x v="3"/>
    <e v="#DIV/0!"/>
  </r>
  <r>
    <x v="4"/>
    <x v="5"/>
    <x v="2"/>
    <x v="0"/>
    <e v="#DIV/0!"/>
  </r>
  <r>
    <x v="4"/>
    <x v="5"/>
    <x v="2"/>
    <x v="1"/>
    <e v="#DIV/0!"/>
  </r>
  <r>
    <x v="4"/>
    <x v="5"/>
    <x v="2"/>
    <x v="2"/>
    <e v="#DIV/0!"/>
  </r>
  <r>
    <x v="4"/>
    <x v="5"/>
    <x v="2"/>
    <x v="3"/>
    <e v="#DIV/0!"/>
  </r>
  <r>
    <x v="5"/>
    <x v="0"/>
    <x v="2"/>
    <x v="0"/>
    <e v="#DIV/0!"/>
  </r>
  <r>
    <x v="5"/>
    <x v="0"/>
    <x v="2"/>
    <x v="1"/>
    <e v="#DIV/0!"/>
  </r>
  <r>
    <x v="5"/>
    <x v="0"/>
    <x v="2"/>
    <x v="2"/>
    <e v="#DIV/0!"/>
  </r>
  <r>
    <x v="5"/>
    <x v="0"/>
    <x v="2"/>
    <x v="3"/>
    <e v="#DIV/0!"/>
  </r>
  <r>
    <x v="5"/>
    <x v="1"/>
    <x v="2"/>
    <x v="0"/>
    <e v="#DIV/0!"/>
  </r>
  <r>
    <x v="5"/>
    <x v="1"/>
    <x v="2"/>
    <x v="1"/>
    <e v="#DIV/0!"/>
  </r>
  <r>
    <x v="5"/>
    <x v="1"/>
    <x v="2"/>
    <x v="2"/>
    <e v="#DIV/0!"/>
  </r>
  <r>
    <x v="5"/>
    <x v="1"/>
    <x v="2"/>
    <x v="3"/>
    <e v="#DIV/0!"/>
  </r>
  <r>
    <x v="5"/>
    <x v="2"/>
    <x v="2"/>
    <x v="0"/>
    <e v="#DIV/0!"/>
  </r>
  <r>
    <x v="5"/>
    <x v="2"/>
    <x v="2"/>
    <x v="1"/>
    <e v="#DIV/0!"/>
  </r>
  <r>
    <x v="5"/>
    <x v="2"/>
    <x v="2"/>
    <x v="2"/>
    <e v="#DIV/0!"/>
  </r>
  <r>
    <x v="5"/>
    <x v="2"/>
    <x v="2"/>
    <x v="3"/>
    <e v="#DIV/0!"/>
  </r>
  <r>
    <x v="5"/>
    <x v="3"/>
    <x v="2"/>
    <x v="0"/>
    <e v="#DIV/0!"/>
  </r>
  <r>
    <x v="5"/>
    <x v="3"/>
    <x v="2"/>
    <x v="1"/>
    <e v="#DIV/0!"/>
  </r>
  <r>
    <x v="5"/>
    <x v="3"/>
    <x v="2"/>
    <x v="2"/>
    <e v="#DIV/0!"/>
  </r>
  <r>
    <x v="5"/>
    <x v="3"/>
    <x v="2"/>
    <x v="3"/>
    <e v="#DIV/0!"/>
  </r>
  <r>
    <x v="5"/>
    <x v="4"/>
    <x v="2"/>
    <x v="0"/>
    <e v="#DIV/0!"/>
  </r>
  <r>
    <x v="5"/>
    <x v="4"/>
    <x v="2"/>
    <x v="1"/>
    <e v="#DIV/0!"/>
  </r>
  <r>
    <x v="5"/>
    <x v="4"/>
    <x v="2"/>
    <x v="2"/>
    <e v="#DIV/0!"/>
  </r>
  <r>
    <x v="5"/>
    <x v="4"/>
    <x v="2"/>
    <x v="3"/>
    <e v="#DIV/0!"/>
  </r>
  <r>
    <x v="5"/>
    <x v="5"/>
    <x v="2"/>
    <x v="0"/>
    <e v="#DIV/0!"/>
  </r>
  <r>
    <x v="5"/>
    <x v="5"/>
    <x v="2"/>
    <x v="1"/>
    <e v="#DIV/0!"/>
  </r>
  <r>
    <x v="5"/>
    <x v="5"/>
    <x v="2"/>
    <x v="2"/>
    <e v="#DIV/0!"/>
  </r>
  <r>
    <x v="5"/>
    <x v="5"/>
    <x v="2"/>
    <x v="3"/>
    <e v="#DIV/0!"/>
  </r>
</pivotCacheRecords>
</file>

<file path=xl/pivotCache/pivotCacheRecords5.xml><?xml version="1.0" encoding="utf-8"?>
<pivotCacheRecords xmlns="http://schemas.openxmlformats.org/spreadsheetml/2006/main" xmlns:r="http://schemas.openxmlformats.org/officeDocument/2006/relationships" count="432">
  <r>
    <s v="Select intervention #1"/>
    <x v="0"/>
    <x v="0"/>
    <x v="0"/>
    <e v="#DIV/0!"/>
  </r>
  <r>
    <s v="Select intervention #1"/>
    <x v="0"/>
    <x v="0"/>
    <x v="1"/>
    <e v="#DIV/0!"/>
  </r>
  <r>
    <s v="Select intervention #1"/>
    <x v="0"/>
    <x v="0"/>
    <x v="2"/>
    <e v="#DIV/0!"/>
  </r>
  <r>
    <s v="Select intervention #1"/>
    <x v="0"/>
    <x v="0"/>
    <x v="3"/>
    <e v="#DIV/0!"/>
  </r>
  <r>
    <s v="Select intervention #1"/>
    <x v="1"/>
    <x v="0"/>
    <x v="0"/>
    <e v="#DIV/0!"/>
  </r>
  <r>
    <s v="Select intervention #1"/>
    <x v="1"/>
    <x v="0"/>
    <x v="1"/>
    <e v="#DIV/0!"/>
  </r>
  <r>
    <s v="Select intervention #1"/>
    <x v="1"/>
    <x v="0"/>
    <x v="2"/>
    <e v="#DIV/0!"/>
  </r>
  <r>
    <s v="Select intervention #1"/>
    <x v="1"/>
    <x v="0"/>
    <x v="3"/>
    <e v="#DIV/0!"/>
  </r>
  <r>
    <s v="Select intervention #1"/>
    <x v="2"/>
    <x v="0"/>
    <x v="0"/>
    <e v="#DIV/0!"/>
  </r>
  <r>
    <s v="Select intervention #1"/>
    <x v="2"/>
    <x v="0"/>
    <x v="1"/>
    <e v="#DIV/0!"/>
  </r>
  <r>
    <s v="Select intervention #1"/>
    <x v="2"/>
    <x v="0"/>
    <x v="2"/>
    <e v="#DIV/0!"/>
  </r>
  <r>
    <s v="Select intervention #1"/>
    <x v="2"/>
    <x v="0"/>
    <x v="3"/>
    <e v="#DIV/0!"/>
  </r>
  <r>
    <s v="Select intervention #1"/>
    <x v="3"/>
    <x v="0"/>
    <x v="0"/>
    <e v="#DIV/0!"/>
  </r>
  <r>
    <s v="Select intervention #1"/>
    <x v="3"/>
    <x v="0"/>
    <x v="1"/>
    <e v="#DIV/0!"/>
  </r>
  <r>
    <s v="Select intervention #1"/>
    <x v="3"/>
    <x v="0"/>
    <x v="2"/>
    <e v="#DIV/0!"/>
  </r>
  <r>
    <s v="Select intervention #1"/>
    <x v="3"/>
    <x v="0"/>
    <x v="3"/>
    <e v="#DIV/0!"/>
  </r>
  <r>
    <s v="Select intervention #1"/>
    <x v="4"/>
    <x v="0"/>
    <x v="0"/>
    <e v="#DIV/0!"/>
  </r>
  <r>
    <s v="Select intervention #1"/>
    <x v="4"/>
    <x v="0"/>
    <x v="1"/>
    <e v="#DIV/0!"/>
  </r>
  <r>
    <s v="Select intervention #1"/>
    <x v="4"/>
    <x v="0"/>
    <x v="2"/>
    <e v="#DIV/0!"/>
  </r>
  <r>
    <s v="Select intervention #1"/>
    <x v="4"/>
    <x v="0"/>
    <x v="3"/>
    <e v="#DIV/0!"/>
  </r>
  <r>
    <s v="Select intervention #1"/>
    <x v="5"/>
    <x v="0"/>
    <x v="0"/>
    <e v="#DIV/0!"/>
  </r>
  <r>
    <s v="Select intervention #1"/>
    <x v="5"/>
    <x v="0"/>
    <x v="1"/>
    <e v="#DIV/0!"/>
  </r>
  <r>
    <s v="Select intervention #1"/>
    <x v="5"/>
    <x v="0"/>
    <x v="2"/>
    <e v="#DIV/0!"/>
  </r>
  <r>
    <s v="Select intervention #1"/>
    <x v="5"/>
    <x v="0"/>
    <x v="3"/>
    <e v="#DIV/0!"/>
  </r>
  <r>
    <s v="Select intervention #2"/>
    <x v="0"/>
    <x v="0"/>
    <x v="0"/>
    <e v="#DIV/0!"/>
  </r>
  <r>
    <s v="Select intervention #2"/>
    <x v="0"/>
    <x v="0"/>
    <x v="1"/>
    <e v="#DIV/0!"/>
  </r>
  <r>
    <s v="Select intervention #2"/>
    <x v="0"/>
    <x v="0"/>
    <x v="2"/>
    <e v="#DIV/0!"/>
  </r>
  <r>
    <s v="Select intervention #2"/>
    <x v="0"/>
    <x v="0"/>
    <x v="3"/>
    <e v="#DIV/0!"/>
  </r>
  <r>
    <s v="Select intervention #2"/>
    <x v="1"/>
    <x v="0"/>
    <x v="0"/>
    <e v="#DIV/0!"/>
  </r>
  <r>
    <s v="Select intervention #2"/>
    <x v="1"/>
    <x v="0"/>
    <x v="1"/>
    <e v="#DIV/0!"/>
  </r>
  <r>
    <s v="Select intervention #2"/>
    <x v="1"/>
    <x v="0"/>
    <x v="2"/>
    <e v="#DIV/0!"/>
  </r>
  <r>
    <s v="Select intervention #2"/>
    <x v="1"/>
    <x v="0"/>
    <x v="3"/>
    <e v="#DIV/0!"/>
  </r>
  <r>
    <s v="Select intervention #2"/>
    <x v="2"/>
    <x v="0"/>
    <x v="0"/>
    <e v="#DIV/0!"/>
  </r>
  <r>
    <s v="Select intervention #2"/>
    <x v="2"/>
    <x v="0"/>
    <x v="1"/>
    <e v="#DIV/0!"/>
  </r>
  <r>
    <s v="Select intervention #2"/>
    <x v="2"/>
    <x v="0"/>
    <x v="2"/>
    <e v="#DIV/0!"/>
  </r>
  <r>
    <s v="Select intervention #2"/>
    <x v="2"/>
    <x v="0"/>
    <x v="3"/>
    <e v="#DIV/0!"/>
  </r>
  <r>
    <s v="Select intervention #2"/>
    <x v="3"/>
    <x v="0"/>
    <x v="0"/>
    <e v="#DIV/0!"/>
  </r>
  <r>
    <s v="Select intervention #2"/>
    <x v="3"/>
    <x v="0"/>
    <x v="1"/>
    <e v="#DIV/0!"/>
  </r>
  <r>
    <s v="Select intervention #2"/>
    <x v="3"/>
    <x v="0"/>
    <x v="2"/>
    <e v="#DIV/0!"/>
  </r>
  <r>
    <s v="Select intervention #2"/>
    <x v="3"/>
    <x v="0"/>
    <x v="3"/>
    <e v="#DIV/0!"/>
  </r>
  <r>
    <s v="Select intervention #2"/>
    <x v="4"/>
    <x v="0"/>
    <x v="0"/>
    <e v="#DIV/0!"/>
  </r>
  <r>
    <s v="Select intervention #2"/>
    <x v="4"/>
    <x v="0"/>
    <x v="1"/>
    <e v="#DIV/0!"/>
  </r>
  <r>
    <s v="Select intervention #2"/>
    <x v="4"/>
    <x v="0"/>
    <x v="2"/>
    <e v="#DIV/0!"/>
  </r>
  <r>
    <s v="Select intervention #2"/>
    <x v="4"/>
    <x v="0"/>
    <x v="3"/>
    <e v="#DIV/0!"/>
  </r>
  <r>
    <s v="Select intervention #2"/>
    <x v="5"/>
    <x v="0"/>
    <x v="0"/>
    <e v="#DIV/0!"/>
  </r>
  <r>
    <s v="Select intervention #2"/>
    <x v="5"/>
    <x v="0"/>
    <x v="1"/>
    <e v="#DIV/0!"/>
  </r>
  <r>
    <s v="Select intervention #2"/>
    <x v="5"/>
    <x v="0"/>
    <x v="2"/>
    <e v="#DIV/0!"/>
  </r>
  <r>
    <s v="Select intervention #2"/>
    <x v="5"/>
    <x v="0"/>
    <x v="3"/>
    <e v="#DIV/0!"/>
  </r>
  <r>
    <s v="Select intervention #3"/>
    <x v="0"/>
    <x v="0"/>
    <x v="0"/>
    <e v="#DIV/0!"/>
  </r>
  <r>
    <s v="Select intervention #3"/>
    <x v="0"/>
    <x v="0"/>
    <x v="1"/>
    <e v="#DIV/0!"/>
  </r>
  <r>
    <s v="Select intervention #3"/>
    <x v="0"/>
    <x v="0"/>
    <x v="2"/>
    <e v="#DIV/0!"/>
  </r>
  <r>
    <s v="Select intervention #3"/>
    <x v="0"/>
    <x v="0"/>
    <x v="3"/>
    <e v="#DIV/0!"/>
  </r>
  <r>
    <s v="Select intervention #3"/>
    <x v="1"/>
    <x v="0"/>
    <x v="0"/>
    <e v="#DIV/0!"/>
  </r>
  <r>
    <s v="Select intervention #3"/>
    <x v="1"/>
    <x v="0"/>
    <x v="1"/>
    <e v="#DIV/0!"/>
  </r>
  <r>
    <s v="Select intervention #3"/>
    <x v="1"/>
    <x v="0"/>
    <x v="2"/>
    <e v="#DIV/0!"/>
  </r>
  <r>
    <s v="Select intervention #3"/>
    <x v="1"/>
    <x v="0"/>
    <x v="3"/>
    <e v="#DIV/0!"/>
  </r>
  <r>
    <s v="Select intervention #3"/>
    <x v="2"/>
    <x v="0"/>
    <x v="0"/>
    <e v="#DIV/0!"/>
  </r>
  <r>
    <s v="Select intervention #3"/>
    <x v="2"/>
    <x v="0"/>
    <x v="1"/>
    <e v="#DIV/0!"/>
  </r>
  <r>
    <s v="Select intervention #3"/>
    <x v="2"/>
    <x v="0"/>
    <x v="2"/>
    <e v="#DIV/0!"/>
  </r>
  <r>
    <s v="Select intervention #3"/>
    <x v="2"/>
    <x v="0"/>
    <x v="3"/>
    <e v="#DIV/0!"/>
  </r>
  <r>
    <s v="Select intervention #3"/>
    <x v="3"/>
    <x v="0"/>
    <x v="0"/>
    <e v="#DIV/0!"/>
  </r>
  <r>
    <s v="Select intervention #3"/>
    <x v="3"/>
    <x v="0"/>
    <x v="1"/>
    <e v="#DIV/0!"/>
  </r>
  <r>
    <s v="Select intervention #3"/>
    <x v="3"/>
    <x v="0"/>
    <x v="2"/>
    <e v="#DIV/0!"/>
  </r>
  <r>
    <s v="Select intervention #3"/>
    <x v="3"/>
    <x v="0"/>
    <x v="3"/>
    <e v="#DIV/0!"/>
  </r>
  <r>
    <s v="Select intervention #3"/>
    <x v="4"/>
    <x v="0"/>
    <x v="0"/>
    <e v="#DIV/0!"/>
  </r>
  <r>
    <s v="Select intervention #3"/>
    <x v="4"/>
    <x v="0"/>
    <x v="1"/>
    <e v="#DIV/0!"/>
  </r>
  <r>
    <s v="Select intervention #3"/>
    <x v="4"/>
    <x v="0"/>
    <x v="2"/>
    <e v="#DIV/0!"/>
  </r>
  <r>
    <s v="Select intervention #3"/>
    <x v="4"/>
    <x v="0"/>
    <x v="3"/>
    <e v="#DIV/0!"/>
  </r>
  <r>
    <s v="Select intervention #3"/>
    <x v="5"/>
    <x v="0"/>
    <x v="0"/>
    <e v="#DIV/0!"/>
  </r>
  <r>
    <s v="Select intervention #3"/>
    <x v="5"/>
    <x v="0"/>
    <x v="1"/>
    <e v="#DIV/0!"/>
  </r>
  <r>
    <s v="Select intervention #3"/>
    <x v="5"/>
    <x v="0"/>
    <x v="2"/>
    <e v="#DIV/0!"/>
  </r>
  <r>
    <s v="Select intervention #3"/>
    <x v="5"/>
    <x v="0"/>
    <x v="3"/>
    <e v="#DIV/0!"/>
  </r>
  <r>
    <s v="Select intervention #4"/>
    <x v="0"/>
    <x v="0"/>
    <x v="0"/>
    <e v="#DIV/0!"/>
  </r>
  <r>
    <s v="Select intervention #4"/>
    <x v="0"/>
    <x v="0"/>
    <x v="1"/>
    <e v="#DIV/0!"/>
  </r>
  <r>
    <s v="Select intervention #4"/>
    <x v="0"/>
    <x v="0"/>
    <x v="2"/>
    <e v="#DIV/0!"/>
  </r>
  <r>
    <s v="Select intervention #4"/>
    <x v="0"/>
    <x v="0"/>
    <x v="3"/>
    <e v="#DIV/0!"/>
  </r>
  <r>
    <s v="Select intervention #4"/>
    <x v="1"/>
    <x v="0"/>
    <x v="0"/>
    <e v="#DIV/0!"/>
  </r>
  <r>
    <s v="Select intervention #4"/>
    <x v="1"/>
    <x v="0"/>
    <x v="1"/>
    <e v="#DIV/0!"/>
  </r>
  <r>
    <s v="Select intervention #4"/>
    <x v="1"/>
    <x v="0"/>
    <x v="2"/>
    <e v="#DIV/0!"/>
  </r>
  <r>
    <s v="Select intervention #4"/>
    <x v="1"/>
    <x v="0"/>
    <x v="3"/>
    <e v="#DIV/0!"/>
  </r>
  <r>
    <s v="Select intervention #4"/>
    <x v="2"/>
    <x v="0"/>
    <x v="0"/>
    <e v="#DIV/0!"/>
  </r>
  <r>
    <s v="Select intervention #4"/>
    <x v="2"/>
    <x v="0"/>
    <x v="1"/>
    <e v="#DIV/0!"/>
  </r>
  <r>
    <s v="Select intervention #4"/>
    <x v="2"/>
    <x v="0"/>
    <x v="2"/>
    <e v="#DIV/0!"/>
  </r>
  <r>
    <s v="Select intervention #4"/>
    <x v="2"/>
    <x v="0"/>
    <x v="3"/>
    <e v="#DIV/0!"/>
  </r>
  <r>
    <s v="Select intervention #4"/>
    <x v="3"/>
    <x v="0"/>
    <x v="0"/>
    <e v="#DIV/0!"/>
  </r>
  <r>
    <s v="Select intervention #4"/>
    <x v="3"/>
    <x v="0"/>
    <x v="1"/>
    <e v="#DIV/0!"/>
  </r>
  <r>
    <s v="Select intervention #4"/>
    <x v="3"/>
    <x v="0"/>
    <x v="2"/>
    <e v="#DIV/0!"/>
  </r>
  <r>
    <s v="Select intervention #4"/>
    <x v="3"/>
    <x v="0"/>
    <x v="3"/>
    <e v="#DIV/0!"/>
  </r>
  <r>
    <s v="Select intervention #4"/>
    <x v="4"/>
    <x v="0"/>
    <x v="0"/>
    <e v="#DIV/0!"/>
  </r>
  <r>
    <s v="Select intervention #4"/>
    <x v="4"/>
    <x v="0"/>
    <x v="1"/>
    <e v="#DIV/0!"/>
  </r>
  <r>
    <s v="Select intervention #4"/>
    <x v="4"/>
    <x v="0"/>
    <x v="2"/>
    <e v="#DIV/0!"/>
  </r>
  <r>
    <s v="Select intervention #4"/>
    <x v="4"/>
    <x v="0"/>
    <x v="3"/>
    <e v="#DIV/0!"/>
  </r>
  <r>
    <s v="Select intervention #4"/>
    <x v="5"/>
    <x v="0"/>
    <x v="0"/>
    <e v="#DIV/0!"/>
  </r>
  <r>
    <s v="Select intervention #4"/>
    <x v="5"/>
    <x v="0"/>
    <x v="1"/>
    <e v="#DIV/0!"/>
  </r>
  <r>
    <s v="Select intervention #4"/>
    <x v="5"/>
    <x v="0"/>
    <x v="2"/>
    <e v="#DIV/0!"/>
  </r>
  <r>
    <s v="Select intervention #4"/>
    <x v="5"/>
    <x v="0"/>
    <x v="3"/>
    <e v="#DIV/0!"/>
  </r>
  <r>
    <s v="Select intervention #5"/>
    <x v="0"/>
    <x v="0"/>
    <x v="0"/>
    <e v="#DIV/0!"/>
  </r>
  <r>
    <s v="Select intervention #5"/>
    <x v="0"/>
    <x v="0"/>
    <x v="1"/>
    <e v="#DIV/0!"/>
  </r>
  <r>
    <s v="Select intervention #5"/>
    <x v="0"/>
    <x v="0"/>
    <x v="2"/>
    <e v="#DIV/0!"/>
  </r>
  <r>
    <s v="Select intervention #5"/>
    <x v="0"/>
    <x v="0"/>
    <x v="3"/>
    <e v="#DIV/0!"/>
  </r>
  <r>
    <s v="Select intervention #5"/>
    <x v="1"/>
    <x v="0"/>
    <x v="0"/>
    <e v="#DIV/0!"/>
  </r>
  <r>
    <s v="Select intervention #5"/>
    <x v="1"/>
    <x v="0"/>
    <x v="1"/>
    <e v="#DIV/0!"/>
  </r>
  <r>
    <s v="Select intervention #5"/>
    <x v="1"/>
    <x v="0"/>
    <x v="2"/>
    <e v="#DIV/0!"/>
  </r>
  <r>
    <s v="Select intervention #5"/>
    <x v="1"/>
    <x v="0"/>
    <x v="3"/>
    <e v="#DIV/0!"/>
  </r>
  <r>
    <s v="Select intervention #5"/>
    <x v="2"/>
    <x v="0"/>
    <x v="0"/>
    <e v="#DIV/0!"/>
  </r>
  <r>
    <s v="Select intervention #5"/>
    <x v="2"/>
    <x v="0"/>
    <x v="1"/>
    <e v="#DIV/0!"/>
  </r>
  <r>
    <s v="Select intervention #5"/>
    <x v="2"/>
    <x v="0"/>
    <x v="2"/>
    <e v="#DIV/0!"/>
  </r>
  <r>
    <s v="Select intervention #5"/>
    <x v="2"/>
    <x v="0"/>
    <x v="3"/>
    <e v="#DIV/0!"/>
  </r>
  <r>
    <s v="Select intervention #5"/>
    <x v="3"/>
    <x v="0"/>
    <x v="0"/>
    <e v="#DIV/0!"/>
  </r>
  <r>
    <s v="Select intervention #5"/>
    <x v="3"/>
    <x v="0"/>
    <x v="1"/>
    <e v="#DIV/0!"/>
  </r>
  <r>
    <s v="Select intervention #5"/>
    <x v="3"/>
    <x v="0"/>
    <x v="2"/>
    <e v="#DIV/0!"/>
  </r>
  <r>
    <s v="Select intervention #5"/>
    <x v="3"/>
    <x v="0"/>
    <x v="3"/>
    <e v="#DIV/0!"/>
  </r>
  <r>
    <s v="Select intervention #5"/>
    <x v="4"/>
    <x v="0"/>
    <x v="0"/>
    <e v="#DIV/0!"/>
  </r>
  <r>
    <s v="Select intervention #5"/>
    <x v="4"/>
    <x v="0"/>
    <x v="1"/>
    <e v="#DIV/0!"/>
  </r>
  <r>
    <s v="Select intervention #5"/>
    <x v="4"/>
    <x v="0"/>
    <x v="2"/>
    <e v="#DIV/0!"/>
  </r>
  <r>
    <s v="Select intervention #5"/>
    <x v="4"/>
    <x v="0"/>
    <x v="3"/>
    <e v="#DIV/0!"/>
  </r>
  <r>
    <s v="Select intervention #5"/>
    <x v="5"/>
    <x v="0"/>
    <x v="0"/>
    <e v="#DIV/0!"/>
  </r>
  <r>
    <s v="Select intervention #5"/>
    <x v="5"/>
    <x v="0"/>
    <x v="1"/>
    <e v="#DIV/0!"/>
  </r>
  <r>
    <s v="Select intervention #5"/>
    <x v="5"/>
    <x v="0"/>
    <x v="2"/>
    <e v="#DIV/0!"/>
  </r>
  <r>
    <s v="Select intervention #5"/>
    <x v="5"/>
    <x v="0"/>
    <x v="3"/>
    <e v="#DIV/0!"/>
  </r>
  <r>
    <s v="Select intervention #6"/>
    <x v="0"/>
    <x v="0"/>
    <x v="0"/>
    <e v="#DIV/0!"/>
  </r>
  <r>
    <s v="Select intervention #6"/>
    <x v="0"/>
    <x v="0"/>
    <x v="1"/>
    <e v="#DIV/0!"/>
  </r>
  <r>
    <s v="Select intervention #6"/>
    <x v="0"/>
    <x v="0"/>
    <x v="2"/>
    <e v="#DIV/0!"/>
  </r>
  <r>
    <s v="Select intervention #6"/>
    <x v="0"/>
    <x v="0"/>
    <x v="3"/>
    <e v="#DIV/0!"/>
  </r>
  <r>
    <s v="Select intervention #6"/>
    <x v="1"/>
    <x v="0"/>
    <x v="0"/>
    <e v="#DIV/0!"/>
  </r>
  <r>
    <s v="Select intervention #6"/>
    <x v="1"/>
    <x v="0"/>
    <x v="1"/>
    <e v="#DIV/0!"/>
  </r>
  <r>
    <s v="Select intervention #6"/>
    <x v="1"/>
    <x v="0"/>
    <x v="2"/>
    <e v="#DIV/0!"/>
  </r>
  <r>
    <s v="Select intervention #6"/>
    <x v="1"/>
    <x v="0"/>
    <x v="3"/>
    <e v="#DIV/0!"/>
  </r>
  <r>
    <s v="Select intervention #6"/>
    <x v="2"/>
    <x v="0"/>
    <x v="0"/>
    <e v="#DIV/0!"/>
  </r>
  <r>
    <s v="Select intervention #6"/>
    <x v="2"/>
    <x v="0"/>
    <x v="1"/>
    <e v="#DIV/0!"/>
  </r>
  <r>
    <s v="Select intervention #6"/>
    <x v="2"/>
    <x v="0"/>
    <x v="2"/>
    <e v="#DIV/0!"/>
  </r>
  <r>
    <s v="Select intervention #6"/>
    <x v="2"/>
    <x v="0"/>
    <x v="3"/>
    <e v="#DIV/0!"/>
  </r>
  <r>
    <s v="Select intervention #6"/>
    <x v="3"/>
    <x v="0"/>
    <x v="0"/>
    <e v="#DIV/0!"/>
  </r>
  <r>
    <s v="Select intervention #6"/>
    <x v="3"/>
    <x v="0"/>
    <x v="1"/>
    <e v="#DIV/0!"/>
  </r>
  <r>
    <s v="Select intervention #6"/>
    <x v="3"/>
    <x v="0"/>
    <x v="2"/>
    <e v="#DIV/0!"/>
  </r>
  <r>
    <s v="Select intervention #6"/>
    <x v="3"/>
    <x v="0"/>
    <x v="3"/>
    <e v="#DIV/0!"/>
  </r>
  <r>
    <s v="Select intervention #6"/>
    <x v="4"/>
    <x v="0"/>
    <x v="0"/>
    <e v="#DIV/0!"/>
  </r>
  <r>
    <s v="Select intervention #6"/>
    <x v="4"/>
    <x v="0"/>
    <x v="1"/>
    <e v="#DIV/0!"/>
  </r>
  <r>
    <s v="Select intervention #6"/>
    <x v="4"/>
    <x v="0"/>
    <x v="2"/>
    <e v="#DIV/0!"/>
  </r>
  <r>
    <s v="Select intervention #6"/>
    <x v="4"/>
    <x v="0"/>
    <x v="3"/>
    <e v="#DIV/0!"/>
  </r>
  <r>
    <s v="Select intervention #6"/>
    <x v="5"/>
    <x v="0"/>
    <x v="0"/>
    <e v="#DIV/0!"/>
  </r>
  <r>
    <s v="Select intervention #6"/>
    <x v="5"/>
    <x v="0"/>
    <x v="1"/>
    <e v="#DIV/0!"/>
  </r>
  <r>
    <s v="Select intervention #6"/>
    <x v="5"/>
    <x v="0"/>
    <x v="2"/>
    <e v="#DIV/0!"/>
  </r>
  <r>
    <s v="Select intervention #6"/>
    <x v="5"/>
    <x v="0"/>
    <x v="3"/>
    <e v="#DIV/0!"/>
  </r>
  <r>
    <s v="Select intervention #1"/>
    <x v="0"/>
    <x v="1"/>
    <x v="0"/>
    <e v="#DIV/0!"/>
  </r>
  <r>
    <s v="Select intervention #1"/>
    <x v="0"/>
    <x v="1"/>
    <x v="1"/>
    <e v="#DIV/0!"/>
  </r>
  <r>
    <s v="Select intervention #1"/>
    <x v="0"/>
    <x v="1"/>
    <x v="2"/>
    <e v="#DIV/0!"/>
  </r>
  <r>
    <s v="Select intervention #1"/>
    <x v="0"/>
    <x v="1"/>
    <x v="3"/>
    <e v="#DIV/0!"/>
  </r>
  <r>
    <s v="Select intervention #1"/>
    <x v="1"/>
    <x v="1"/>
    <x v="0"/>
    <e v="#DIV/0!"/>
  </r>
  <r>
    <s v="Select intervention #1"/>
    <x v="1"/>
    <x v="1"/>
    <x v="1"/>
    <e v="#DIV/0!"/>
  </r>
  <r>
    <s v="Select intervention #1"/>
    <x v="1"/>
    <x v="1"/>
    <x v="2"/>
    <e v="#DIV/0!"/>
  </r>
  <r>
    <s v="Select intervention #1"/>
    <x v="1"/>
    <x v="1"/>
    <x v="3"/>
    <e v="#DIV/0!"/>
  </r>
  <r>
    <s v="Select intervention #1"/>
    <x v="2"/>
    <x v="1"/>
    <x v="0"/>
    <e v="#DIV/0!"/>
  </r>
  <r>
    <s v="Select intervention #1"/>
    <x v="2"/>
    <x v="1"/>
    <x v="1"/>
    <e v="#DIV/0!"/>
  </r>
  <r>
    <s v="Select intervention #1"/>
    <x v="2"/>
    <x v="1"/>
    <x v="2"/>
    <e v="#DIV/0!"/>
  </r>
  <r>
    <s v="Select intervention #1"/>
    <x v="2"/>
    <x v="1"/>
    <x v="3"/>
    <e v="#DIV/0!"/>
  </r>
  <r>
    <s v="Select intervention #1"/>
    <x v="3"/>
    <x v="1"/>
    <x v="0"/>
    <e v="#DIV/0!"/>
  </r>
  <r>
    <s v="Select intervention #1"/>
    <x v="3"/>
    <x v="1"/>
    <x v="1"/>
    <e v="#DIV/0!"/>
  </r>
  <r>
    <s v="Select intervention #1"/>
    <x v="3"/>
    <x v="1"/>
    <x v="2"/>
    <e v="#DIV/0!"/>
  </r>
  <r>
    <s v="Select intervention #1"/>
    <x v="3"/>
    <x v="1"/>
    <x v="3"/>
    <e v="#DIV/0!"/>
  </r>
  <r>
    <s v="Select intervention #1"/>
    <x v="4"/>
    <x v="1"/>
    <x v="0"/>
    <e v="#DIV/0!"/>
  </r>
  <r>
    <s v="Select intervention #1"/>
    <x v="4"/>
    <x v="1"/>
    <x v="1"/>
    <e v="#DIV/0!"/>
  </r>
  <r>
    <s v="Select intervention #1"/>
    <x v="4"/>
    <x v="1"/>
    <x v="2"/>
    <e v="#DIV/0!"/>
  </r>
  <r>
    <s v="Select intervention #1"/>
    <x v="4"/>
    <x v="1"/>
    <x v="3"/>
    <e v="#DIV/0!"/>
  </r>
  <r>
    <s v="Select intervention #1"/>
    <x v="5"/>
    <x v="1"/>
    <x v="0"/>
    <e v="#DIV/0!"/>
  </r>
  <r>
    <s v="Select intervention #1"/>
    <x v="5"/>
    <x v="1"/>
    <x v="1"/>
    <e v="#DIV/0!"/>
  </r>
  <r>
    <s v="Select intervention #1"/>
    <x v="5"/>
    <x v="1"/>
    <x v="2"/>
    <e v="#DIV/0!"/>
  </r>
  <r>
    <s v="Select intervention #1"/>
    <x v="5"/>
    <x v="1"/>
    <x v="3"/>
    <e v="#DIV/0!"/>
  </r>
  <r>
    <s v="Select intervention #2"/>
    <x v="0"/>
    <x v="1"/>
    <x v="0"/>
    <e v="#DIV/0!"/>
  </r>
  <r>
    <s v="Select intervention #2"/>
    <x v="0"/>
    <x v="1"/>
    <x v="1"/>
    <e v="#DIV/0!"/>
  </r>
  <r>
    <s v="Select intervention #2"/>
    <x v="0"/>
    <x v="1"/>
    <x v="2"/>
    <e v="#DIV/0!"/>
  </r>
  <r>
    <s v="Select intervention #2"/>
    <x v="0"/>
    <x v="1"/>
    <x v="3"/>
    <e v="#DIV/0!"/>
  </r>
  <r>
    <s v="Select intervention #2"/>
    <x v="1"/>
    <x v="1"/>
    <x v="0"/>
    <e v="#DIV/0!"/>
  </r>
  <r>
    <s v="Select intervention #2"/>
    <x v="1"/>
    <x v="1"/>
    <x v="1"/>
    <e v="#DIV/0!"/>
  </r>
  <r>
    <s v="Select intervention #2"/>
    <x v="1"/>
    <x v="1"/>
    <x v="2"/>
    <e v="#DIV/0!"/>
  </r>
  <r>
    <s v="Select intervention #2"/>
    <x v="1"/>
    <x v="1"/>
    <x v="3"/>
    <e v="#DIV/0!"/>
  </r>
  <r>
    <s v="Select intervention #2"/>
    <x v="2"/>
    <x v="1"/>
    <x v="0"/>
    <e v="#DIV/0!"/>
  </r>
  <r>
    <s v="Select intervention #2"/>
    <x v="2"/>
    <x v="1"/>
    <x v="1"/>
    <e v="#DIV/0!"/>
  </r>
  <r>
    <s v="Select intervention #2"/>
    <x v="2"/>
    <x v="1"/>
    <x v="2"/>
    <e v="#DIV/0!"/>
  </r>
  <r>
    <s v="Select intervention #2"/>
    <x v="2"/>
    <x v="1"/>
    <x v="3"/>
    <e v="#DIV/0!"/>
  </r>
  <r>
    <s v="Select intervention #2"/>
    <x v="3"/>
    <x v="1"/>
    <x v="0"/>
    <e v="#DIV/0!"/>
  </r>
  <r>
    <s v="Select intervention #2"/>
    <x v="3"/>
    <x v="1"/>
    <x v="1"/>
    <e v="#DIV/0!"/>
  </r>
  <r>
    <s v="Select intervention #2"/>
    <x v="3"/>
    <x v="1"/>
    <x v="2"/>
    <e v="#DIV/0!"/>
  </r>
  <r>
    <s v="Select intervention #2"/>
    <x v="3"/>
    <x v="1"/>
    <x v="3"/>
    <e v="#DIV/0!"/>
  </r>
  <r>
    <s v="Select intervention #2"/>
    <x v="4"/>
    <x v="1"/>
    <x v="0"/>
    <e v="#DIV/0!"/>
  </r>
  <r>
    <s v="Select intervention #2"/>
    <x v="4"/>
    <x v="1"/>
    <x v="1"/>
    <e v="#DIV/0!"/>
  </r>
  <r>
    <s v="Select intervention #2"/>
    <x v="4"/>
    <x v="1"/>
    <x v="2"/>
    <e v="#DIV/0!"/>
  </r>
  <r>
    <s v="Select intervention #2"/>
    <x v="4"/>
    <x v="1"/>
    <x v="3"/>
    <e v="#DIV/0!"/>
  </r>
  <r>
    <s v="Select intervention #2"/>
    <x v="5"/>
    <x v="1"/>
    <x v="0"/>
    <e v="#DIV/0!"/>
  </r>
  <r>
    <s v="Select intervention #2"/>
    <x v="5"/>
    <x v="1"/>
    <x v="1"/>
    <e v="#DIV/0!"/>
  </r>
  <r>
    <s v="Select intervention #2"/>
    <x v="5"/>
    <x v="1"/>
    <x v="2"/>
    <e v="#DIV/0!"/>
  </r>
  <r>
    <s v="Select intervention #2"/>
    <x v="5"/>
    <x v="1"/>
    <x v="3"/>
    <e v="#DIV/0!"/>
  </r>
  <r>
    <s v="Select intervention #3"/>
    <x v="0"/>
    <x v="1"/>
    <x v="0"/>
    <e v="#DIV/0!"/>
  </r>
  <r>
    <s v="Select intervention #3"/>
    <x v="0"/>
    <x v="1"/>
    <x v="1"/>
    <e v="#DIV/0!"/>
  </r>
  <r>
    <s v="Select intervention #3"/>
    <x v="0"/>
    <x v="1"/>
    <x v="2"/>
    <e v="#DIV/0!"/>
  </r>
  <r>
    <s v="Select intervention #3"/>
    <x v="0"/>
    <x v="1"/>
    <x v="3"/>
    <e v="#DIV/0!"/>
  </r>
  <r>
    <s v="Select intervention #3"/>
    <x v="1"/>
    <x v="1"/>
    <x v="0"/>
    <e v="#DIV/0!"/>
  </r>
  <r>
    <s v="Select intervention #3"/>
    <x v="1"/>
    <x v="1"/>
    <x v="1"/>
    <e v="#DIV/0!"/>
  </r>
  <r>
    <s v="Select intervention #3"/>
    <x v="1"/>
    <x v="1"/>
    <x v="2"/>
    <e v="#DIV/0!"/>
  </r>
  <r>
    <s v="Select intervention #3"/>
    <x v="1"/>
    <x v="1"/>
    <x v="3"/>
    <e v="#DIV/0!"/>
  </r>
  <r>
    <s v="Select intervention #3"/>
    <x v="2"/>
    <x v="1"/>
    <x v="0"/>
    <e v="#DIV/0!"/>
  </r>
  <r>
    <s v="Select intervention #3"/>
    <x v="2"/>
    <x v="1"/>
    <x v="1"/>
    <e v="#DIV/0!"/>
  </r>
  <r>
    <s v="Select intervention #3"/>
    <x v="2"/>
    <x v="1"/>
    <x v="2"/>
    <e v="#DIV/0!"/>
  </r>
  <r>
    <s v="Select intervention #3"/>
    <x v="2"/>
    <x v="1"/>
    <x v="3"/>
    <e v="#DIV/0!"/>
  </r>
  <r>
    <s v="Select intervention #3"/>
    <x v="3"/>
    <x v="1"/>
    <x v="0"/>
    <e v="#DIV/0!"/>
  </r>
  <r>
    <s v="Select intervention #3"/>
    <x v="3"/>
    <x v="1"/>
    <x v="1"/>
    <e v="#DIV/0!"/>
  </r>
  <r>
    <s v="Select intervention #3"/>
    <x v="3"/>
    <x v="1"/>
    <x v="2"/>
    <e v="#DIV/0!"/>
  </r>
  <r>
    <s v="Select intervention #3"/>
    <x v="3"/>
    <x v="1"/>
    <x v="3"/>
    <e v="#DIV/0!"/>
  </r>
  <r>
    <s v="Select intervention #3"/>
    <x v="4"/>
    <x v="1"/>
    <x v="0"/>
    <e v="#DIV/0!"/>
  </r>
  <r>
    <s v="Select intervention #3"/>
    <x v="4"/>
    <x v="1"/>
    <x v="1"/>
    <e v="#DIV/0!"/>
  </r>
  <r>
    <s v="Select intervention #3"/>
    <x v="4"/>
    <x v="1"/>
    <x v="2"/>
    <e v="#DIV/0!"/>
  </r>
  <r>
    <s v="Select intervention #3"/>
    <x v="4"/>
    <x v="1"/>
    <x v="3"/>
    <e v="#DIV/0!"/>
  </r>
  <r>
    <s v="Select intervention #3"/>
    <x v="5"/>
    <x v="1"/>
    <x v="0"/>
    <e v="#DIV/0!"/>
  </r>
  <r>
    <s v="Select intervention #3"/>
    <x v="5"/>
    <x v="1"/>
    <x v="1"/>
    <e v="#DIV/0!"/>
  </r>
  <r>
    <s v="Select intervention #3"/>
    <x v="5"/>
    <x v="1"/>
    <x v="2"/>
    <e v="#DIV/0!"/>
  </r>
  <r>
    <s v="Select intervention #3"/>
    <x v="5"/>
    <x v="1"/>
    <x v="3"/>
    <e v="#DIV/0!"/>
  </r>
  <r>
    <s v="Select intervention #4"/>
    <x v="0"/>
    <x v="1"/>
    <x v="0"/>
    <e v="#DIV/0!"/>
  </r>
  <r>
    <s v="Select intervention #4"/>
    <x v="0"/>
    <x v="1"/>
    <x v="1"/>
    <e v="#DIV/0!"/>
  </r>
  <r>
    <s v="Select intervention #4"/>
    <x v="0"/>
    <x v="1"/>
    <x v="2"/>
    <e v="#DIV/0!"/>
  </r>
  <r>
    <s v="Select intervention #4"/>
    <x v="0"/>
    <x v="1"/>
    <x v="3"/>
    <e v="#DIV/0!"/>
  </r>
  <r>
    <s v="Select intervention #4"/>
    <x v="1"/>
    <x v="1"/>
    <x v="0"/>
    <e v="#DIV/0!"/>
  </r>
  <r>
    <s v="Select intervention #4"/>
    <x v="1"/>
    <x v="1"/>
    <x v="1"/>
    <e v="#DIV/0!"/>
  </r>
  <r>
    <s v="Select intervention #4"/>
    <x v="1"/>
    <x v="1"/>
    <x v="2"/>
    <e v="#DIV/0!"/>
  </r>
  <r>
    <s v="Select intervention #4"/>
    <x v="1"/>
    <x v="1"/>
    <x v="3"/>
    <e v="#DIV/0!"/>
  </r>
  <r>
    <s v="Select intervention #4"/>
    <x v="2"/>
    <x v="1"/>
    <x v="0"/>
    <e v="#DIV/0!"/>
  </r>
  <r>
    <s v="Select intervention #4"/>
    <x v="2"/>
    <x v="1"/>
    <x v="1"/>
    <e v="#DIV/0!"/>
  </r>
  <r>
    <s v="Select intervention #4"/>
    <x v="2"/>
    <x v="1"/>
    <x v="2"/>
    <e v="#DIV/0!"/>
  </r>
  <r>
    <s v="Select intervention #4"/>
    <x v="2"/>
    <x v="1"/>
    <x v="3"/>
    <e v="#DIV/0!"/>
  </r>
  <r>
    <s v="Select intervention #4"/>
    <x v="3"/>
    <x v="1"/>
    <x v="0"/>
    <e v="#DIV/0!"/>
  </r>
  <r>
    <s v="Select intervention #4"/>
    <x v="3"/>
    <x v="1"/>
    <x v="1"/>
    <e v="#DIV/0!"/>
  </r>
  <r>
    <s v="Select intervention #4"/>
    <x v="3"/>
    <x v="1"/>
    <x v="2"/>
    <e v="#DIV/0!"/>
  </r>
  <r>
    <s v="Select intervention #4"/>
    <x v="3"/>
    <x v="1"/>
    <x v="3"/>
    <e v="#DIV/0!"/>
  </r>
  <r>
    <s v="Select intervention #4"/>
    <x v="4"/>
    <x v="1"/>
    <x v="0"/>
    <e v="#DIV/0!"/>
  </r>
  <r>
    <s v="Select intervention #4"/>
    <x v="4"/>
    <x v="1"/>
    <x v="1"/>
    <e v="#DIV/0!"/>
  </r>
  <r>
    <s v="Select intervention #4"/>
    <x v="4"/>
    <x v="1"/>
    <x v="2"/>
    <e v="#DIV/0!"/>
  </r>
  <r>
    <s v="Select intervention #4"/>
    <x v="4"/>
    <x v="1"/>
    <x v="3"/>
    <e v="#DIV/0!"/>
  </r>
  <r>
    <s v="Select intervention #4"/>
    <x v="5"/>
    <x v="1"/>
    <x v="0"/>
    <e v="#DIV/0!"/>
  </r>
  <r>
    <s v="Select intervention #4"/>
    <x v="5"/>
    <x v="1"/>
    <x v="1"/>
    <e v="#DIV/0!"/>
  </r>
  <r>
    <s v="Select intervention #4"/>
    <x v="5"/>
    <x v="1"/>
    <x v="2"/>
    <e v="#DIV/0!"/>
  </r>
  <r>
    <s v="Select intervention #4"/>
    <x v="5"/>
    <x v="1"/>
    <x v="3"/>
    <e v="#DIV/0!"/>
  </r>
  <r>
    <s v="Select intervention #5"/>
    <x v="0"/>
    <x v="1"/>
    <x v="0"/>
    <e v="#DIV/0!"/>
  </r>
  <r>
    <s v="Select intervention #5"/>
    <x v="0"/>
    <x v="1"/>
    <x v="1"/>
    <e v="#DIV/0!"/>
  </r>
  <r>
    <s v="Select intervention #5"/>
    <x v="0"/>
    <x v="1"/>
    <x v="2"/>
    <e v="#DIV/0!"/>
  </r>
  <r>
    <s v="Select intervention #5"/>
    <x v="0"/>
    <x v="1"/>
    <x v="3"/>
    <e v="#DIV/0!"/>
  </r>
  <r>
    <s v="Select intervention #5"/>
    <x v="1"/>
    <x v="1"/>
    <x v="0"/>
    <e v="#DIV/0!"/>
  </r>
  <r>
    <s v="Select intervention #5"/>
    <x v="1"/>
    <x v="1"/>
    <x v="1"/>
    <e v="#DIV/0!"/>
  </r>
  <r>
    <s v="Select intervention #5"/>
    <x v="1"/>
    <x v="1"/>
    <x v="2"/>
    <e v="#DIV/0!"/>
  </r>
  <r>
    <s v="Select intervention #5"/>
    <x v="1"/>
    <x v="1"/>
    <x v="3"/>
    <e v="#DIV/0!"/>
  </r>
  <r>
    <s v="Select intervention #5"/>
    <x v="2"/>
    <x v="1"/>
    <x v="0"/>
    <e v="#DIV/0!"/>
  </r>
  <r>
    <s v="Select intervention #5"/>
    <x v="2"/>
    <x v="1"/>
    <x v="1"/>
    <e v="#DIV/0!"/>
  </r>
  <r>
    <s v="Select intervention #5"/>
    <x v="2"/>
    <x v="1"/>
    <x v="2"/>
    <e v="#DIV/0!"/>
  </r>
  <r>
    <s v="Select intervention #5"/>
    <x v="2"/>
    <x v="1"/>
    <x v="3"/>
    <e v="#DIV/0!"/>
  </r>
  <r>
    <s v="Select intervention #5"/>
    <x v="3"/>
    <x v="1"/>
    <x v="0"/>
    <e v="#DIV/0!"/>
  </r>
  <r>
    <s v="Select intervention #5"/>
    <x v="3"/>
    <x v="1"/>
    <x v="1"/>
    <e v="#DIV/0!"/>
  </r>
  <r>
    <s v="Select intervention #5"/>
    <x v="3"/>
    <x v="1"/>
    <x v="2"/>
    <e v="#DIV/0!"/>
  </r>
  <r>
    <s v="Select intervention #5"/>
    <x v="3"/>
    <x v="1"/>
    <x v="3"/>
    <e v="#DIV/0!"/>
  </r>
  <r>
    <s v="Select intervention #5"/>
    <x v="4"/>
    <x v="1"/>
    <x v="0"/>
    <e v="#DIV/0!"/>
  </r>
  <r>
    <s v="Select intervention #5"/>
    <x v="4"/>
    <x v="1"/>
    <x v="1"/>
    <e v="#DIV/0!"/>
  </r>
  <r>
    <s v="Select intervention #5"/>
    <x v="4"/>
    <x v="1"/>
    <x v="2"/>
    <e v="#DIV/0!"/>
  </r>
  <r>
    <s v="Select intervention #5"/>
    <x v="4"/>
    <x v="1"/>
    <x v="3"/>
    <e v="#DIV/0!"/>
  </r>
  <r>
    <s v="Select intervention #5"/>
    <x v="5"/>
    <x v="1"/>
    <x v="0"/>
    <e v="#DIV/0!"/>
  </r>
  <r>
    <s v="Select intervention #5"/>
    <x v="5"/>
    <x v="1"/>
    <x v="1"/>
    <e v="#DIV/0!"/>
  </r>
  <r>
    <s v="Select intervention #5"/>
    <x v="5"/>
    <x v="1"/>
    <x v="2"/>
    <e v="#DIV/0!"/>
  </r>
  <r>
    <s v="Select intervention #5"/>
    <x v="5"/>
    <x v="1"/>
    <x v="3"/>
    <e v="#DIV/0!"/>
  </r>
  <r>
    <s v="Select intervention #6"/>
    <x v="0"/>
    <x v="1"/>
    <x v="0"/>
    <e v="#DIV/0!"/>
  </r>
  <r>
    <s v="Select intervention #6"/>
    <x v="0"/>
    <x v="1"/>
    <x v="1"/>
    <e v="#DIV/0!"/>
  </r>
  <r>
    <s v="Select intervention #6"/>
    <x v="0"/>
    <x v="1"/>
    <x v="2"/>
    <e v="#DIV/0!"/>
  </r>
  <r>
    <s v="Select intervention #6"/>
    <x v="0"/>
    <x v="1"/>
    <x v="3"/>
    <e v="#DIV/0!"/>
  </r>
  <r>
    <s v="Select intervention #6"/>
    <x v="1"/>
    <x v="1"/>
    <x v="0"/>
    <e v="#DIV/0!"/>
  </r>
  <r>
    <s v="Select intervention #6"/>
    <x v="1"/>
    <x v="1"/>
    <x v="1"/>
    <e v="#DIV/0!"/>
  </r>
  <r>
    <s v="Select intervention #6"/>
    <x v="1"/>
    <x v="1"/>
    <x v="2"/>
    <e v="#DIV/0!"/>
  </r>
  <r>
    <s v="Select intervention #6"/>
    <x v="1"/>
    <x v="1"/>
    <x v="3"/>
    <e v="#DIV/0!"/>
  </r>
  <r>
    <s v="Select intervention #6"/>
    <x v="2"/>
    <x v="1"/>
    <x v="0"/>
    <e v="#DIV/0!"/>
  </r>
  <r>
    <s v="Select intervention #6"/>
    <x v="2"/>
    <x v="1"/>
    <x v="1"/>
    <e v="#DIV/0!"/>
  </r>
  <r>
    <s v="Select intervention #6"/>
    <x v="2"/>
    <x v="1"/>
    <x v="2"/>
    <e v="#DIV/0!"/>
  </r>
  <r>
    <s v="Select intervention #6"/>
    <x v="2"/>
    <x v="1"/>
    <x v="3"/>
    <e v="#DIV/0!"/>
  </r>
  <r>
    <s v="Select intervention #6"/>
    <x v="3"/>
    <x v="1"/>
    <x v="0"/>
    <e v="#DIV/0!"/>
  </r>
  <r>
    <s v="Select intervention #6"/>
    <x v="3"/>
    <x v="1"/>
    <x v="1"/>
    <e v="#DIV/0!"/>
  </r>
  <r>
    <s v="Select intervention #6"/>
    <x v="3"/>
    <x v="1"/>
    <x v="2"/>
    <e v="#DIV/0!"/>
  </r>
  <r>
    <s v="Select intervention #6"/>
    <x v="3"/>
    <x v="1"/>
    <x v="3"/>
    <e v="#DIV/0!"/>
  </r>
  <r>
    <s v="Select intervention #6"/>
    <x v="4"/>
    <x v="1"/>
    <x v="0"/>
    <e v="#DIV/0!"/>
  </r>
  <r>
    <s v="Select intervention #6"/>
    <x v="4"/>
    <x v="1"/>
    <x v="1"/>
    <e v="#DIV/0!"/>
  </r>
  <r>
    <s v="Select intervention #6"/>
    <x v="4"/>
    <x v="1"/>
    <x v="2"/>
    <e v="#DIV/0!"/>
  </r>
  <r>
    <s v="Select intervention #6"/>
    <x v="4"/>
    <x v="1"/>
    <x v="3"/>
    <e v="#DIV/0!"/>
  </r>
  <r>
    <s v="Select intervention #6"/>
    <x v="5"/>
    <x v="1"/>
    <x v="0"/>
    <e v="#DIV/0!"/>
  </r>
  <r>
    <s v="Select intervention #6"/>
    <x v="5"/>
    <x v="1"/>
    <x v="1"/>
    <e v="#DIV/0!"/>
  </r>
  <r>
    <s v="Select intervention #6"/>
    <x v="5"/>
    <x v="1"/>
    <x v="2"/>
    <e v="#DIV/0!"/>
  </r>
  <r>
    <s v="Select intervention #6"/>
    <x v="5"/>
    <x v="1"/>
    <x v="3"/>
    <e v="#DIV/0!"/>
  </r>
  <r>
    <s v="Select intervention #1"/>
    <x v="0"/>
    <x v="2"/>
    <x v="0"/>
    <e v="#DIV/0!"/>
  </r>
  <r>
    <s v="Select intervention #1"/>
    <x v="0"/>
    <x v="2"/>
    <x v="1"/>
    <e v="#DIV/0!"/>
  </r>
  <r>
    <s v="Select intervention #1"/>
    <x v="0"/>
    <x v="2"/>
    <x v="2"/>
    <e v="#DIV/0!"/>
  </r>
  <r>
    <s v="Select intervention #1"/>
    <x v="0"/>
    <x v="2"/>
    <x v="3"/>
    <e v="#DIV/0!"/>
  </r>
  <r>
    <s v="Select intervention #1"/>
    <x v="1"/>
    <x v="2"/>
    <x v="0"/>
    <e v="#DIV/0!"/>
  </r>
  <r>
    <s v="Select intervention #1"/>
    <x v="1"/>
    <x v="2"/>
    <x v="1"/>
    <e v="#DIV/0!"/>
  </r>
  <r>
    <s v="Select intervention #1"/>
    <x v="1"/>
    <x v="2"/>
    <x v="2"/>
    <e v="#DIV/0!"/>
  </r>
  <r>
    <s v="Select intervention #1"/>
    <x v="1"/>
    <x v="2"/>
    <x v="3"/>
    <e v="#DIV/0!"/>
  </r>
  <r>
    <s v="Select intervention #1"/>
    <x v="2"/>
    <x v="2"/>
    <x v="0"/>
    <e v="#DIV/0!"/>
  </r>
  <r>
    <s v="Select intervention #1"/>
    <x v="2"/>
    <x v="2"/>
    <x v="1"/>
    <e v="#DIV/0!"/>
  </r>
  <r>
    <s v="Select intervention #1"/>
    <x v="2"/>
    <x v="2"/>
    <x v="2"/>
    <e v="#DIV/0!"/>
  </r>
  <r>
    <s v="Select intervention #1"/>
    <x v="2"/>
    <x v="2"/>
    <x v="3"/>
    <e v="#DIV/0!"/>
  </r>
  <r>
    <s v="Select intervention #1"/>
    <x v="3"/>
    <x v="2"/>
    <x v="0"/>
    <e v="#DIV/0!"/>
  </r>
  <r>
    <s v="Select intervention #1"/>
    <x v="3"/>
    <x v="2"/>
    <x v="1"/>
    <e v="#DIV/0!"/>
  </r>
  <r>
    <s v="Select intervention #1"/>
    <x v="3"/>
    <x v="2"/>
    <x v="2"/>
    <e v="#DIV/0!"/>
  </r>
  <r>
    <s v="Select intervention #1"/>
    <x v="3"/>
    <x v="2"/>
    <x v="3"/>
    <e v="#DIV/0!"/>
  </r>
  <r>
    <s v="Select intervention #1"/>
    <x v="4"/>
    <x v="2"/>
    <x v="0"/>
    <e v="#DIV/0!"/>
  </r>
  <r>
    <s v="Select intervention #1"/>
    <x v="4"/>
    <x v="2"/>
    <x v="1"/>
    <e v="#DIV/0!"/>
  </r>
  <r>
    <s v="Select intervention #1"/>
    <x v="4"/>
    <x v="2"/>
    <x v="2"/>
    <e v="#DIV/0!"/>
  </r>
  <r>
    <s v="Select intervention #1"/>
    <x v="4"/>
    <x v="2"/>
    <x v="3"/>
    <e v="#DIV/0!"/>
  </r>
  <r>
    <s v="Select intervention #1"/>
    <x v="5"/>
    <x v="2"/>
    <x v="0"/>
    <e v="#DIV/0!"/>
  </r>
  <r>
    <s v="Select intervention #1"/>
    <x v="5"/>
    <x v="2"/>
    <x v="1"/>
    <e v="#DIV/0!"/>
  </r>
  <r>
    <s v="Select intervention #1"/>
    <x v="5"/>
    <x v="2"/>
    <x v="2"/>
    <e v="#DIV/0!"/>
  </r>
  <r>
    <s v="Select intervention #1"/>
    <x v="5"/>
    <x v="2"/>
    <x v="3"/>
    <e v="#DIV/0!"/>
  </r>
  <r>
    <s v="Select intervention #2"/>
    <x v="0"/>
    <x v="2"/>
    <x v="0"/>
    <e v="#DIV/0!"/>
  </r>
  <r>
    <s v="Select intervention #2"/>
    <x v="0"/>
    <x v="2"/>
    <x v="1"/>
    <e v="#DIV/0!"/>
  </r>
  <r>
    <s v="Select intervention #2"/>
    <x v="0"/>
    <x v="2"/>
    <x v="2"/>
    <e v="#DIV/0!"/>
  </r>
  <r>
    <s v="Select intervention #2"/>
    <x v="0"/>
    <x v="2"/>
    <x v="3"/>
    <e v="#DIV/0!"/>
  </r>
  <r>
    <s v="Select intervention #2"/>
    <x v="1"/>
    <x v="2"/>
    <x v="0"/>
    <e v="#DIV/0!"/>
  </r>
  <r>
    <s v="Select intervention #2"/>
    <x v="1"/>
    <x v="2"/>
    <x v="1"/>
    <e v="#DIV/0!"/>
  </r>
  <r>
    <s v="Select intervention #2"/>
    <x v="1"/>
    <x v="2"/>
    <x v="2"/>
    <e v="#DIV/0!"/>
  </r>
  <r>
    <s v="Select intervention #2"/>
    <x v="1"/>
    <x v="2"/>
    <x v="3"/>
    <e v="#DIV/0!"/>
  </r>
  <r>
    <s v="Select intervention #2"/>
    <x v="2"/>
    <x v="2"/>
    <x v="0"/>
    <e v="#DIV/0!"/>
  </r>
  <r>
    <s v="Select intervention #2"/>
    <x v="2"/>
    <x v="2"/>
    <x v="1"/>
    <e v="#DIV/0!"/>
  </r>
  <r>
    <s v="Select intervention #2"/>
    <x v="2"/>
    <x v="2"/>
    <x v="2"/>
    <e v="#DIV/0!"/>
  </r>
  <r>
    <s v="Select intervention #2"/>
    <x v="2"/>
    <x v="2"/>
    <x v="3"/>
    <e v="#DIV/0!"/>
  </r>
  <r>
    <s v="Select intervention #2"/>
    <x v="3"/>
    <x v="2"/>
    <x v="0"/>
    <e v="#DIV/0!"/>
  </r>
  <r>
    <s v="Select intervention #2"/>
    <x v="3"/>
    <x v="2"/>
    <x v="1"/>
    <e v="#DIV/0!"/>
  </r>
  <r>
    <s v="Select intervention #2"/>
    <x v="3"/>
    <x v="2"/>
    <x v="2"/>
    <e v="#DIV/0!"/>
  </r>
  <r>
    <s v="Select intervention #2"/>
    <x v="3"/>
    <x v="2"/>
    <x v="3"/>
    <e v="#DIV/0!"/>
  </r>
  <r>
    <s v="Select intervention #2"/>
    <x v="4"/>
    <x v="2"/>
    <x v="0"/>
    <e v="#DIV/0!"/>
  </r>
  <r>
    <s v="Select intervention #2"/>
    <x v="4"/>
    <x v="2"/>
    <x v="1"/>
    <e v="#DIV/0!"/>
  </r>
  <r>
    <s v="Select intervention #2"/>
    <x v="4"/>
    <x v="2"/>
    <x v="2"/>
    <e v="#DIV/0!"/>
  </r>
  <r>
    <s v="Select intervention #2"/>
    <x v="4"/>
    <x v="2"/>
    <x v="3"/>
    <e v="#DIV/0!"/>
  </r>
  <r>
    <s v="Select intervention #2"/>
    <x v="5"/>
    <x v="2"/>
    <x v="0"/>
    <e v="#DIV/0!"/>
  </r>
  <r>
    <s v="Select intervention #2"/>
    <x v="5"/>
    <x v="2"/>
    <x v="1"/>
    <e v="#DIV/0!"/>
  </r>
  <r>
    <s v="Select intervention #2"/>
    <x v="5"/>
    <x v="2"/>
    <x v="2"/>
    <e v="#DIV/0!"/>
  </r>
  <r>
    <s v="Select intervention #2"/>
    <x v="5"/>
    <x v="2"/>
    <x v="3"/>
    <e v="#DIV/0!"/>
  </r>
  <r>
    <s v="Select intervention #3"/>
    <x v="0"/>
    <x v="2"/>
    <x v="0"/>
    <e v="#DIV/0!"/>
  </r>
  <r>
    <s v="Select intervention #3"/>
    <x v="0"/>
    <x v="2"/>
    <x v="1"/>
    <e v="#DIV/0!"/>
  </r>
  <r>
    <s v="Select intervention #3"/>
    <x v="0"/>
    <x v="2"/>
    <x v="2"/>
    <e v="#DIV/0!"/>
  </r>
  <r>
    <s v="Select intervention #3"/>
    <x v="0"/>
    <x v="2"/>
    <x v="3"/>
    <e v="#DIV/0!"/>
  </r>
  <r>
    <s v="Select intervention #3"/>
    <x v="1"/>
    <x v="2"/>
    <x v="0"/>
    <e v="#DIV/0!"/>
  </r>
  <r>
    <s v="Select intervention #3"/>
    <x v="1"/>
    <x v="2"/>
    <x v="1"/>
    <e v="#DIV/0!"/>
  </r>
  <r>
    <s v="Select intervention #3"/>
    <x v="1"/>
    <x v="2"/>
    <x v="2"/>
    <e v="#DIV/0!"/>
  </r>
  <r>
    <s v="Select intervention #3"/>
    <x v="1"/>
    <x v="2"/>
    <x v="3"/>
    <e v="#DIV/0!"/>
  </r>
  <r>
    <s v="Select intervention #3"/>
    <x v="2"/>
    <x v="2"/>
    <x v="0"/>
    <e v="#DIV/0!"/>
  </r>
  <r>
    <s v="Select intervention #3"/>
    <x v="2"/>
    <x v="2"/>
    <x v="1"/>
    <e v="#DIV/0!"/>
  </r>
  <r>
    <s v="Select intervention #3"/>
    <x v="2"/>
    <x v="2"/>
    <x v="2"/>
    <e v="#DIV/0!"/>
  </r>
  <r>
    <s v="Select intervention #3"/>
    <x v="2"/>
    <x v="2"/>
    <x v="3"/>
    <e v="#DIV/0!"/>
  </r>
  <r>
    <s v="Select intervention #3"/>
    <x v="3"/>
    <x v="2"/>
    <x v="0"/>
    <e v="#DIV/0!"/>
  </r>
  <r>
    <s v="Select intervention #3"/>
    <x v="3"/>
    <x v="2"/>
    <x v="1"/>
    <e v="#DIV/0!"/>
  </r>
  <r>
    <s v="Select intervention #3"/>
    <x v="3"/>
    <x v="2"/>
    <x v="2"/>
    <e v="#DIV/0!"/>
  </r>
  <r>
    <s v="Select intervention #3"/>
    <x v="3"/>
    <x v="2"/>
    <x v="3"/>
    <e v="#DIV/0!"/>
  </r>
  <r>
    <s v="Select intervention #3"/>
    <x v="4"/>
    <x v="2"/>
    <x v="0"/>
    <e v="#DIV/0!"/>
  </r>
  <r>
    <s v="Select intervention #3"/>
    <x v="4"/>
    <x v="2"/>
    <x v="1"/>
    <e v="#DIV/0!"/>
  </r>
  <r>
    <s v="Select intervention #3"/>
    <x v="4"/>
    <x v="2"/>
    <x v="2"/>
    <e v="#DIV/0!"/>
  </r>
  <r>
    <s v="Select intervention #3"/>
    <x v="4"/>
    <x v="2"/>
    <x v="3"/>
    <e v="#DIV/0!"/>
  </r>
  <r>
    <s v="Select intervention #3"/>
    <x v="5"/>
    <x v="2"/>
    <x v="0"/>
    <e v="#DIV/0!"/>
  </r>
  <r>
    <s v="Select intervention #3"/>
    <x v="5"/>
    <x v="2"/>
    <x v="1"/>
    <e v="#DIV/0!"/>
  </r>
  <r>
    <s v="Select intervention #3"/>
    <x v="5"/>
    <x v="2"/>
    <x v="2"/>
    <e v="#DIV/0!"/>
  </r>
  <r>
    <s v="Select intervention #3"/>
    <x v="5"/>
    <x v="2"/>
    <x v="3"/>
    <e v="#DIV/0!"/>
  </r>
  <r>
    <s v="Select intervention #4"/>
    <x v="0"/>
    <x v="2"/>
    <x v="0"/>
    <e v="#DIV/0!"/>
  </r>
  <r>
    <s v="Select intervention #4"/>
    <x v="0"/>
    <x v="2"/>
    <x v="1"/>
    <e v="#DIV/0!"/>
  </r>
  <r>
    <s v="Select intervention #4"/>
    <x v="0"/>
    <x v="2"/>
    <x v="2"/>
    <e v="#DIV/0!"/>
  </r>
  <r>
    <s v="Select intervention #4"/>
    <x v="0"/>
    <x v="2"/>
    <x v="3"/>
    <e v="#DIV/0!"/>
  </r>
  <r>
    <s v="Select intervention #4"/>
    <x v="1"/>
    <x v="2"/>
    <x v="0"/>
    <e v="#DIV/0!"/>
  </r>
  <r>
    <s v="Select intervention #4"/>
    <x v="1"/>
    <x v="2"/>
    <x v="1"/>
    <e v="#DIV/0!"/>
  </r>
  <r>
    <s v="Select intervention #4"/>
    <x v="1"/>
    <x v="2"/>
    <x v="2"/>
    <e v="#DIV/0!"/>
  </r>
  <r>
    <s v="Select intervention #4"/>
    <x v="1"/>
    <x v="2"/>
    <x v="3"/>
    <e v="#DIV/0!"/>
  </r>
  <r>
    <s v="Select intervention #4"/>
    <x v="2"/>
    <x v="2"/>
    <x v="0"/>
    <e v="#DIV/0!"/>
  </r>
  <r>
    <s v="Select intervention #4"/>
    <x v="2"/>
    <x v="2"/>
    <x v="1"/>
    <e v="#DIV/0!"/>
  </r>
  <r>
    <s v="Select intervention #4"/>
    <x v="2"/>
    <x v="2"/>
    <x v="2"/>
    <e v="#DIV/0!"/>
  </r>
  <r>
    <s v="Select intervention #4"/>
    <x v="2"/>
    <x v="2"/>
    <x v="3"/>
    <e v="#DIV/0!"/>
  </r>
  <r>
    <s v="Select intervention #4"/>
    <x v="3"/>
    <x v="2"/>
    <x v="0"/>
    <e v="#DIV/0!"/>
  </r>
  <r>
    <s v="Select intervention #4"/>
    <x v="3"/>
    <x v="2"/>
    <x v="1"/>
    <e v="#DIV/0!"/>
  </r>
  <r>
    <s v="Select intervention #4"/>
    <x v="3"/>
    <x v="2"/>
    <x v="2"/>
    <e v="#DIV/0!"/>
  </r>
  <r>
    <s v="Select intervention #4"/>
    <x v="3"/>
    <x v="2"/>
    <x v="3"/>
    <e v="#DIV/0!"/>
  </r>
  <r>
    <s v="Select intervention #4"/>
    <x v="4"/>
    <x v="2"/>
    <x v="0"/>
    <e v="#DIV/0!"/>
  </r>
  <r>
    <s v="Select intervention #4"/>
    <x v="4"/>
    <x v="2"/>
    <x v="1"/>
    <e v="#DIV/0!"/>
  </r>
  <r>
    <s v="Select intervention #4"/>
    <x v="4"/>
    <x v="2"/>
    <x v="2"/>
    <e v="#DIV/0!"/>
  </r>
  <r>
    <s v="Select intervention #4"/>
    <x v="4"/>
    <x v="2"/>
    <x v="3"/>
    <e v="#DIV/0!"/>
  </r>
  <r>
    <s v="Select intervention #4"/>
    <x v="5"/>
    <x v="2"/>
    <x v="0"/>
    <e v="#DIV/0!"/>
  </r>
  <r>
    <s v="Select intervention #4"/>
    <x v="5"/>
    <x v="2"/>
    <x v="1"/>
    <e v="#DIV/0!"/>
  </r>
  <r>
    <s v="Select intervention #4"/>
    <x v="5"/>
    <x v="2"/>
    <x v="2"/>
    <e v="#DIV/0!"/>
  </r>
  <r>
    <s v="Select intervention #4"/>
    <x v="5"/>
    <x v="2"/>
    <x v="3"/>
    <e v="#DIV/0!"/>
  </r>
  <r>
    <s v="Select intervention #5"/>
    <x v="0"/>
    <x v="2"/>
    <x v="0"/>
    <e v="#DIV/0!"/>
  </r>
  <r>
    <s v="Select intervention #5"/>
    <x v="0"/>
    <x v="2"/>
    <x v="1"/>
    <e v="#DIV/0!"/>
  </r>
  <r>
    <s v="Select intervention #5"/>
    <x v="0"/>
    <x v="2"/>
    <x v="2"/>
    <e v="#DIV/0!"/>
  </r>
  <r>
    <s v="Select intervention #5"/>
    <x v="0"/>
    <x v="2"/>
    <x v="3"/>
    <e v="#DIV/0!"/>
  </r>
  <r>
    <s v="Select intervention #5"/>
    <x v="1"/>
    <x v="2"/>
    <x v="0"/>
    <e v="#DIV/0!"/>
  </r>
  <r>
    <s v="Select intervention #5"/>
    <x v="1"/>
    <x v="2"/>
    <x v="1"/>
    <e v="#DIV/0!"/>
  </r>
  <r>
    <s v="Select intervention #5"/>
    <x v="1"/>
    <x v="2"/>
    <x v="2"/>
    <e v="#DIV/0!"/>
  </r>
  <r>
    <s v="Select intervention #5"/>
    <x v="1"/>
    <x v="2"/>
    <x v="3"/>
    <e v="#DIV/0!"/>
  </r>
  <r>
    <s v="Select intervention #5"/>
    <x v="2"/>
    <x v="2"/>
    <x v="0"/>
    <e v="#DIV/0!"/>
  </r>
  <r>
    <s v="Select intervention #5"/>
    <x v="2"/>
    <x v="2"/>
    <x v="1"/>
    <e v="#DIV/0!"/>
  </r>
  <r>
    <s v="Select intervention #5"/>
    <x v="2"/>
    <x v="2"/>
    <x v="2"/>
    <e v="#DIV/0!"/>
  </r>
  <r>
    <s v="Select intervention #5"/>
    <x v="2"/>
    <x v="2"/>
    <x v="3"/>
    <e v="#DIV/0!"/>
  </r>
  <r>
    <s v="Select intervention #5"/>
    <x v="3"/>
    <x v="2"/>
    <x v="0"/>
    <e v="#DIV/0!"/>
  </r>
  <r>
    <s v="Select intervention #5"/>
    <x v="3"/>
    <x v="2"/>
    <x v="1"/>
    <e v="#DIV/0!"/>
  </r>
  <r>
    <s v="Select intervention #5"/>
    <x v="3"/>
    <x v="2"/>
    <x v="2"/>
    <e v="#DIV/0!"/>
  </r>
  <r>
    <s v="Select intervention #5"/>
    <x v="3"/>
    <x v="2"/>
    <x v="3"/>
    <e v="#DIV/0!"/>
  </r>
  <r>
    <s v="Select intervention #5"/>
    <x v="4"/>
    <x v="2"/>
    <x v="0"/>
    <e v="#DIV/0!"/>
  </r>
  <r>
    <s v="Select intervention #5"/>
    <x v="4"/>
    <x v="2"/>
    <x v="1"/>
    <e v="#DIV/0!"/>
  </r>
  <r>
    <s v="Select intervention #5"/>
    <x v="4"/>
    <x v="2"/>
    <x v="2"/>
    <e v="#DIV/0!"/>
  </r>
  <r>
    <s v="Select intervention #5"/>
    <x v="4"/>
    <x v="2"/>
    <x v="3"/>
    <e v="#DIV/0!"/>
  </r>
  <r>
    <s v="Select intervention #5"/>
    <x v="5"/>
    <x v="2"/>
    <x v="0"/>
    <e v="#DIV/0!"/>
  </r>
  <r>
    <s v="Select intervention #5"/>
    <x v="5"/>
    <x v="2"/>
    <x v="1"/>
    <e v="#DIV/0!"/>
  </r>
  <r>
    <s v="Select intervention #5"/>
    <x v="5"/>
    <x v="2"/>
    <x v="2"/>
    <e v="#DIV/0!"/>
  </r>
  <r>
    <s v="Select intervention #5"/>
    <x v="5"/>
    <x v="2"/>
    <x v="3"/>
    <e v="#DIV/0!"/>
  </r>
  <r>
    <s v="Select intervention #6"/>
    <x v="0"/>
    <x v="2"/>
    <x v="0"/>
    <e v="#DIV/0!"/>
  </r>
  <r>
    <s v="Select intervention #6"/>
    <x v="0"/>
    <x v="2"/>
    <x v="1"/>
    <e v="#DIV/0!"/>
  </r>
  <r>
    <s v="Select intervention #6"/>
    <x v="0"/>
    <x v="2"/>
    <x v="2"/>
    <e v="#DIV/0!"/>
  </r>
  <r>
    <s v="Select intervention #6"/>
    <x v="0"/>
    <x v="2"/>
    <x v="3"/>
    <e v="#DIV/0!"/>
  </r>
  <r>
    <s v="Select intervention #6"/>
    <x v="1"/>
    <x v="2"/>
    <x v="0"/>
    <e v="#DIV/0!"/>
  </r>
  <r>
    <s v="Select intervention #6"/>
    <x v="1"/>
    <x v="2"/>
    <x v="1"/>
    <e v="#DIV/0!"/>
  </r>
  <r>
    <s v="Select intervention #6"/>
    <x v="1"/>
    <x v="2"/>
    <x v="2"/>
    <e v="#DIV/0!"/>
  </r>
  <r>
    <s v="Select intervention #6"/>
    <x v="1"/>
    <x v="2"/>
    <x v="3"/>
    <e v="#DIV/0!"/>
  </r>
  <r>
    <s v="Select intervention #6"/>
    <x v="2"/>
    <x v="2"/>
    <x v="0"/>
    <e v="#DIV/0!"/>
  </r>
  <r>
    <s v="Select intervention #6"/>
    <x v="2"/>
    <x v="2"/>
    <x v="1"/>
    <e v="#DIV/0!"/>
  </r>
  <r>
    <s v="Select intervention #6"/>
    <x v="2"/>
    <x v="2"/>
    <x v="2"/>
    <e v="#DIV/0!"/>
  </r>
  <r>
    <s v="Select intervention #6"/>
    <x v="2"/>
    <x v="2"/>
    <x v="3"/>
    <e v="#DIV/0!"/>
  </r>
  <r>
    <s v="Select intervention #6"/>
    <x v="3"/>
    <x v="2"/>
    <x v="0"/>
    <e v="#DIV/0!"/>
  </r>
  <r>
    <s v="Select intervention #6"/>
    <x v="3"/>
    <x v="2"/>
    <x v="1"/>
    <e v="#DIV/0!"/>
  </r>
  <r>
    <s v="Select intervention #6"/>
    <x v="3"/>
    <x v="2"/>
    <x v="2"/>
    <e v="#DIV/0!"/>
  </r>
  <r>
    <s v="Select intervention #6"/>
    <x v="3"/>
    <x v="2"/>
    <x v="3"/>
    <e v="#DIV/0!"/>
  </r>
  <r>
    <s v="Select intervention #6"/>
    <x v="4"/>
    <x v="2"/>
    <x v="0"/>
    <e v="#DIV/0!"/>
  </r>
  <r>
    <s v="Select intervention #6"/>
    <x v="4"/>
    <x v="2"/>
    <x v="1"/>
    <e v="#DIV/0!"/>
  </r>
  <r>
    <s v="Select intervention #6"/>
    <x v="4"/>
    <x v="2"/>
    <x v="2"/>
    <e v="#DIV/0!"/>
  </r>
  <r>
    <s v="Select intervention #6"/>
    <x v="4"/>
    <x v="2"/>
    <x v="3"/>
    <e v="#DIV/0!"/>
  </r>
  <r>
    <s v="Select intervention #6"/>
    <x v="5"/>
    <x v="2"/>
    <x v="0"/>
    <e v="#DIV/0!"/>
  </r>
  <r>
    <s v="Select intervention #6"/>
    <x v="5"/>
    <x v="2"/>
    <x v="1"/>
    <e v="#DIV/0!"/>
  </r>
  <r>
    <s v="Select intervention #6"/>
    <x v="5"/>
    <x v="2"/>
    <x v="2"/>
    <e v="#DIV/0!"/>
  </r>
  <r>
    <s v="Select intervention #6"/>
    <x v="5"/>
    <x v="2"/>
    <x v="3"/>
    <e v="#DIV/0!"/>
  </r>
</pivotCacheRecords>
</file>

<file path=xl/pivotCache/pivotCacheRecords6.xml><?xml version="1.0" encoding="utf-8"?>
<pivotCacheRecords xmlns="http://schemas.openxmlformats.org/spreadsheetml/2006/main" xmlns:r="http://schemas.openxmlformats.org/officeDocument/2006/relationships" count="432">
  <r>
    <x v="0"/>
    <x v="0"/>
    <x v="0"/>
    <x v="0"/>
    <e v="#DIV/0!"/>
  </r>
  <r>
    <x v="0"/>
    <x v="0"/>
    <x v="0"/>
    <x v="1"/>
    <e v="#DIV/0!"/>
  </r>
  <r>
    <x v="0"/>
    <x v="0"/>
    <x v="0"/>
    <x v="2"/>
    <e v="#DIV/0!"/>
  </r>
  <r>
    <x v="0"/>
    <x v="0"/>
    <x v="0"/>
    <x v="3"/>
    <e v="#DIV/0!"/>
  </r>
  <r>
    <x v="0"/>
    <x v="1"/>
    <x v="0"/>
    <x v="0"/>
    <e v="#DIV/0!"/>
  </r>
  <r>
    <x v="0"/>
    <x v="1"/>
    <x v="0"/>
    <x v="1"/>
    <e v="#DIV/0!"/>
  </r>
  <r>
    <x v="0"/>
    <x v="1"/>
    <x v="0"/>
    <x v="2"/>
    <e v="#DIV/0!"/>
  </r>
  <r>
    <x v="0"/>
    <x v="1"/>
    <x v="0"/>
    <x v="3"/>
    <e v="#DIV/0!"/>
  </r>
  <r>
    <x v="0"/>
    <x v="2"/>
    <x v="0"/>
    <x v="0"/>
    <e v="#DIV/0!"/>
  </r>
  <r>
    <x v="0"/>
    <x v="2"/>
    <x v="0"/>
    <x v="1"/>
    <e v="#DIV/0!"/>
  </r>
  <r>
    <x v="0"/>
    <x v="2"/>
    <x v="0"/>
    <x v="2"/>
    <e v="#DIV/0!"/>
  </r>
  <r>
    <x v="0"/>
    <x v="2"/>
    <x v="0"/>
    <x v="3"/>
    <e v="#DIV/0!"/>
  </r>
  <r>
    <x v="0"/>
    <x v="3"/>
    <x v="0"/>
    <x v="0"/>
    <e v="#DIV/0!"/>
  </r>
  <r>
    <x v="0"/>
    <x v="3"/>
    <x v="0"/>
    <x v="1"/>
    <e v="#DIV/0!"/>
  </r>
  <r>
    <x v="0"/>
    <x v="3"/>
    <x v="0"/>
    <x v="2"/>
    <e v="#DIV/0!"/>
  </r>
  <r>
    <x v="0"/>
    <x v="3"/>
    <x v="0"/>
    <x v="3"/>
    <e v="#DIV/0!"/>
  </r>
  <r>
    <x v="0"/>
    <x v="4"/>
    <x v="0"/>
    <x v="0"/>
    <e v="#DIV/0!"/>
  </r>
  <r>
    <x v="0"/>
    <x v="4"/>
    <x v="0"/>
    <x v="1"/>
    <e v="#DIV/0!"/>
  </r>
  <r>
    <x v="0"/>
    <x v="4"/>
    <x v="0"/>
    <x v="2"/>
    <e v="#DIV/0!"/>
  </r>
  <r>
    <x v="0"/>
    <x v="4"/>
    <x v="0"/>
    <x v="3"/>
    <e v="#DIV/0!"/>
  </r>
  <r>
    <x v="0"/>
    <x v="5"/>
    <x v="0"/>
    <x v="0"/>
    <e v="#DIV/0!"/>
  </r>
  <r>
    <x v="0"/>
    <x v="5"/>
    <x v="0"/>
    <x v="1"/>
    <e v="#DIV/0!"/>
  </r>
  <r>
    <x v="0"/>
    <x v="5"/>
    <x v="0"/>
    <x v="2"/>
    <e v="#DIV/0!"/>
  </r>
  <r>
    <x v="0"/>
    <x v="5"/>
    <x v="0"/>
    <x v="3"/>
    <e v="#DIV/0!"/>
  </r>
  <r>
    <x v="1"/>
    <x v="0"/>
    <x v="0"/>
    <x v="0"/>
    <e v="#DIV/0!"/>
  </r>
  <r>
    <x v="1"/>
    <x v="0"/>
    <x v="0"/>
    <x v="1"/>
    <e v="#DIV/0!"/>
  </r>
  <r>
    <x v="1"/>
    <x v="0"/>
    <x v="0"/>
    <x v="2"/>
    <e v="#DIV/0!"/>
  </r>
  <r>
    <x v="1"/>
    <x v="0"/>
    <x v="0"/>
    <x v="3"/>
    <e v="#DIV/0!"/>
  </r>
  <r>
    <x v="1"/>
    <x v="1"/>
    <x v="0"/>
    <x v="0"/>
    <e v="#DIV/0!"/>
  </r>
  <r>
    <x v="1"/>
    <x v="1"/>
    <x v="0"/>
    <x v="1"/>
    <e v="#DIV/0!"/>
  </r>
  <r>
    <x v="1"/>
    <x v="1"/>
    <x v="0"/>
    <x v="2"/>
    <e v="#DIV/0!"/>
  </r>
  <r>
    <x v="1"/>
    <x v="1"/>
    <x v="0"/>
    <x v="3"/>
    <e v="#DIV/0!"/>
  </r>
  <r>
    <x v="1"/>
    <x v="2"/>
    <x v="0"/>
    <x v="0"/>
    <e v="#DIV/0!"/>
  </r>
  <r>
    <x v="1"/>
    <x v="2"/>
    <x v="0"/>
    <x v="1"/>
    <e v="#DIV/0!"/>
  </r>
  <r>
    <x v="1"/>
    <x v="2"/>
    <x v="0"/>
    <x v="2"/>
    <e v="#DIV/0!"/>
  </r>
  <r>
    <x v="1"/>
    <x v="2"/>
    <x v="0"/>
    <x v="3"/>
    <e v="#DIV/0!"/>
  </r>
  <r>
    <x v="1"/>
    <x v="3"/>
    <x v="0"/>
    <x v="0"/>
    <e v="#DIV/0!"/>
  </r>
  <r>
    <x v="1"/>
    <x v="3"/>
    <x v="0"/>
    <x v="1"/>
    <e v="#DIV/0!"/>
  </r>
  <r>
    <x v="1"/>
    <x v="3"/>
    <x v="0"/>
    <x v="2"/>
    <e v="#DIV/0!"/>
  </r>
  <r>
    <x v="1"/>
    <x v="3"/>
    <x v="0"/>
    <x v="3"/>
    <e v="#DIV/0!"/>
  </r>
  <r>
    <x v="1"/>
    <x v="4"/>
    <x v="0"/>
    <x v="0"/>
    <e v="#DIV/0!"/>
  </r>
  <r>
    <x v="1"/>
    <x v="4"/>
    <x v="0"/>
    <x v="1"/>
    <e v="#DIV/0!"/>
  </r>
  <r>
    <x v="1"/>
    <x v="4"/>
    <x v="0"/>
    <x v="2"/>
    <e v="#DIV/0!"/>
  </r>
  <r>
    <x v="1"/>
    <x v="4"/>
    <x v="0"/>
    <x v="3"/>
    <e v="#DIV/0!"/>
  </r>
  <r>
    <x v="1"/>
    <x v="5"/>
    <x v="0"/>
    <x v="0"/>
    <e v="#DIV/0!"/>
  </r>
  <r>
    <x v="1"/>
    <x v="5"/>
    <x v="0"/>
    <x v="1"/>
    <e v="#DIV/0!"/>
  </r>
  <r>
    <x v="1"/>
    <x v="5"/>
    <x v="0"/>
    <x v="2"/>
    <e v="#DIV/0!"/>
  </r>
  <r>
    <x v="1"/>
    <x v="5"/>
    <x v="0"/>
    <x v="3"/>
    <e v="#DIV/0!"/>
  </r>
  <r>
    <x v="2"/>
    <x v="0"/>
    <x v="0"/>
    <x v="0"/>
    <e v="#DIV/0!"/>
  </r>
  <r>
    <x v="2"/>
    <x v="0"/>
    <x v="0"/>
    <x v="1"/>
    <e v="#DIV/0!"/>
  </r>
  <r>
    <x v="2"/>
    <x v="0"/>
    <x v="0"/>
    <x v="2"/>
    <e v="#DIV/0!"/>
  </r>
  <r>
    <x v="2"/>
    <x v="0"/>
    <x v="0"/>
    <x v="3"/>
    <e v="#DIV/0!"/>
  </r>
  <r>
    <x v="2"/>
    <x v="1"/>
    <x v="0"/>
    <x v="0"/>
    <e v="#DIV/0!"/>
  </r>
  <r>
    <x v="2"/>
    <x v="1"/>
    <x v="0"/>
    <x v="1"/>
    <e v="#DIV/0!"/>
  </r>
  <r>
    <x v="2"/>
    <x v="1"/>
    <x v="0"/>
    <x v="2"/>
    <e v="#DIV/0!"/>
  </r>
  <r>
    <x v="2"/>
    <x v="1"/>
    <x v="0"/>
    <x v="3"/>
    <e v="#DIV/0!"/>
  </r>
  <r>
    <x v="2"/>
    <x v="2"/>
    <x v="0"/>
    <x v="0"/>
    <e v="#DIV/0!"/>
  </r>
  <r>
    <x v="2"/>
    <x v="2"/>
    <x v="0"/>
    <x v="1"/>
    <e v="#DIV/0!"/>
  </r>
  <r>
    <x v="2"/>
    <x v="2"/>
    <x v="0"/>
    <x v="2"/>
    <e v="#DIV/0!"/>
  </r>
  <r>
    <x v="2"/>
    <x v="2"/>
    <x v="0"/>
    <x v="3"/>
    <e v="#DIV/0!"/>
  </r>
  <r>
    <x v="2"/>
    <x v="3"/>
    <x v="0"/>
    <x v="0"/>
    <e v="#DIV/0!"/>
  </r>
  <r>
    <x v="2"/>
    <x v="3"/>
    <x v="0"/>
    <x v="1"/>
    <e v="#DIV/0!"/>
  </r>
  <r>
    <x v="2"/>
    <x v="3"/>
    <x v="0"/>
    <x v="2"/>
    <e v="#DIV/0!"/>
  </r>
  <r>
    <x v="2"/>
    <x v="3"/>
    <x v="0"/>
    <x v="3"/>
    <e v="#DIV/0!"/>
  </r>
  <r>
    <x v="2"/>
    <x v="4"/>
    <x v="0"/>
    <x v="0"/>
    <e v="#DIV/0!"/>
  </r>
  <r>
    <x v="2"/>
    <x v="4"/>
    <x v="0"/>
    <x v="1"/>
    <e v="#DIV/0!"/>
  </r>
  <r>
    <x v="2"/>
    <x v="4"/>
    <x v="0"/>
    <x v="2"/>
    <e v="#DIV/0!"/>
  </r>
  <r>
    <x v="2"/>
    <x v="4"/>
    <x v="0"/>
    <x v="3"/>
    <e v="#DIV/0!"/>
  </r>
  <r>
    <x v="2"/>
    <x v="5"/>
    <x v="0"/>
    <x v="0"/>
    <e v="#DIV/0!"/>
  </r>
  <r>
    <x v="2"/>
    <x v="5"/>
    <x v="0"/>
    <x v="1"/>
    <e v="#DIV/0!"/>
  </r>
  <r>
    <x v="2"/>
    <x v="5"/>
    <x v="0"/>
    <x v="2"/>
    <e v="#DIV/0!"/>
  </r>
  <r>
    <x v="2"/>
    <x v="5"/>
    <x v="0"/>
    <x v="3"/>
    <e v="#DIV/0!"/>
  </r>
  <r>
    <x v="3"/>
    <x v="0"/>
    <x v="0"/>
    <x v="0"/>
    <e v="#DIV/0!"/>
  </r>
  <r>
    <x v="3"/>
    <x v="0"/>
    <x v="0"/>
    <x v="1"/>
    <e v="#DIV/0!"/>
  </r>
  <r>
    <x v="3"/>
    <x v="0"/>
    <x v="0"/>
    <x v="2"/>
    <e v="#DIV/0!"/>
  </r>
  <r>
    <x v="3"/>
    <x v="0"/>
    <x v="0"/>
    <x v="3"/>
    <e v="#DIV/0!"/>
  </r>
  <r>
    <x v="3"/>
    <x v="1"/>
    <x v="0"/>
    <x v="0"/>
    <e v="#DIV/0!"/>
  </r>
  <r>
    <x v="3"/>
    <x v="1"/>
    <x v="0"/>
    <x v="1"/>
    <e v="#DIV/0!"/>
  </r>
  <r>
    <x v="3"/>
    <x v="1"/>
    <x v="0"/>
    <x v="2"/>
    <e v="#DIV/0!"/>
  </r>
  <r>
    <x v="3"/>
    <x v="1"/>
    <x v="0"/>
    <x v="3"/>
    <e v="#DIV/0!"/>
  </r>
  <r>
    <x v="3"/>
    <x v="2"/>
    <x v="0"/>
    <x v="0"/>
    <e v="#DIV/0!"/>
  </r>
  <r>
    <x v="3"/>
    <x v="2"/>
    <x v="0"/>
    <x v="1"/>
    <e v="#DIV/0!"/>
  </r>
  <r>
    <x v="3"/>
    <x v="2"/>
    <x v="0"/>
    <x v="2"/>
    <e v="#DIV/0!"/>
  </r>
  <r>
    <x v="3"/>
    <x v="2"/>
    <x v="0"/>
    <x v="3"/>
    <e v="#DIV/0!"/>
  </r>
  <r>
    <x v="3"/>
    <x v="3"/>
    <x v="0"/>
    <x v="0"/>
    <e v="#DIV/0!"/>
  </r>
  <r>
    <x v="3"/>
    <x v="3"/>
    <x v="0"/>
    <x v="1"/>
    <e v="#DIV/0!"/>
  </r>
  <r>
    <x v="3"/>
    <x v="3"/>
    <x v="0"/>
    <x v="2"/>
    <e v="#DIV/0!"/>
  </r>
  <r>
    <x v="3"/>
    <x v="3"/>
    <x v="0"/>
    <x v="3"/>
    <e v="#DIV/0!"/>
  </r>
  <r>
    <x v="3"/>
    <x v="4"/>
    <x v="0"/>
    <x v="0"/>
    <e v="#DIV/0!"/>
  </r>
  <r>
    <x v="3"/>
    <x v="4"/>
    <x v="0"/>
    <x v="1"/>
    <e v="#DIV/0!"/>
  </r>
  <r>
    <x v="3"/>
    <x v="4"/>
    <x v="0"/>
    <x v="2"/>
    <e v="#DIV/0!"/>
  </r>
  <r>
    <x v="3"/>
    <x v="4"/>
    <x v="0"/>
    <x v="3"/>
    <e v="#DIV/0!"/>
  </r>
  <r>
    <x v="3"/>
    <x v="5"/>
    <x v="0"/>
    <x v="0"/>
    <e v="#DIV/0!"/>
  </r>
  <r>
    <x v="3"/>
    <x v="5"/>
    <x v="0"/>
    <x v="1"/>
    <e v="#DIV/0!"/>
  </r>
  <r>
    <x v="3"/>
    <x v="5"/>
    <x v="0"/>
    <x v="2"/>
    <e v="#DIV/0!"/>
  </r>
  <r>
    <x v="3"/>
    <x v="5"/>
    <x v="0"/>
    <x v="3"/>
    <e v="#DIV/0!"/>
  </r>
  <r>
    <x v="4"/>
    <x v="0"/>
    <x v="0"/>
    <x v="0"/>
    <e v="#DIV/0!"/>
  </r>
  <r>
    <x v="4"/>
    <x v="0"/>
    <x v="0"/>
    <x v="1"/>
    <e v="#DIV/0!"/>
  </r>
  <r>
    <x v="4"/>
    <x v="0"/>
    <x v="0"/>
    <x v="2"/>
    <e v="#DIV/0!"/>
  </r>
  <r>
    <x v="4"/>
    <x v="0"/>
    <x v="0"/>
    <x v="3"/>
    <e v="#DIV/0!"/>
  </r>
  <r>
    <x v="4"/>
    <x v="1"/>
    <x v="0"/>
    <x v="0"/>
    <e v="#DIV/0!"/>
  </r>
  <r>
    <x v="4"/>
    <x v="1"/>
    <x v="0"/>
    <x v="1"/>
    <e v="#DIV/0!"/>
  </r>
  <r>
    <x v="4"/>
    <x v="1"/>
    <x v="0"/>
    <x v="2"/>
    <e v="#DIV/0!"/>
  </r>
  <r>
    <x v="4"/>
    <x v="1"/>
    <x v="0"/>
    <x v="3"/>
    <e v="#DIV/0!"/>
  </r>
  <r>
    <x v="4"/>
    <x v="2"/>
    <x v="0"/>
    <x v="0"/>
    <e v="#DIV/0!"/>
  </r>
  <r>
    <x v="4"/>
    <x v="2"/>
    <x v="0"/>
    <x v="1"/>
    <e v="#DIV/0!"/>
  </r>
  <r>
    <x v="4"/>
    <x v="2"/>
    <x v="0"/>
    <x v="2"/>
    <e v="#DIV/0!"/>
  </r>
  <r>
    <x v="4"/>
    <x v="2"/>
    <x v="0"/>
    <x v="3"/>
    <e v="#DIV/0!"/>
  </r>
  <r>
    <x v="4"/>
    <x v="3"/>
    <x v="0"/>
    <x v="0"/>
    <e v="#DIV/0!"/>
  </r>
  <r>
    <x v="4"/>
    <x v="3"/>
    <x v="0"/>
    <x v="1"/>
    <e v="#DIV/0!"/>
  </r>
  <r>
    <x v="4"/>
    <x v="3"/>
    <x v="0"/>
    <x v="2"/>
    <e v="#DIV/0!"/>
  </r>
  <r>
    <x v="4"/>
    <x v="3"/>
    <x v="0"/>
    <x v="3"/>
    <e v="#DIV/0!"/>
  </r>
  <r>
    <x v="4"/>
    <x v="4"/>
    <x v="0"/>
    <x v="0"/>
    <e v="#DIV/0!"/>
  </r>
  <r>
    <x v="4"/>
    <x v="4"/>
    <x v="0"/>
    <x v="1"/>
    <e v="#DIV/0!"/>
  </r>
  <r>
    <x v="4"/>
    <x v="4"/>
    <x v="0"/>
    <x v="2"/>
    <e v="#DIV/0!"/>
  </r>
  <r>
    <x v="4"/>
    <x v="4"/>
    <x v="0"/>
    <x v="3"/>
    <e v="#DIV/0!"/>
  </r>
  <r>
    <x v="4"/>
    <x v="5"/>
    <x v="0"/>
    <x v="0"/>
    <e v="#DIV/0!"/>
  </r>
  <r>
    <x v="4"/>
    <x v="5"/>
    <x v="0"/>
    <x v="1"/>
    <e v="#DIV/0!"/>
  </r>
  <r>
    <x v="4"/>
    <x v="5"/>
    <x v="0"/>
    <x v="2"/>
    <e v="#DIV/0!"/>
  </r>
  <r>
    <x v="4"/>
    <x v="5"/>
    <x v="0"/>
    <x v="3"/>
    <e v="#DIV/0!"/>
  </r>
  <r>
    <x v="5"/>
    <x v="0"/>
    <x v="0"/>
    <x v="0"/>
    <e v="#DIV/0!"/>
  </r>
  <r>
    <x v="5"/>
    <x v="0"/>
    <x v="0"/>
    <x v="1"/>
    <e v="#DIV/0!"/>
  </r>
  <r>
    <x v="5"/>
    <x v="0"/>
    <x v="0"/>
    <x v="2"/>
    <e v="#DIV/0!"/>
  </r>
  <r>
    <x v="5"/>
    <x v="0"/>
    <x v="0"/>
    <x v="3"/>
    <e v="#DIV/0!"/>
  </r>
  <r>
    <x v="5"/>
    <x v="1"/>
    <x v="0"/>
    <x v="0"/>
    <e v="#DIV/0!"/>
  </r>
  <r>
    <x v="5"/>
    <x v="1"/>
    <x v="0"/>
    <x v="1"/>
    <e v="#DIV/0!"/>
  </r>
  <r>
    <x v="5"/>
    <x v="1"/>
    <x v="0"/>
    <x v="2"/>
    <e v="#DIV/0!"/>
  </r>
  <r>
    <x v="5"/>
    <x v="1"/>
    <x v="0"/>
    <x v="3"/>
    <e v="#DIV/0!"/>
  </r>
  <r>
    <x v="5"/>
    <x v="2"/>
    <x v="0"/>
    <x v="0"/>
    <e v="#DIV/0!"/>
  </r>
  <r>
    <x v="5"/>
    <x v="2"/>
    <x v="0"/>
    <x v="1"/>
    <e v="#DIV/0!"/>
  </r>
  <r>
    <x v="5"/>
    <x v="2"/>
    <x v="0"/>
    <x v="2"/>
    <e v="#DIV/0!"/>
  </r>
  <r>
    <x v="5"/>
    <x v="2"/>
    <x v="0"/>
    <x v="3"/>
    <e v="#DIV/0!"/>
  </r>
  <r>
    <x v="5"/>
    <x v="3"/>
    <x v="0"/>
    <x v="0"/>
    <e v="#DIV/0!"/>
  </r>
  <r>
    <x v="5"/>
    <x v="3"/>
    <x v="0"/>
    <x v="1"/>
    <e v="#DIV/0!"/>
  </r>
  <r>
    <x v="5"/>
    <x v="3"/>
    <x v="0"/>
    <x v="2"/>
    <e v="#DIV/0!"/>
  </r>
  <r>
    <x v="5"/>
    <x v="3"/>
    <x v="0"/>
    <x v="3"/>
    <e v="#DIV/0!"/>
  </r>
  <r>
    <x v="5"/>
    <x v="4"/>
    <x v="0"/>
    <x v="0"/>
    <e v="#DIV/0!"/>
  </r>
  <r>
    <x v="5"/>
    <x v="4"/>
    <x v="0"/>
    <x v="1"/>
    <e v="#DIV/0!"/>
  </r>
  <r>
    <x v="5"/>
    <x v="4"/>
    <x v="0"/>
    <x v="2"/>
    <e v="#DIV/0!"/>
  </r>
  <r>
    <x v="5"/>
    <x v="4"/>
    <x v="0"/>
    <x v="3"/>
    <e v="#DIV/0!"/>
  </r>
  <r>
    <x v="5"/>
    <x v="5"/>
    <x v="0"/>
    <x v="0"/>
    <e v="#DIV/0!"/>
  </r>
  <r>
    <x v="5"/>
    <x v="5"/>
    <x v="0"/>
    <x v="1"/>
    <e v="#DIV/0!"/>
  </r>
  <r>
    <x v="5"/>
    <x v="5"/>
    <x v="0"/>
    <x v="2"/>
    <e v="#DIV/0!"/>
  </r>
  <r>
    <x v="5"/>
    <x v="5"/>
    <x v="0"/>
    <x v="3"/>
    <e v="#DIV/0!"/>
  </r>
  <r>
    <x v="0"/>
    <x v="0"/>
    <x v="1"/>
    <x v="0"/>
    <e v="#DIV/0!"/>
  </r>
  <r>
    <x v="0"/>
    <x v="0"/>
    <x v="1"/>
    <x v="1"/>
    <e v="#DIV/0!"/>
  </r>
  <r>
    <x v="0"/>
    <x v="0"/>
    <x v="1"/>
    <x v="2"/>
    <e v="#DIV/0!"/>
  </r>
  <r>
    <x v="0"/>
    <x v="0"/>
    <x v="1"/>
    <x v="3"/>
    <e v="#DIV/0!"/>
  </r>
  <r>
    <x v="0"/>
    <x v="1"/>
    <x v="1"/>
    <x v="0"/>
    <e v="#DIV/0!"/>
  </r>
  <r>
    <x v="0"/>
    <x v="1"/>
    <x v="1"/>
    <x v="1"/>
    <e v="#DIV/0!"/>
  </r>
  <r>
    <x v="0"/>
    <x v="1"/>
    <x v="1"/>
    <x v="2"/>
    <e v="#DIV/0!"/>
  </r>
  <r>
    <x v="0"/>
    <x v="1"/>
    <x v="1"/>
    <x v="3"/>
    <e v="#DIV/0!"/>
  </r>
  <r>
    <x v="0"/>
    <x v="2"/>
    <x v="1"/>
    <x v="0"/>
    <e v="#DIV/0!"/>
  </r>
  <r>
    <x v="0"/>
    <x v="2"/>
    <x v="1"/>
    <x v="1"/>
    <e v="#DIV/0!"/>
  </r>
  <r>
    <x v="0"/>
    <x v="2"/>
    <x v="1"/>
    <x v="2"/>
    <e v="#DIV/0!"/>
  </r>
  <r>
    <x v="0"/>
    <x v="2"/>
    <x v="1"/>
    <x v="3"/>
    <e v="#DIV/0!"/>
  </r>
  <r>
    <x v="0"/>
    <x v="3"/>
    <x v="1"/>
    <x v="0"/>
    <e v="#DIV/0!"/>
  </r>
  <r>
    <x v="0"/>
    <x v="3"/>
    <x v="1"/>
    <x v="1"/>
    <e v="#DIV/0!"/>
  </r>
  <r>
    <x v="0"/>
    <x v="3"/>
    <x v="1"/>
    <x v="2"/>
    <e v="#DIV/0!"/>
  </r>
  <r>
    <x v="0"/>
    <x v="3"/>
    <x v="1"/>
    <x v="3"/>
    <e v="#DIV/0!"/>
  </r>
  <r>
    <x v="0"/>
    <x v="4"/>
    <x v="1"/>
    <x v="0"/>
    <e v="#DIV/0!"/>
  </r>
  <r>
    <x v="0"/>
    <x v="4"/>
    <x v="1"/>
    <x v="1"/>
    <e v="#DIV/0!"/>
  </r>
  <r>
    <x v="0"/>
    <x v="4"/>
    <x v="1"/>
    <x v="2"/>
    <e v="#DIV/0!"/>
  </r>
  <r>
    <x v="0"/>
    <x v="4"/>
    <x v="1"/>
    <x v="3"/>
    <e v="#DIV/0!"/>
  </r>
  <r>
    <x v="0"/>
    <x v="5"/>
    <x v="1"/>
    <x v="0"/>
    <e v="#DIV/0!"/>
  </r>
  <r>
    <x v="0"/>
    <x v="5"/>
    <x v="1"/>
    <x v="1"/>
    <e v="#DIV/0!"/>
  </r>
  <r>
    <x v="0"/>
    <x v="5"/>
    <x v="1"/>
    <x v="2"/>
    <e v="#DIV/0!"/>
  </r>
  <r>
    <x v="0"/>
    <x v="5"/>
    <x v="1"/>
    <x v="3"/>
    <e v="#DIV/0!"/>
  </r>
  <r>
    <x v="1"/>
    <x v="0"/>
    <x v="1"/>
    <x v="0"/>
    <e v="#DIV/0!"/>
  </r>
  <r>
    <x v="1"/>
    <x v="0"/>
    <x v="1"/>
    <x v="1"/>
    <e v="#DIV/0!"/>
  </r>
  <r>
    <x v="1"/>
    <x v="0"/>
    <x v="1"/>
    <x v="2"/>
    <e v="#DIV/0!"/>
  </r>
  <r>
    <x v="1"/>
    <x v="0"/>
    <x v="1"/>
    <x v="3"/>
    <e v="#DIV/0!"/>
  </r>
  <r>
    <x v="1"/>
    <x v="1"/>
    <x v="1"/>
    <x v="0"/>
    <e v="#DIV/0!"/>
  </r>
  <r>
    <x v="1"/>
    <x v="1"/>
    <x v="1"/>
    <x v="1"/>
    <e v="#DIV/0!"/>
  </r>
  <r>
    <x v="1"/>
    <x v="1"/>
    <x v="1"/>
    <x v="2"/>
    <e v="#DIV/0!"/>
  </r>
  <r>
    <x v="1"/>
    <x v="1"/>
    <x v="1"/>
    <x v="3"/>
    <e v="#DIV/0!"/>
  </r>
  <r>
    <x v="1"/>
    <x v="2"/>
    <x v="1"/>
    <x v="0"/>
    <e v="#DIV/0!"/>
  </r>
  <r>
    <x v="1"/>
    <x v="2"/>
    <x v="1"/>
    <x v="1"/>
    <e v="#DIV/0!"/>
  </r>
  <r>
    <x v="1"/>
    <x v="2"/>
    <x v="1"/>
    <x v="2"/>
    <e v="#DIV/0!"/>
  </r>
  <r>
    <x v="1"/>
    <x v="2"/>
    <x v="1"/>
    <x v="3"/>
    <e v="#DIV/0!"/>
  </r>
  <r>
    <x v="1"/>
    <x v="3"/>
    <x v="1"/>
    <x v="0"/>
    <e v="#DIV/0!"/>
  </r>
  <r>
    <x v="1"/>
    <x v="3"/>
    <x v="1"/>
    <x v="1"/>
    <e v="#DIV/0!"/>
  </r>
  <r>
    <x v="1"/>
    <x v="3"/>
    <x v="1"/>
    <x v="2"/>
    <e v="#DIV/0!"/>
  </r>
  <r>
    <x v="1"/>
    <x v="3"/>
    <x v="1"/>
    <x v="3"/>
    <e v="#DIV/0!"/>
  </r>
  <r>
    <x v="1"/>
    <x v="4"/>
    <x v="1"/>
    <x v="0"/>
    <e v="#DIV/0!"/>
  </r>
  <r>
    <x v="1"/>
    <x v="4"/>
    <x v="1"/>
    <x v="1"/>
    <e v="#DIV/0!"/>
  </r>
  <r>
    <x v="1"/>
    <x v="4"/>
    <x v="1"/>
    <x v="2"/>
    <e v="#DIV/0!"/>
  </r>
  <r>
    <x v="1"/>
    <x v="4"/>
    <x v="1"/>
    <x v="3"/>
    <e v="#DIV/0!"/>
  </r>
  <r>
    <x v="1"/>
    <x v="5"/>
    <x v="1"/>
    <x v="0"/>
    <e v="#DIV/0!"/>
  </r>
  <r>
    <x v="1"/>
    <x v="5"/>
    <x v="1"/>
    <x v="1"/>
    <e v="#DIV/0!"/>
  </r>
  <r>
    <x v="1"/>
    <x v="5"/>
    <x v="1"/>
    <x v="2"/>
    <e v="#DIV/0!"/>
  </r>
  <r>
    <x v="1"/>
    <x v="5"/>
    <x v="1"/>
    <x v="3"/>
    <e v="#DIV/0!"/>
  </r>
  <r>
    <x v="2"/>
    <x v="0"/>
    <x v="1"/>
    <x v="0"/>
    <e v="#DIV/0!"/>
  </r>
  <r>
    <x v="2"/>
    <x v="0"/>
    <x v="1"/>
    <x v="1"/>
    <e v="#DIV/0!"/>
  </r>
  <r>
    <x v="2"/>
    <x v="0"/>
    <x v="1"/>
    <x v="2"/>
    <e v="#DIV/0!"/>
  </r>
  <r>
    <x v="2"/>
    <x v="0"/>
    <x v="1"/>
    <x v="3"/>
    <e v="#DIV/0!"/>
  </r>
  <r>
    <x v="2"/>
    <x v="1"/>
    <x v="1"/>
    <x v="0"/>
    <e v="#DIV/0!"/>
  </r>
  <r>
    <x v="2"/>
    <x v="1"/>
    <x v="1"/>
    <x v="1"/>
    <e v="#DIV/0!"/>
  </r>
  <r>
    <x v="2"/>
    <x v="1"/>
    <x v="1"/>
    <x v="2"/>
    <e v="#DIV/0!"/>
  </r>
  <r>
    <x v="2"/>
    <x v="1"/>
    <x v="1"/>
    <x v="3"/>
    <e v="#DIV/0!"/>
  </r>
  <r>
    <x v="2"/>
    <x v="2"/>
    <x v="1"/>
    <x v="0"/>
    <e v="#DIV/0!"/>
  </r>
  <r>
    <x v="2"/>
    <x v="2"/>
    <x v="1"/>
    <x v="1"/>
    <e v="#DIV/0!"/>
  </r>
  <r>
    <x v="2"/>
    <x v="2"/>
    <x v="1"/>
    <x v="2"/>
    <e v="#DIV/0!"/>
  </r>
  <r>
    <x v="2"/>
    <x v="2"/>
    <x v="1"/>
    <x v="3"/>
    <e v="#DIV/0!"/>
  </r>
  <r>
    <x v="2"/>
    <x v="3"/>
    <x v="1"/>
    <x v="0"/>
    <e v="#DIV/0!"/>
  </r>
  <r>
    <x v="2"/>
    <x v="3"/>
    <x v="1"/>
    <x v="1"/>
    <e v="#DIV/0!"/>
  </r>
  <r>
    <x v="2"/>
    <x v="3"/>
    <x v="1"/>
    <x v="2"/>
    <e v="#DIV/0!"/>
  </r>
  <r>
    <x v="2"/>
    <x v="3"/>
    <x v="1"/>
    <x v="3"/>
    <e v="#DIV/0!"/>
  </r>
  <r>
    <x v="2"/>
    <x v="4"/>
    <x v="1"/>
    <x v="0"/>
    <e v="#DIV/0!"/>
  </r>
  <r>
    <x v="2"/>
    <x v="4"/>
    <x v="1"/>
    <x v="1"/>
    <e v="#DIV/0!"/>
  </r>
  <r>
    <x v="2"/>
    <x v="4"/>
    <x v="1"/>
    <x v="2"/>
    <e v="#DIV/0!"/>
  </r>
  <r>
    <x v="2"/>
    <x v="4"/>
    <x v="1"/>
    <x v="3"/>
    <e v="#DIV/0!"/>
  </r>
  <r>
    <x v="2"/>
    <x v="5"/>
    <x v="1"/>
    <x v="0"/>
    <e v="#DIV/0!"/>
  </r>
  <r>
    <x v="2"/>
    <x v="5"/>
    <x v="1"/>
    <x v="1"/>
    <e v="#DIV/0!"/>
  </r>
  <r>
    <x v="2"/>
    <x v="5"/>
    <x v="1"/>
    <x v="2"/>
    <e v="#DIV/0!"/>
  </r>
  <r>
    <x v="2"/>
    <x v="5"/>
    <x v="1"/>
    <x v="3"/>
    <e v="#DIV/0!"/>
  </r>
  <r>
    <x v="3"/>
    <x v="0"/>
    <x v="1"/>
    <x v="0"/>
    <e v="#DIV/0!"/>
  </r>
  <r>
    <x v="3"/>
    <x v="0"/>
    <x v="1"/>
    <x v="1"/>
    <e v="#DIV/0!"/>
  </r>
  <r>
    <x v="3"/>
    <x v="0"/>
    <x v="1"/>
    <x v="2"/>
    <e v="#DIV/0!"/>
  </r>
  <r>
    <x v="3"/>
    <x v="0"/>
    <x v="1"/>
    <x v="3"/>
    <e v="#DIV/0!"/>
  </r>
  <r>
    <x v="3"/>
    <x v="1"/>
    <x v="1"/>
    <x v="0"/>
    <e v="#DIV/0!"/>
  </r>
  <r>
    <x v="3"/>
    <x v="1"/>
    <x v="1"/>
    <x v="1"/>
    <e v="#DIV/0!"/>
  </r>
  <r>
    <x v="3"/>
    <x v="1"/>
    <x v="1"/>
    <x v="2"/>
    <e v="#DIV/0!"/>
  </r>
  <r>
    <x v="3"/>
    <x v="1"/>
    <x v="1"/>
    <x v="3"/>
    <e v="#DIV/0!"/>
  </r>
  <r>
    <x v="3"/>
    <x v="2"/>
    <x v="1"/>
    <x v="0"/>
    <e v="#DIV/0!"/>
  </r>
  <r>
    <x v="3"/>
    <x v="2"/>
    <x v="1"/>
    <x v="1"/>
    <e v="#DIV/0!"/>
  </r>
  <r>
    <x v="3"/>
    <x v="2"/>
    <x v="1"/>
    <x v="2"/>
    <e v="#DIV/0!"/>
  </r>
  <r>
    <x v="3"/>
    <x v="2"/>
    <x v="1"/>
    <x v="3"/>
    <e v="#DIV/0!"/>
  </r>
  <r>
    <x v="3"/>
    <x v="3"/>
    <x v="1"/>
    <x v="0"/>
    <e v="#DIV/0!"/>
  </r>
  <r>
    <x v="3"/>
    <x v="3"/>
    <x v="1"/>
    <x v="1"/>
    <e v="#DIV/0!"/>
  </r>
  <r>
    <x v="3"/>
    <x v="3"/>
    <x v="1"/>
    <x v="2"/>
    <e v="#DIV/0!"/>
  </r>
  <r>
    <x v="3"/>
    <x v="3"/>
    <x v="1"/>
    <x v="3"/>
    <e v="#DIV/0!"/>
  </r>
  <r>
    <x v="3"/>
    <x v="4"/>
    <x v="1"/>
    <x v="0"/>
    <e v="#DIV/0!"/>
  </r>
  <r>
    <x v="3"/>
    <x v="4"/>
    <x v="1"/>
    <x v="1"/>
    <e v="#DIV/0!"/>
  </r>
  <r>
    <x v="3"/>
    <x v="4"/>
    <x v="1"/>
    <x v="2"/>
    <e v="#DIV/0!"/>
  </r>
  <r>
    <x v="3"/>
    <x v="4"/>
    <x v="1"/>
    <x v="3"/>
    <e v="#DIV/0!"/>
  </r>
  <r>
    <x v="3"/>
    <x v="5"/>
    <x v="1"/>
    <x v="0"/>
    <e v="#DIV/0!"/>
  </r>
  <r>
    <x v="3"/>
    <x v="5"/>
    <x v="1"/>
    <x v="1"/>
    <e v="#DIV/0!"/>
  </r>
  <r>
    <x v="3"/>
    <x v="5"/>
    <x v="1"/>
    <x v="2"/>
    <e v="#DIV/0!"/>
  </r>
  <r>
    <x v="3"/>
    <x v="5"/>
    <x v="1"/>
    <x v="3"/>
    <e v="#DIV/0!"/>
  </r>
  <r>
    <x v="4"/>
    <x v="0"/>
    <x v="1"/>
    <x v="0"/>
    <e v="#DIV/0!"/>
  </r>
  <r>
    <x v="4"/>
    <x v="0"/>
    <x v="1"/>
    <x v="1"/>
    <e v="#DIV/0!"/>
  </r>
  <r>
    <x v="4"/>
    <x v="0"/>
    <x v="1"/>
    <x v="2"/>
    <e v="#DIV/0!"/>
  </r>
  <r>
    <x v="4"/>
    <x v="0"/>
    <x v="1"/>
    <x v="3"/>
    <e v="#DIV/0!"/>
  </r>
  <r>
    <x v="4"/>
    <x v="1"/>
    <x v="1"/>
    <x v="0"/>
    <e v="#DIV/0!"/>
  </r>
  <r>
    <x v="4"/>
    <x v="1"/>
    <x v="1"/>
    <x v="1"/>
    <e v="#DIV/0!"/>
  </r>
  <r>
    <x v="4"/>
    <x v="1"/>
    <x v="1"/>
    <x v="2"/>
    <e v="#DIV/0!"/>
  </r>
  <r>
    <x v="4"/>
    <x v="1"/>
    <x v="1"/>
    <x v="3"/>
    <e v="#DIV/0!"/>
  </r>
  <r>
    <x v="4"/>
    <x v="2"/>
    <x v="1"/>
    <x v="0"/>
    <e v="#DIV/0!"/>
  </r>
  <r>
    <x v="4"/>
    <x v="2"/>
    <x v="1"/>
    <x v="1"/>
    <e v="#DIV/0!"/>
  </r>
  <r>
    <x v="4"/>
    <x v="2"/>
    <x v="1"/>
    <x v="2"/>
    <e v="#DIV/0!"/>
  </r>
  <r>
    <x v="4"/>
    <x v="2"/>
    <x v="1"/>
    <x v="3"/>
    <e v="#DIV/0!"/>
  </r>
  <r>
    <x v="4"/>
    <x v="3"/>
    <x v="1"/>
    <x v="0"/>
    <e v="#DIV/0!"/>
  </r>
  <r>
    <x v="4"/>
    <x v="3"/>
    <x v="1"/>
    <x v="1"/>
    <e v="#DIV/0!"/>
  </r>
  <r>
    <x v="4"/>
    <x v="3"/>
    <x v="1"/>
    <x v="2"/>
    <e v="#DIV/0!"/>
  </r>
  <r>
    <x v="4"/>
    <x v="3"/>
    <x v="1"/>
    <x v="3"/>
    <e v="#DIV/0!"/>
  </r>
  <r>
    <x v="4"/>
    <x v="4"/>
    <x v="1"/>
    <x v="0"/>
    <e v="#DIV/0!"/>
  </r>
  <r>
    <x v="4"/>
    <x v="4"/>
    <x v="1"/>
    <x v="1"/>
    <e v="#DIV/0!"/>
  </r>
  <r>
    <x v="4"/>
    <x v="4"/>
    <x v="1"/>
    <x v="2"/>
    <e v="#DIV/0!"/>
  </r>
  <r>
    <x v="4"/>
    <x v="4"/>
    <x v="1"/>
    <x v="3"/>
    <e v="#DIV/0!"/>
  </r>
  <r>
    <x v="4"/>
    <x v="5"/>
    <x v="1"/>
    <x v="0"/>
    <e v="#DIV/0!"/>
  </r>
  <r>
    <x v="4"/>
    <x v="5"/>
    <x v="1"/>
    <x v="1"/>
    <e v="#DIV/0!"/>
  </r>
  <r>
    <x v="4"/>
    <x v="5"/>
    <x v="1"/>
    <x v="2"/>
    <e v="#DIV/0!"/>
  </r>
  <r>
    <x v="4"/>
    <x v="5"/>
    <x v="1"/>
    <x v="3"/>
    <e v="#DIV/0!"/>
  </r>
  <r>
    <x v="5"/>
    <x v="0"/>
    <x v="1"/>
    <x v="0"/>
    <e v="#DIV/0!"/>
  </r>
  <r>
    <x v="5"/>
    <x v="0"/>
    <x v="1"/>
    <x v="1"/>
    <e v="#DIV/0!"/>
  </r>
  <r>
    <x v="5"/>
    <x v="0"/>
    <x v="1"/>
    <x v="2"/>
    <e v="#DIV/0!"/>
  </r>
  <r>
    <x v="5"/>
    <x v="0"/>
    <x v="1"/>
    <x v="3"/>
    <e v="#DIV/0!"/>
  </r>
  <r>
    <x v="5"/>
    <x v="1"/>
    <x v="1"/>
    <x v="0"/>
    <e v="#DIV/0!"/>
  </r>
  <r>
    <x v="5"/>
    <x v="1"/>
    <x v="1"/>
    <x v="1"/>
    <e v="#DIV/0!"/>
  </r>
  <r>
    <x v="5"/>
    <x v="1"/>
    <x v="1"/>
    <x v="2"/>
    <e v="#DIV/0!"/>
  </r>
  <r>
    <x v="5"/>
    <x v="1"/>
    <x v="1"/>
    <x v="3"/>
    <e v="#DIV/0!"/>
  </r>
  <r>
    <x v="5"/>
    <x v="2"/>
    <x v="1"/>
    <x v="0"/>
    <e v="#DIV/0!"/>
  </r>
  <r>
    <x v="5"/>
    <x v="2"/>
    <x v="1"/>
    <x v="1"/>
    <e v="#DIV/0!"/>
  </r>
  <r>
    <x v="5"/>
    <x v="2"/>
    <x v="1"/>
    <x v="2"/>
    <e v="#DIV/0!"/>
  </r>
  <r>
    <x v="5"/>
    <x v="2"/>
    <x v="1"/>
    <x v="3"/>
    <e v="#DIV/0!"/>
  </r>
  <r>
    <x v="5"/>
    <x v="3"/>
    <x v="1"/>
    <x v="0"/>
    <e v="#DIV/0!"/>
  </r>
  <r>
    <x v="5"/>
    <x v="3"/>
    <x v="1"/>
    <x v="1"/>
    <e v="#DIV/0!"/>
  </r>
  <r>
    <x v="5"/>
    <x v="3"/>
    <x v="1"/>
    <x v="2"/>
    <e v="#DIV/0!"/>
  </r>
  <r>
    <x v="5"/>
    <x v="3"/>
    <x v="1"/>
    <x v="3"/>
    <e v="#DIV/0!"/>
  </r>
  <r>
    <x v="5"/>
    <x v="4"/>
    <x v="1"/>
    <x v="0"/>
    <e v="#DIV/0!"/>
  </r>
  <r>
    <x v="5"/>
    <x v="4"/>
    <x v="1"/>
    <x v="1"/>
    <e v="#DIV/0!"/>
  </r>
  <r>
    <x v="5"/>
    <x v="4"/>
    <x v="1"/>
    <x v="2"/>
    <e v="#DIV/0!"/>
  </r>
  <r>
    <x v="5"/>
    <x v="4"/>
    <x v="1"/>
    <x v="3"/>
    <e v="#DIV/0!"/>
  </r>
  <r>
    <x v="5"/>
    <x v="5"/>
    <x v="1"/>
    <x v="0"/>
    <e v="#DIV/0!"/>
  </r>
  <r>
    <x v="5"/>
    <x v="5"/>
    <x v="1"/>
    <x v="1"/>
    <e v="#DIV/0!"/>
  </r>
  <r>
    <x v="5"/>
    <x v="5"/>
    <x v="1"/>
    <x v="2"/>
    <e v="#DIV/0!"/>
  </r>
  <r>
    <x v="5"/>
    <x v="5"/>
    <x v="1"/>
    <x v="3"/>
    <e v="#DIV/0!"/>
  </r>
  <r>
    <x v="0"/>
    <x v="0"/>
    <x v="2"/>
    <x v="0"/>
    <e v="#DIV/0!"/>
  </r>
  <r>
    <x v="0"/>
    <x v="0"/>
    <x v="2"/>
    <x v="1"/>
    <e v="#DIV/0!"/>
  </r>
  <r>
    <x v="0"/>
    <x v="0"/>
    <x v="2"/>
    <x v="2"/>
    <e v="#DIV/0!"/>
  </r>
  <r>
    <x v="0"/>
    <x v="0"/>
    <x v="2"/>
    <x v="3"/>
    <e v="#DIV/0!"/>
  </r>
  <r>
    <x v="0"/>
    <x v="1"/>
    <x v="2"/>
    <x v="0"/>
    <e v="#DIV/0!"/>
  </r>
  <r>
    <x v="0"/>
    <x v="1"/>
    <x v="2"/>
    <x v="1"/>
    <e v="#DIV/0!"/>
  </r>
  <r>
    <x v="0"/>
    <x v="1"/>
    <x v="2"/>
    <x v="2"/>
    <e v="#DIV/0!"/>
  </r>
  <r>
    <x v="0"/>
    <x v="1"/>
    <x v="2"/>
    <x v="3"/>
    <e v="#DIV/0!"/>
  </r>
  <r>
    <x v="0"/>
    <x v="2"/>
    <x v="2"/>
    <x v="0"/>
    <e v="#DIV/0!"/>
  </r>
  <r>
    <x v="0"/>
    <x v="2"/>
    <x v="2"/>
    <x v="1"/>
    <e v="#DIV/0!"/>
  </r>
  <r>
    <x v="0"/>
    <x v="2"/>
    <x v="2"/>
    <x v="2"/>
    <e v="#DIV/0!"/>
  </r>
  <r>
    <x v="0"/>
    <x v="2"/>
    <x v="2"/>
    <x v="3"/>
    <e v="#DIV/0!"/>
  </r>
  <r>
    <x v="0"/>
    <x v="3"/>
    <x v="2"/>
    <x v="0"/>
    <e v="#DIV/0!"/>
  </r>
  <r>
    <x v="0"/>
    <x v="3"/>
    <x v="2"/>
    <x v="1"/>
    <e v="#DIV/0!"/>
  </r>
  <r>
    <x v="0"/>
    <x v="3"/>
    <x v="2"/>
    <x v="2"/>
    <e v="#DIV/0!"/>
  </r>
  <r>
    <x v="0"/>
    <x v="3"/>
    <x v="2"/>
    <x v="3"/>
    <e v="#DIV/0!"/>
  </r>
  <r>
    <x v="0"/>
    <x v="4"/>
    <x v="2"/>
    <x v="0"/>
    <e v="#DIV/0!"/>
  </r>
  <r>
    <x v="0"/>
    <x v="4"/>
    <x v="2"/>
    <x v="1"/>
    <e v="#DIV/0!"/>
  </r>
  <r>
    <x v="0"/>
    <x v="4"/>
    <x v="2"/>
    <x v="2"/>
    <e v="#DIV/0!"/>
  </r>
  <r>
    <x v="0"/>
    <x v="4"/>
    <x v="2"/>
    <x v="3"/>
    <e v="#DIV/0!"/>
  </r>
  <r>
    <x v="0"/>
    <x v="5"/>
    <x v="2"/>
    <x v="0"/>
    <e v="#DIV/0!"/>
  </r>
  <r>
    <x v="0"/>
    <x v="5"/>
    <x v="2"/>
    <x v="1"/>
    <e v="#DIV/0!"/>
  </r>
  <r>
    <x v="0"/>
    <x v="5"/>
    <x v="2"/>
    <x v="2"/>
    <e v="#DIV/0!"/>
  </r>
  <r>
    <x v="0"/>
    <x v="5"/>
    <x v="2"/>
    <x v="3"/>
    <e v="#DIV/0!"/>
  </r>
  <r>
    <x v="1"/>
    <x v="0"/>
    <x v="2"/>
    <x v="0"/>
    <e v="#DIV/0!"/>
  </r>
  <r>
    <x v="1"/>
    <x v="0"/>
    <x v="2"/>
    <x v="1"/>
    <e v="#DIV/0!"/>
  </r>
  <r>
    <x v="1"/>
    <x v="0"/>
    <x v="2"/>
    <x v="2"/>
    <e v="#DIV/0!"/>
  </r>
  <r>
    <x v="1"/>
    <x v="0"/>
    <x v="2"/>
    <x v="3"/>
    <e v="#DIV/0!"/>
  </r>
  <r>
    <x v="1"/>
    <x v="1"/>
    <x v="2"/>
    <x v="0"/>
    <e v="#DIV/0!"/>
  </r>
  <r>
    <x v="1"/>
    <x v="1"/>
    <x v="2"/>
    <x v="1"/>
    <e v="#DIV/0!"/>
  </r>
  <r>
    <x v="1"/>
    <x v="1"/>
    <x v="2"/>
    <x v="2"/>
    <e v="#DIV/0!"/>
  </r>
  <r>
    <x v="1"/>
    <x v="1"/>
    <x v="2"/>
    <x v="3"/>
    <e v="#DIV/0!"/>
  </r>
  <r>
    <x v="1"/>
    <x v="2"/>
    <x v="2"/>
    <x v="0"/>
    <e v="#DIV/0!"/>
  </r>
  <r>
    <x v="1"/>
    <x v="2"/>
    <x v="2"/>
    <x v="1"/>
    <e v="#DIV/0!"/>
  </r>
  <r>
    <x v="1"/>
    <x v="2"/>
    <x v="2"/>
    <x v="2"/>
    <e v="#DIV/0!"/>
  </r>
  <r>
    <x v="1"/>
    <x v="2"/>
    <x v="2"/>
    <x v="3"/>
    <e v="#DIV/0!"/>
  </r>
  <r>
    <x v="1"/>
    <x v="3"/>
    <x v="2"/>
    <x v="0"/>
    <e v="#DIV/0!"/>
  </r>
  <r>
    <x v="1"/>
    <x v="3"/>
    <x v="2"/>
    <x v="1"/>
    <e v="#DIV/0!"/>
  </r>
  <r>
    <x v="1"/>
    <x v="3"/>
    <x v="2"/>
    <x v="2"/>
    <e v="#DIV/0!"/>
  </r>
  <r>
    <x v="1"/>
    <x v="3"/>
    <x v="2"/>
    <x v="3"/>
    <e v="#DIV/0!"/>
  </r>
  <r>
    <x v="1"/>
    <x v="4"/>
    <x v="2"/>
    <x v="0"/>
    <e v="#DIV/0!"/>
  </r>
  <r>
    <x v="1"/>
    <x v="4"/>
    <x v="2"/>
    <x v="1"/>
    <e v="#DIV/0!"/>
  </r>
  <r>
    <x v="1"/>
    <x v="4"/>
    <x v="2"/>
    <x v="2"/>
    <e v="#DIV/0!"/>
  </r>
  <r>
    <x v="1"/>
    <x v="4"/>
    <x v="2"/>
    <x v="3"/>
    <e v="#DIV/0!"/>
  </r>
  <r>
    <x v="1"/>
    <x v="5"/>
    <x v="2"/>
    <x v="0"/>
    <e v="#DIV/0!"/>
  </r>
  <r>
    <x v="1"/>
    <x v="5"/>
    <x v="2"/>
    <x v="1"/>
    <e v="#DIV/0!"/>
  </r>
  <r>
    <x v="1"/>
    <x v="5"/>
    <x v="2"/>
    <x v="2"/>
    <e v="#DIV/0!"/>
  </r>
  <r>
    <x v="1"/>
    <x v="5"/>
    <x v="2"/>
    <x v="3"/>
    <e v="#DIV/0!"/>
  </r>
  <r>
    <x v="2"/>
    <x v="0"/>
    <x v="2"/>
    <x v="0"/>
    <e v="#DIV/0!"/>
  </r>
  <r>
    <x v="2"/>
    <x v="0"/>
    <x v="2"/>
    <x v="1"/>
    <e v="#DIV/0!"/>
  </r>
  <r>
    <x v="2"/>
    <x v="0"/>
    <x v="2"/>
    <x v="2"/>
    <e v="#DIV/0!"/>
  </r>
  <r>
    <x v="2"/>
    <x v="0"/>
    <x v="2"/>
    <x v="3"/>
    <e v="#DIV/0!"/>
  </r>
  <r>
    <x v="2"/>
    <x v="1"/>
    <x v="2"/>
    <x v="0"/>
    <e v="#DIV/0!"/>
  </r>
  <r>
    <x v="2"/>
    <x v="1"/>
    <x v="2"/>
    <x v="1"/>
    <e v="#DIV/0!"/>
  </r>
  <r>
    <x v="2"/>
    <x v="1"/>
    <x v="2"/>
    <x v="2"/>
    <e v="#DIV/0!"/>
  </r>
  <r>
    <x v="2"/>
    <x v="1"/>
    <x v="2"/>
    <x v="3"/>
    <e v="#DIV/0!"/>
  </r>
  <r>
    <x v="2"/>
    <x v="2"/>
    <x v="2"/>
    <x v="0"/>
    <e v="#DIV/0!"/>
  </r>
  <r>
    <x v="2"/>
    <x v="2"/>
    <x v="2"/>
    <x v="1"/>
    <e v="#DIV/0!"/>
  </r>
  <r>
    <x v="2"/>
    <x v="2"/>
    <x v="2"/>
    <x v="2"/>
    <e v="#DIV/0!"/>
  </r>
  <r>
    <x v="2"/>
    <x v="2"/>
    <x v="2"/>
    <x v="3"/>
    <e v="#DIV/0!"/>
  </r>
  <r>
    <x v="2"/>
    <x v="3"/>
    <x v="2"/>
    <x v="0"/>
    <e v="#DIV/0!"/>
  </r>
  <r>
    <x v="2"/>
    <x v="3"/>
    <x v="2"/>
    <x v="1"/>
    <e v="#DIV/0!"/>
  </r>
  <r>
    <x v="2"/>
    <x v="3"/>
    <x v="2"/>
    <x v="2"/>
    <e v="#DIV/0!"/>
  </r>
  <r>
    <x v="2"/>
    <x v="3"/>
    <x v="2"/>
    <x v="3"/>
    <e v="#DIV/0!"/>
  </r>
  <r>
    <x v="2"/>
    <x v="4"/>
    <x v="2"/>
    <x v="0"/>
    <e v="#DIV/0!"/>
  </r>
  <r>
    <x v="2"/>
    <x v="4"/>
    <x v="2"/>
    <x v="1"/>
    <e v="#DIV/0!"/>
  </r>
  <r>
    <x v="2"/>
    <x v="4"/>
    <x v="2"/>
    <x v="2"/>
    <e v="#DIV/0!"/>
  </r>
  <r>
    <x v="2"/>
    <x v="4"/>
    <x v="2"/>
    <x v="3"/>
    <e v="#DIV/0!"/>
  </r>
  <r>
    <x v="2"/>
    <x v="5"/>
    <x v="2"/>
    <x v="0"/>
    <e v="#DIV/0!"/>
  </r>
  <r>
    <x v="2"/>
    <x v="5"/>
    <x v="2"/>
    <x v="1"/>
    <e v="#DIV/0!"/>
  </r>
  <r>
    <x v="2"/>
    <x v="5"/>
    <x v="2"/>
    <x v="2"/>
    <e v="#DIV/0!"/>
  </r>
  <r>
    <x v="2"/>
    <x v="5"/>
    <x v="2"/>
    <x v="3"/>
    <e v="#DIV/0!"/>
  </r>
  <r>
    <x v="3"/>
    <x v="0"/>
    <x v="2"/>
    <x v="0"/>
    <e v="#DIV/0!"/>
  </r>
  <r>
    <x v="3"/>
    <x v="0"/>
    <x v="2"/>
    <x v="1"/>
    <e v="#DIV/0!"/>
  </r>
  <r>
    <x v="3"/>
    <x v="0"/>
    <x v="2"/>
    <x v="2"/>
    <e v="#DIV/0!"/>
  </r>
  <r>
    <x v="3"/>
    <x v="0"/>
    <x v="2"/>
    <x v="3"/>
    <e v="#DIV/0!"/>
  </r>
  <r>
    <x v="3"/>
    <x v="1"/>
    <x v="2"/>
    <x v="0"/>
    <e v="#DIV/0!"/>
  </r>
  <r>
    <x v="3"/>
    <x v="1"/>
    <x v="2"/>
    <x v="1"/>
    <e v="#DIV/0!"/>
  </r>
  <r>
    <x v="3"/>
    <x v="1"/>
    <x v="2"/>
    <x v="2"/>
    <e v="#DIV/0!"/>
  </r>
  <r>
    <x v="3"/>
    <x v="1"/>
    <x v="2"/>
    <x v="3"/>
    <e v="#DIV/0!"/>
  </r>
  <r>
    <x v="3"/>
    <x v="2"/>
    <x v="2"/>
    <x v="0"/>
    <e v="#DIV/0!"/>
  </r>
  <r>
    <x v="3"/>
    <x v="2"/>
    <x v="2"/>
    <x v="1"/>
    <e v="#DIV/0!"/>
  </r>
  <r>
    <x v="3"/>
    <x v="2"/>
    <x v="2"/>
    <x v="2"/>
    <e v="#DIV/0!"/>
  </r>
  <r>
    <x v="3"/>
    <x v="2"/>
    <x v="2"/>
    <x v="3"/>
    <e v="#DIV/0!"/>
  </r>
  <r>
    <x v="3"/>
    <x v="3"/>
    <x v="2"/>
    <x v="0"/>
    <e v="#DIV/0!"/>
  </r>
  <r>
    <x v="3"/>
    <x v="3"/>
    <x v="2"/>
    <x v="1"/>
    <e v="#DIV/0!"/>
  </r>
  <r>
    <x v="3"/>
    <x v="3"/>
    <x v="2"/>
    <x v="2"/>
    <e v="#DIV/0!"/>
  </r>
  <r>
    <x v="3"/>
    <x v="3"/>
    <x v="2"/>
    <x v="3"/>
    <e v="#DIV/0!"/>
  </r>
  <r>
    <x v="3"/>
    <x v="4"/>
    <x v="2"/>
    <x v="0"/>
    <e v="#DIV/0!"/>
  </r>
  <r>
    <x v="3"/>
    <x v="4"/>
    <x v="2"/>
    <x v="1"/>
    <e v="#DIV/0!"/>
  </r>
  <r>
    <x v="3"/>
    <x v="4"/>
    <x v="2"/>
    <x v="2"/>
    <e v="#DIV/0!"/>
  </r>
  <r>
    <x v="3"/>
    <x v="4"/>
    <x v="2"/>
    <x v="3"/>
    <e v="#DIV/0!"/>
  </r>
  <r>
    <x v="3"/>
    <x v="5"/>
    <x v="2"/>
    <x v="0"/>
    <e v="#DIV/0!"/>
  </r>
  <r>
    <x v="3"/>
    <x v="5"/>
    <x v="2"/>
    <x v="1"/>
    <e v="#DIV/0!"/>
  </r>
  <r>
    <x v="3"/>
    <x v="5"/>
    <x v="2"/>
    <x v="2"/>
    <e v="#DIV/0!"/>
  </r>
  <r>
    <x v="3"/>
    <x v="5"/>
    <x v="2"/>
    <x v="3"/>
    <e v="#DIV/0!"/>
  </r>
  <r>
    <x v="4"/>
    <x v="0"/>
    <x v="2"/>
    <x v="0"/>
    <e v="#DIV/0!"/>
  </r>
  <r>
    <x v="4"/>
    <x v="0"/>
    <x v="2"/>
    <x v="1"/>
    <e v="#DIV/0!"/>
  </r>
  <r>
    <x v="4"/>
    <x v="0"/>
    <x v="2"/>
    <x v="2"/>
    <e v="#DIV/0!"/>
  </r>
  <r>
    <x v="4"/>
    <x v="0"/>
    <x v="2"/>
    <x v="3"/>
    <e v="#DIV/0!"/>
  </r>
  <r>
    <x v="4"/>
    <x v="1"/>
    <x v="2"/>
    <x v="0"/>
    <e v="#DIV/0!"/>
  </r>
  <r>
    <x v="4"/>
    <x v="1"/>
    <x v="2"/>
    <x v="1"/>
    <e v="#DIV/0!"/>
  </r>
  <r>
    <x v="4"/>
    <x v="1"/>
    <x v="2"/>
    <x v="2"/>
    <e v="#DIV/0!"/>
  </r>
  <r>
    <x v="4"/>
    <x v="1"/>
    <x v="2"/>
    <x v="3"/>
    <e v="#DIV/0!"/>
  </r>
  <r>
    <x v="4"/>
    <x v="2"/>
    <x v="2"/>
    <x v="0"/>
    <e v="#DIV/0!"/>
  </r>
  <r>
    <x v="4"/>
    <x v="2"/>
    <x v="2"/>
    <x v="1"/>
    <e v="#DIV/0!"/>
  </r>
  <r>
    <x v="4"/>
    <x v="2"/>
    <x v="2"/>
    <x v="2"/>
    <e v="#DIV/0!"/>
  </r>
  <r>
    <x v="4"/>
    <x v="2"/>
    <x v="2"/>
    <x v="3"/>
    <e v="#DIV/0!"/>
  </r>
  <r>
    <x v="4"/>
    <x v="3"/>
    <x v="2"/>
    <x v="0"/>
    <e v="#DIV/0!"/>
  </r>
  <r>
    <x v="4"/>
    <x v="3"/>
    <x v="2"/>
    <x v="1"/>
    <e v="#DIV/0!"/>
  </r>
  <r>
    <x v="4"/>
    <x v="3"/>
    <x v="2"/>
    <x v="2"/>
    <e v="#DIV/0!"/>
  </r>
  <r>
    <x v="4"/>
    <x v="3"/>
    <x v="2"/>
    <x v="3"/>
    <e v="#DIV/0!"/>
  </r>
  <r>
    <x v="4"/>
    <x v="4"/>
    <x v="2"/>
    <x v="0"/>
    <e v="#DIV/0!"/>
  </r>
  <r>
    <x v="4"/>
    <x v="4"/>
    <x v="2"/>
    <x v="1"/>
    <e v="#DIV/0!"/>
  </r>
  <r>
    <x v="4"/>
    <x v="4"/>
    <x v="2"/>
    <x v="2"/>
    <e v="#DIV/0!"/>
  </r>
  <r>
    <x v="4"/>
    <x v="4"/>
    <x v="2"/>
    <x v="3"/>
    <e v="#DIV/0!"/>
  </r>
  <r>
    <x v="4"/>
    <x v="5"/>
    <x v="2"/>
    <x v="0"/>
    <e v="#DIV/0!"/>
  </r>
  <r>
    <x v="4"/>
    <x v="5"/>
    <x v="2"/>
    <x v="1"/>
    <e v="#DIV/0!"/>
  </r>
  <r>
    <x v="4"/>
    <x v="5"/>
    <x v="2"/>
    <x v="2"/>
    <e v="#DIV/0!"/>
  </r>
  <r>
    <x v="4"/>
    <x v="5"/>
    <x v="2"/>
    <x v="3"/>
    <e v="#DIV/0!"/>
  </r>
  <r>
    <x v="5"/>
    <x v="0"/>
    <x v="2"/>
    <x v="0"/>
    <e v="#DIV/0!"/>
  </r>
  <r>
    <x v="5"/>
    <x v="0"/>
    <x v="2"/>
    <x v="1"/>
    <e v="#DIV/0!"/>
  </r>
  <r>
    <x v="5"/>
    <x v="0"/>
    <x v="2"/>
    <x v="2"/>
    <e v="#DIV/0!"/>
  </r>
  <r>
    <x v="5"/>
    <x v="0"/>
    <x v="2"/>
    <x v="3"/>
    <e v="#DIV/0!"/>
  </r>
  <r>
    <x v="5"/>
    <x v="1"/>
    <x v="2"/>
    <x v="0"/>
    <e v="#DIV/0!"/>
  </r>
  <r>
    <x v="5"/>
    <x v="1"/>
    <x v="2"/>
    <x v="1"/>
    <e v="#DIV/0!"/>
  </r>
  <r>
    <x v="5"/>
    <x v="1"/>
    <x v="2"/>
    <x v="2"/>
    <e v="#DIV/0!"/>
  </r>
  <r>
    <x v="5"/>
    <x v="1"/>
    <x v="2"/>
    <x v="3"/>
    <e v="#DIV/0!"/>
  </r>
  <r>
    <x v="5"/>
    <x v="2"/>
    <x v="2"/>
    <x v="0"/>
    <e v="#DIV/0!"/>
  </r>
  <r>
    <x v="5"/>
    <x v="2"/>
    <x v="2"/>
    <x v="1"/>
    <e v="#DIV/0!"/>
  </r>
  <r>
    <x v="5"/>
    <x v="2"/>
    <x v="2"/>
    <x v="2"/>
    <e v="#DIV/0!"/>
  </r>
  <r>
    <x v="5"/>
    <x v="2"/>
    <x v="2"/>
    <x v="3"/>
    <e v="#DIV/0!"/>
  </r>
  <r>
    <x v="5"/>
    <x v="3"/>
    <x v="2"/>
    <x v="0"/>
    <e v="#DIV/0!"/>
  </r>
  <r>
    <x v="5"/>
    <x v="3"/>
    <x v="2"/>
    <x v="1"/>
    <e v="#DIV/0!"/>
  </r>
  <r>
    <x v="5"/>
    <x v="3"/>
    <x v="2"/>
    <x v="2"/>
    <e v="#DIV/0!"/>
  </r>
  <r>
    <x v="5"/>
    <x v="3"/>
    <x v="2"/>
    <x v="3"/>
    <e v="#DIV/0!"/>
  </r>
  <r>
    <x v="5"/>
    <x v="4"/>
    <x v="2"/>
    <x v="0"/>
    <e v="#DIV/0!"/>
  </r>
  <r>
    <x v="5"/>
    <x v="4"/>
    <x v="2"/>
    <x v="1"/>
    <e v="#DIV/0!"/>
  </r>
  <r>
    <x v="5"/>
    <x v="4"/>
    <x v="2"/>
    <x v="2"/>
    <e v="#DIV/0!"/>
  </r>
  <r>
    <x v="5"/>
    <x v="4"/>
    <x v="2"/>
    <x v="3"/>
    <e v="#DIV/0!"/>
  </r>
  <r>
    <x v="5"/>
    <x v="5"/>
    <x v="2"/>
    <x v="0"/>
    <e v="#DIV/0!"/>
  </r>
  <r>
    <x v="5"/>
    <x v="5"/>
    <x v="2"/>
    <x v="1"/>
    <e v="#DIV/0!"/>
  </r>
  <r>
    <x v="5"/>
    <x v="5"/>
    <x v="2"/>
    <x v="2"/>
    <e v="#DIV/0!"/>
  </r>
  <r>
    <x v="5"/>
    <x v="5"/>
    <x v="2"/>
    <x v="3"/>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3"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A3:Q12" firstHeaderRow="1" firstDataRow="3" firstDataCol="1"/>
  <pivotFields count="5">
    <pivotField showAll="0"/>
    <pivotField axis="axisRow" showAll="0">
      <items count="7">
        <item x="0"/>
        <item x="1"/>
        <item x="2"/>
        <item x="3"/>
        <item x="4"/>
        <item x="5"/>
        <item t="default"/>
      </items>
    </pivotField>
    <pivotField axis="axisCol" showAll="0">
      <items count="4">
        <item x="2"/>
        <item x="1"/>
        <item x="0"/>
        <item t="default"/>
      </items>
    </pivotField>
    <pivotField axis="axisCol" showAll="0">
      <items count="5">
        <item x="1"/>
        <item x="0"/>
        <item x="2"/>
        <item x="3"/>
        <item t="default"/>
      </items>
    </pivotField>
    <pivotField dataField="1" numFmtId="9" showAll="0"/>
  </pivotFields>
  <rowFields count="1">
    <field x="1"/>
  </rowFields>
  <rowItems count="7">
    <i>
      <x/>
    </i>
    <i>
      <x v="1"/>
    </i>
    <i>
      <x v="2"/>
    </i>
    <i>
      <x v="3"/>
    </i>
    <i>
      <x v="4"/>
    </i>
    <i>
      <x v="5"/>
    </i>
    <i t="grand">
      <x/>
    </i>
  </rowItems>
  <colFields count="2">
    <field x="2"/>
    <field x="3"/>
  </colFields>
  <colItems count="16">
    <i>
      <x/>
      <x/>
    </i>
    <i r="1">
      <x v="1"/>
    </i>
    <i r="1">
      <x v="2"/>
    </i>
    <i r="1">
      <x v="3"/>
    </i>
    <i t="default">
      <x/>
    </i>
    <i>
      <x v="1"/>
      <x/>
    </i>
    <i r="1">
      <x v="1"/>
    </i>
    <i r="1">
      <x v="2"/>
    </i>
    <i r="1">
      <x v="3"/>
    </i>
    <i t="default">
      <x v="1"/>
    </i>
    <i>
      <x v="2"/>
      <x/>
    </i>
    <i r="1">
      <x v="1"/>
    </i>
    <i r="1">
      <x v="2"/>
    </i>
    <i r="1">
      <x v="3"/>
    </i>
    <i t="default">
      <x v="2"/>
    </i>
    <i t="grand">
      <x/>
    </i>
  </colItems>
  <dataFields count="1">
    <dataField name="Average of Value" fld="4" subtotal="average" baseField="0" baseItem="0"/>
  </dataFields>
  <chartFormats count="2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3">
          <reference field="4294967294" count="1" selected="0">
            <x v="0"/>
          </reference>
          <reference field="2" count="1" selected="0">
            <x v="0"/>
          </reference>
          <reference field="3" count="1" selected="0">
            <x v="0"/>
          </reference>
        </references>
      </pivotArea>
    </chartFormat>
    <chartFormat chart="0" format="2" series="1">
      <pivotArea type="data" outline="0" fieldPosition="0">
        <references count="3">
          <reference field="4294967294" count="1" selected="0">
            <x v="0"/>
          </reference>
          <reference field="2" count="1" selected="0">
            <x v="0"/>
          </reference>
          <reference field="3" count="1" selected="0">
            <x v="1"/>
          </reference>
        </references>
      </pivotArea>
    </chartFormat>
    <chartFormat chart="0" format="3" series="1">
      <pivotArea type="data" outline="0" fieldPosition="0">
        <references count="3">
          <reference field="4294967294" count="1" selected="0">
            <x v="0"/>
          </reference>
          <reference field="2" count="1" selected="0">
            <x v="0"/>
          </reference>
          <reference field="3" count="1" selected="0">
            <x v="2"/>
          </reference>
        </references>
      </pivotArea>
    </chartFormat>
    <chartFormat chart="0" format="4" series="1">
      <pivotArea type="data" outline="0" fieldPosition="0">
        <references count="3">
          <reference field="4294967294" count="1" selected="0">
            <x v="0"/>
          </reference>
          <reference field="2" count="1" selected="0">
            <x v="0"/>
          </reference>
          <reference field="3" count="1" selected="0">
            <x v="3"/>
          </reference>
        </references>
      </pivotArea>
    </chartFormat>
    <chartFormat chart="0" format="5" series="1">
      <pivotArea type="data" outline="0" fieldPosition="0">
        <references count="3">
          <reference field="4294967294" count="1" selected="0">
            <x v="0"/>
          </reference>
          <reference field="2" count="1" selected="0">
            <x v="1"/>
          </reference>
          <reference field="3" count="1" selected="0">
            <x v="0"/>
          </reference>
        </references>
      </pivotArea>
    </chartFormat>
    <chartFormat chart="0" format="6" series="1">
      <pivotArea type="data" outline="0" fieldPosition="0">
        <references count="3">
          <reference field="4294967294" count="1" selected="0">
            <x v="0"/>
          </reference>
          <reference field="2" count="1" selected="0">
            <x v="1"/>
          </reference>
          <reference field="3" count="1" selected="0">
            <x v="1"/>
          </reference>
        </references>
      </pivotArea>
    </chartFormat>
    <chartFormat chart="0" format="7"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8"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9" series="1">
      <pivotArea type="data" outline="0" fieldPosition="0">
        <references count="3">
          <reference field="4294967294" count="1" selected="0">
            <x v="0"/>
          </reference>
          <reference field="2" count="1" selected="0">
            <x v="2"/>
          </reference>
          <reference field="3" count="1" selected="0">
            <x v="0"/>
          </reference>
        </references>
      </pivotArea>
    </chartFormat>
    <chartFormat chart="0" format="10" series="1">
      <pivotArea type="data" outline="0" fieldPosition="0">
        <references count="3">
          <reference field="4294967294" count="1" selected="0">
            <x v="0"/>
          </reference>
          <reference field="2" count="1" selected="0">
            <x v="2"/>
          </reference>
          <reference field="3" count="1" selected="0">
            <x v="1"/>
          </reference>
        </references>
      </pivotArea>
    </chartFormat>
    <chartFormat chart="0" format="11"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12" series="1">
      <pivotArea type="data" outline="0" fieldPosition="0">
        <references count="3">
          <reference field="4294967294" count="1" selected="0">
            <x v="0"/>
          </reference>
          <reference field="2" count="1" selected="0">
            <x v="2"/>
          </reference>
          <reference field="3" count="1" selected="0">
            <x v="3"/>
          </reference>
        </references>
      </pivotArea>
    </chartFormat>
    <chartFormat chart="5" format="25" series="1">
      <pivotArea type="data" outline="0" fieldPosition="0">
        <references count="3">
          <reference field="4294967294" count="1" selected="0">
            <x v="0"/>
          </reference>
          <reference field="2" count="1" selected="0">
            <x v="0"/>
          </reference>
          <reference field="3" count="1" selected="0">
            <x v="0"/>
          </reference>
        </references>
      </pivotArea>
    </chartFormat>
    <chartFormat chart="5" format="26" series="1">
      <pivotArea type="data" outline="0" fieldPosition="0">
        <references count="3">
          <reference field="4294967294" count="1" selected="0">
            <x v="0"/>
          </reference>
          <reference field="2" count="1" selected="0">
            <x v="0"/>
          </reference>
          <reference field="3" count="1" selected="0">
            <x v="1"/>
          </reference>
        </references>
      </pivotArea>
    </chartFormat>
    <chartFormat chart="5" format="27" series="1">
      <pivotArea type="data" outline="0" fieldPosition="0">
        <references count="3">
          <reference field="4294967294" count="1" selected="0">
            <x v="0"/>
          </reference>
          <reference field="2" count="1" selected="0">
            <x v="0"/>
          </reference>
          <reference field="3" count="1" selected="0">
            <x v="2"/>
          </reference>
        </references>
      </pivotArea>
    </chartFormat>
    <chartFormat chart="5" format="28" series="1">
      <pivotArea type="data" outline="0" fieldPosition="0">
        <references count="3">
          <reference field="4294967294" count="1" selected="0">
            <x v="0"/>
          </reference>
          <reference field="2" count="1" selected="0">
            <x v="0"/>
          </reference>
          <reference field="3" count="1" selected="0">
            <x v="3"/>
          </reference>
        </references>
      </pivotArea>
    </chartFormat>
    <chartFormat chart="5" format="29" series="1">
      <pivotArea type="data" outline="0" fieldPosition="0">
        <references count="3">
          <reference field="4294967294" count="1" selected="0">
            <x v="0"/>
          </reference>
          <reference field="2" count="1" selected="0">
            <x v="1"/>
          </reference>
          <reference field="3" count="1" selected="0">
            <x v="0"/>
          </reference>
        </references>
      </pivotArea>
    </chartFormat>
    <chartFormat chart="5" format="30" series="1">
      <pivotArea type="data" outline="0" fieldPosition="0">
        <references count="3">
          <reference field="4294967294" count="1" selected="0">
            <x v="0"/>
          </reference>
          <reference field="2" count="1" selected="0">
            <x v="1"/>
          </reference>
          <reference field="3" count="1" selected="0">
            <x v="1"/>
          </reference>
        </references>
      </pivotArea>
    </chartFormat>
    <chartFormat chart="5" format="31" series="1">
      <pivotArea type="data" outline="0" fieldPosition="0">
        <references count="3">
          <reference field="4294967294" count="1" selected="0">
            <x v="0"/>
          </reference>
          <reference field="2" count="1" selected="0">
            <x v="1"/>
          </reference>
          <reference field="3" count="1" selected="0">
            <x v="2"/>
          </reference>
        </references>
      </pivotArea>
    </chartFormat>
    <chartFormat chart="5" format="32" series="1">
      <pivotArea type="data" outline="0" fieldPosition="0">
        <references count="3">
          <reference field="4294967294" count="1" selected="0">
            <x v="0"/>
          </reference>
          <reference field="2" count="1" selected="0">
            <x v="1"/>
          </reference>
          <reference field="3" count="1" selected="0">
            <x v="3"/>
          </reference>
        </references>
      </pivotArea>
    </chartFormat>
    <chartFormat chart="5" format="33" series="1">
      <pivotArea type="data" outline="0" fieldPosition="0">
        <references count="3">
          <reference field="4294967294" count="1" selected="0">
            <x v="0"/>
          </reference>
          <reference field="2" count="1" selected="0">
            <x v="2"/>
          </reference>
          <reference field="3" count="1" selected="0">
            <x v="0"/>
          </reference>
        </references>
      </pivotArea>
    </chartFormat>
    <chartFormat chart="5" format="34" series="1">
      <pivotArea type="data" outline="0" fieldPosition="0">
        <references count="3">
          <reference field="4294967294" count="1" selected="0">
            <x v="0"/>
          </reference>
          <reference field="2" count="1" selected="0">
            <x v="2"/>
          </reference>
          <reference field="3" count="1" selected="0">
            <x v="1"/>
          </reference>
        </references>
      </pivotArea>
    </chartFormat>
    <chartFormat chart="5" format="35" series="1">
      <pivotArea type="data" outline="0" fieldPosition="0">
        <references count="3">
          <reference field="4294967294" count="1" selected="0">
            <x v="0"/>
          </reference>
          <reference field="2" count="1" selected="0">
            <x v="2"/>
          </reference>
          <reference field="3" count="1" selected="0">
            <x v="2"/>
          </reference>
        </references>
      </pivotArea>
    </chartFormat>
    <chartFormat chart="5" format="36" series="1">
      <pivotArea type="data" outline="0" fieldPosition="0">
        <references count="3">
          <reference field="4294967294" count="1" selected="0">
            <x v="0"/>
          </reference>
          <reference field="2" count="1" selected="0">
            <x v="2"/>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9"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1">
  <location ref="A3:Q12" firstHeaderRow="1" firstDataRow="3" firstDataCol="1" rowPageCount="1" colPageCount="1"/>
  <pivotFields count="5">
    <pivotField axis="axisPage" showAll="0">
      <items count="9">
        <item m="1" x="7"/>
        <item m="1" x="6"/>
        <item x="2"/>
        <item x="3"/>
        <item x="4"/>
        <item x="5"/>
        <item x="0"/>
        <item x="1"/>
        <item t="default"/>
      </items>
    </pivotField>
    <pivotField axis="axisRow" showAll="0">
      <items count="7">
        <item x="0"/>
        <item x="1"/>
        <item x="2"/>
        <item x="3"/>
        <item x="4"/>
        <item x="5"/>
        <item t="default"/>
      </items>
    </pivotField>
    <pivotField axis="axisCol" showAll="0">
      <items count="4">
        <item x="2"/>
        <item x="1"/>
        <item x="0"/>
        <item t="default"/>
      </items>
    </pivotField>
    <pivotField axis="axisCol" showAll="0">
      <items count="5">
        <item x="1"/>
        <item x="0"/>
        <item x="2"/>
        <item x="3"/>
        <item t="default"/>
      </items>
    </pivotField>
    <pivotField dataField="1" numFmtId="9" showAll="0"/>
  </pivotFields>
  <rowFields count="1">
    <field x="1"/>
  </rowFields>
  <rowItems count="7">
    <i>
      <x/>
    </i>
    <i>
      <x v="1"/>
    </i>
    <i>
      <x v="2"/>
    </i>
    <i>
      <x v="3"/>
    </i>
    <i>
      <x v="4"/>
    </i>
    <i>
      <x v="5"/>
    </i>
    <i t="grand">
      <x/>
    </i>
  </rowItems>
  <colFields count="2">
    <field x="2"/>
    <field x="3"/>
  </colFields>
  <colItems count="16">
    <i>
      <x/>
      <x/>
    </i>
    <i r="1">
      <x v="1"/>
    </i>
    <i r="1">
      <x v="2"/>
    </i>
    <i r="1">
      <x v="3"/>
    </i>
    <i t="default">
      <x/>
    </i>
    <i>
      <x v="1"/>
      <x/>
    </i>
    <i r="1">
      <x v="1"/>
    </i>
    <i r="1">
      <x v="2"/>
    </i>
    <i r="1">
      <x v="3"/>
    </i>
    <i t="default">
      <x v="1"/>
    </i>
    <i>
      <x v="2"/>
      <x/>
    </i>
    <i r="1">
      <x v="1"/>
    </i>
    <i r="1">
      <x v="2"/>
    </i>
    <i r="1">
      <x v="3"/>
    </i>
    <i t="default">
      <x v="2"/>
    </i>
    <i t="grand">
      <x/>
    </i>
  </colItems>
  <pageFields count="1">
    <pageField fld="0" item="2" hier="-1"/>
  </pageFields>
  <dataFields count="1">
    <dataField name="Average of Value" fld="4" subtotal="average" baseField="1" baseItem="0"/>
  </dataFields>
  <chartFormats count="2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3">
          <reference field="4294967294" count="1" selected="0">
            <x v="0"/>
          </reference>
          <reference field="2" count="1" selected="0">
            <x v="0"/>
          </reference>
          <reference field="3" count="1" selected="0">
            <x v="0"/>
          </reference>
        </references>
      </pivotArea>
    </chartFormat>
    <chartFormat chart="0" format="2" series="1">
      <pivotArea type="data" outline="0" fieldPosition="0">
        <references count="3">
          <reference field="4294967294" count="1" selected="0">
            <x v="0"/>
          </reference>
          <reference field="2" count="1" selected="0">
            <x v="0"/>
          </reference>
          <reference field="3" count="1" selected="0">
            <x v="1"/>
          </reference>
        </references>
      </pivotArea>
    </chartFormat>
    <chartFormat chart="0" format="3" series="1">
      <pivotArea type="data" outline="0" fieldPosition="0">
        <references count="3">
          <reference field="4294967294" count="1" selected="0">
            <x v="0"/>
          </reference>
          <reference field="2" count="1" selected="0">
            <x v="0"/>
          </reference>
          <reference field="3" count="1" selected="0">
            <x v="2"/>
          </reference>
        </references>
      </pivotArea>
    </chartFormat>
    <chartFormat chart="0" format="4" series="1">
      <pivotArea type="data" outline="0" fieldPosition="0">
        <references count="3">
          <reference field="4294967294" count="1" selected="0">
            <x v="0"/>
          </reference>
          <reference field="2" count="1" selected="0">
            <x v="0"/>
          </reference>
          <reference field="3" count="1" selected="0">
            <x v="3"/>
          </reference>
        </references>
      </pivotArea>
    </chartFormat>
    <chartFormat chart="0" format="5" series="1">
      <pivotArea type="data" outline="0" fieldPosition="0">
        <references count="3">
          <reference field="4294967294" count="1" selected="0">
            <x v="0"/>
          </reference>
          <reference field="2" count="1" selected="0">
            <x v="1"/>
          </reference>
          <reference field="3" count="1" selected="0">
            <x v="0"/>
          </reference>
        </references>
      </pivotArea>
    </chartFormat>
    <chartFormat chart="0" format="6" series="1">
      <pivotArea type="data" outline="0" fieldPosition="0">
        <references count="3">
          <reference field="4294967294" count="1" selected="0">
            <x v="0"/>
          </reference>
          <reference field="2" count="1" selected="0">
            <x v="1"/>
          </reference>
          <reference field="3" count="1" selected="0">
            <x v="1"/>
          </reference>
        </references>
      </pivotArea>
    </chartFormat>
    <chartFormat chart="0" format="7"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8"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9" series="1">
      <pivotArea type="data" outline="0" fieldPosition="0">
        <references count="3">
          <reference field="4294967294" count="1" selected="0">
            <x v="0"/>
          </reference>
          <reference field="2" count="1" selected="0">
            <x v="2"/>
          </reference>
          <reference field="3" count="1" selected="0">
            <x v="0"/>
          </reference>
        </references>
      </pivotArea>
    </chartFormat>
    <chartFormat chart="0" format="10" series="1">
      <pivotArea type="data" outline="0" fieldPosition="0">
        <references count="3">
          <reference field="4294967294" count="1" selected="0">
            <x v="0"/>
          </reference>
          <reference field="2" count="1" selected="0">
            <x v="2"/>
          </reference>
          <reference field="3" count="1" selected="0">
            <x v="1"/>
          </reference>
        </references>
      </pivotArea>
    </chartFormat>
    <chartFormat chart="0" format="11"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12" series="1">
      <pivotArea type="data" outline="0" fieldPosition="0">
        <references count="3">
          <reference field="4294967294" count="1" selected="0">
            <x v="0"/>
          </reference>
          <reference field="2" count="1" selected="0">
            <x v="2"/>
          </reference>
          <reference field="3" count="1" selected="0">
            <x v="3"/>
          </reference>
        </references>
      </pivotArea>
    </chartFormat>
    <chartFormat chart="7" format="25"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26" series="1">
      <pivotArea type="data" outline="0" fieldPosition="0">
        <references count="3">
          <reference field="4294967294" count="1" selected="0">
            <x v="0"/>
          </reference>
          <reference field="2" count="1" selected="0">
            <x v="0"/>
          </reference>
          <reference field="3" count="1" selected="0">
            <x v="1"/>
          </reference>
        </references>
      </pivotArea>
    </chartFormat>
    <chartFormat chart="7" format="27" series="1">
      <pivotArea type="data" outline="0" fieldPosition="0">
        <references count="3">
          <reference field="4294967294" count="1" selected="0">
            <x v="0"/>
          </reference>
          <reference field="2" count="1" selected="0">
            <x v="0"/>
          </reference>
          <reference field="3" count="1" selected="0">
            <x v="2"/>
          </reference>
        </references>
      </pivotArea>
    </chartFormat>
    <chartFormat chart="7" format="28" series="1">
      <pivotArea type="data" outline="0" fieldPosition="0">
        <references count="3">
          <reference field="4294967294" count="1" selected="0">
            <x v="0"/>
          </reference>
          <reference field="2" count="1" selected="0">
            <x v="0"/>
          </reference>
          <reference field="3" count="1" selected="0">
            <x v="3"/>
          </reference>
        </references>
      </pivotArea>
    </chartFormat>
    <chartFormat chart="7" format="29" series="1">
      <pivotArea type="data" outline="0" fieldPosition="0">
        <references count="3">
          <reference field="4294967294" count="1" selected="0">
            <x v="0"/>
          </reference>
          <reference field="2" count="1" selected="0">
            <x v="1"/>
          </reference>
          <reference field="3" count="1" selected="0">
            <x v="0"/>
          </reference>
        </references>
      </pivotArea>
    </chartFormat>
    <chartFormat chart="7" format="30"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31" series="1">
      <pivotArea type="data" outline="0" fieldPosition="0">
        <references count="3">
          <reference field="4294967294" count="1" selected="0">
            <x v="0"/>
          </reference>
          <reference field="2" count="1" selected="0">
            <x v="1"/>
          </reference>
          <reference field="3" count="1" selected="0">
            <x v="2"/>
          </reference>
        </references>
      </pivotArea>
    </chartFormat>
    <chartFormat chart="7" format="32" series="1">
      <pivotArea type="data" outline="0" fieldPosition="0">
        <references count="3">
          <reference field="4294967294" count="1" selected="0">
            <x v="0"/>
          </reference>
          <reference field="2" count="1" selected="0">
            <x v="1"/>
          </reference>
          <reference field="3" count="1" selected="0">
            <x v="3"/>
          </reference>
        </references>
      </pivotArea>
    </chartFormat>
    <chartFormat chart="7" format="33" series="1">
      <pivotArea type="data" outline="0" fieldPosition="0">
        <references count="3">
          <reference field="4294967294" count="1" selected="0">
            <x v="0"/>
          </reference>
          <reference field="2" count="1" selected="0">
            <x v="2"/>
          </reference>
          <reference field="3" count="1" selected="0">
            <x v="0"/>
          </reference>
        </references>
      </pivotArea>
    </chartFormat>
    <chartFormat chart="7" format="34" series="1">
      <pivotArea type="data" outline="0" fieldPosition="0">
        <references count="3">
          <reference field="4294967294" count="1" selected="0">
            <x v="0"/>
          </reference>
          <reference field="2" count="1" selected="0">
            <x v="2"/>
          </reference>
          <reference field="3" count="1" selected="0">
            <x v="1"/>
          </reference>
        </references>
      </pivotArea>
    </chartFormat>
    <chartFormat chart="7" format="35"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36" series="1">
      <pivotArea type="data" outline="0" fieldPosition="0">
        <references count="3">
          <reference field="4294967294" count="1" selected="0">
            <x v="0"/>
          </reference>
          <reference field="2" count="1" selected="0">
            <x v="2"/>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0"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A3:Q12" firstHeaderRow="1" firstDataRow="3" firstDataCol="1" rowPageCount="1" colPageCount="1"/>
  <pivotFields count="5">
    <pivotField axis="axisPage" showAll="0">
      <items count="9">
        <item m="1" x="7"/>
        <item m="1" x="6"/>
        <item x="2"/>
        <item x="3"/>
        <item x="4"/>
        <item x="5"/>
        <item x="0"/>
        <item x="1"/>
        <item t="default"/>
      </items>
    </pivotField>
    <pivotField axis="axisRow" showAll="0">
      <items count="7">
        <item x="0"/>
        <item x="1"/>
        <item x="2"/>
        <item x="3"/>
        <item x="4"/>
        <item x="5"/>
        <item t="default"/>
      </items>
    </pivotField>
    <pivotField axis="axisCol" showAll="0">
      <items count="4">
        <item x="2"/>
        <item x="1"/>
        <item x="0"/>
        <item t="default"/>
      </items>
    </pivotField>
    <pivotField axis="axisCol" showAll="0">
      <items count="5">
        <item x="1"/>
        <item x="0"/>
        <item x="2"/>
        <item x="3"/>
        <item t="default"/>
      </items>
    </pivotField>
    <pivotField dataField="1" numFmtId="9" showAll="0"/>
  </pivotFields>
  <rowFields count="1">
    <field x="1"/>
  </rowFields>
  <rowItems count="7">
    <i>
      <x/>
    </i>
    <i>
      <x v="1"/>
    </i>
    <i>
      <x v="2"/>
    </i>
    <i>
      <x v="3"/>
    </i>
    <i>
      <x v="4"/>
    </i>
    <i>
      <x v="5"/>
    </i>
    <i t="grand">
      <x/>
    </i>
  </rowItems>
  <colFields count="2">
    <field x="2"/>
    <field x="3"/>
  </colFields>
  <colItems count="16">
    <i>
      <x/>
      <x/>
    </i>
    <i r="1">
      <x v="1"/>
    </i>
    <i r="1">
      <x v="2"/>
    </i>
    <i r="1">
      <x v="3"/>
    </i>
    <i t="default">
      <x/>
    </i>
    <i>
      <x v="1"/>
      <x/>
    </i>
    <i r="1">
      <x v="1"/>
    </i>
    <i r="1">
      <x v="2"/>
    </i>
    <i r="1">
      <x v="3"/>
    </i>
    <i t="default">
      <x v="1"/>
    </i>
    <i>
      <x v="2"/>
      <x/>
    </i>
    <i r="1">
      <x v="1"/>
    </i>
    <i r="1">
      <x v="2"/>
    </i>
    <i r="1">
      <x v="3"/>
    </i>
    <i t="default">
      <x v="2"/>
    </i>
    <i t="grand">
      <x/>
    </i>
  </colItems>
  <pageFields count="1">
    <pageField fld="0" item="2" hier="-1"/>
  </pageFields>
  <dataFields count="1">
    <dataField name="Average of Value" fld="4" subtotal="average" baseField="1" baseItem="0"/>
  </dataFields>
  <chartFormats count="2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3">
          <reference field="4294967294" count="1" selected="0">
            <x v="0"/>
          </reference>
          <reference field="2" count="1" selected="0">
            <x v="0"/>
          </reference>
          <reference field="3" count="1" selected="0">
            <x v="0"/>
          </reference>
        </references>
      </pivotArea>
    </chartFormat>
    <chartFormat chart="0" format="2" series="1">
      <pivotArea type="data" outline="0" fieldPosition="0">
        <references count="3">
          <reference field="4294967294" count="1" selected="0">
            <x v="0"/>
          </reference>
          <reference field="2" count="1" selected="0">
            <x v="0"/>
          </reference>
          <reference field="3" count="1" selected="0">
            <x v="1"/>
          </reference>
        </references>
      </pivotArea>
    </chartFormat>
    <chartFormat chart="0" format="3" series="1">
      <pivotArea type="data" outline="0" fieldPosition="0">
        <references count="3">
          <reference field="4294967294" count="1" selected="0">
            <x v="0"/>
          </reference>
          <reference field="2" count="1" selected="0">
            <x v="0"/>
          </reference>
          <reference field="3" count="1" selected="0">
            <x v="2"/>
          </reference>
        </references>
      </pivotArea>
    </chartFormat>
    <chartFormat chart="0" format="4" series="1">
      <pivotArea type="data" outline="0" fieldPosition="0">
        <references count="3">
          <reference field="4294967294" count="1" selected="0">
            <x v="0"/>
          </reference>
          <reference field="2" count="1" selected="0">
            <x v="0"/>
          </reference>
          <reference field="3" count="1" selected="0">
            <x v="3"/>
          </reference>
        </references>
      </pivotArea>
    </chartFormat>
    <chartFormat chart="0" format="5" series="1">
      <pivotArea type="data" outline="0" fieldPosition="0">
        <references count="3">
          <reference field="4294967294" count="1" selected="0">
            <x v="0"/>
          </reference>
          <reference field="2" count="1" selected="0">
            <x v="1"/>
          </reference>
          <reference field="3" count="1" selected="0">
            <x v="0"/>
          </reference>
        </references>
      </pivotArea>
    </chartFormat>
    <chartFormat chart="0" format="6" series="1">
      <pivotArea type="data" outline="0" fieldPosition="0">
        <references count="3">
          <reference field="4294967294" count="1" selected="0">
            <x v="0"/>
          </reference>
          <reference field="2" count="1" selected="0">
            <x v="1"/>
          </reference>
          <reference field="3" count="1" selected="0">
            <x v="1"/>
          </reference>
        </references>
      </pivotArea>
    </chartFormat>
    <chartFormat chart="0" format="7"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8"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9" series="1">
      <pivotArea type="data" outline="0" fieldPosition="0">
        <references count="3">
          <reference field="4294967294" count="1" selected="0">
            <x v="0"/>
          </reference>
          <reference field="2" count="1" selected="0">
            <x v="2"/>
          </reference>
          <reference field="3" count="1" selected="0">
            <x v="0"/>
          </reference>
        </references>
      </pivotArea>
    </chartFormat>
    <chartFormat chart="0" format="10" series="1">
      <pivotArea type="data" outline="0" fieldPosition="0">
        <references count="3">
          <reference field="4294967294" count="1" selected="0">
            <x v="0"/>
          </reference>
          <reference field="2" count="1" selected="0">
            <x v="2"/>
          </reference>
          <reference field="3" count="1" selected="0">
            <x v="1"/>
          </reference>
        </references>
      </pivotArea>
    </chartFormat>
    <chartFormat chart="0" format="11"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12" series="1">
      <pivotArea type="data" outline="0" fieldPosition="0">
        <references count="3">
          <reference field="4294967294" count="1" selected="0">
            <x v="0"/>
          </reference>
          <reference field="2" count="1" selected="0">
            <x v="2"/>
          </reference>
          <reference field="3" count="1" selected="0">
            <x v="3"/>
          </reference>
        </references>
      </pivotArea>
    </chartFormat>
    <chartFormat chart="6" format="25" series="1">
      <pivotArea type="data" outline="0" fieldPosition="0">
        <references count="3">
          <reference field="4294967294" count="1" selected="0">
            <x v="0"/>
          </reference>
          <reference field="2" count="1" selected="0">
            <x v="0"/>
          </reference>
          <reference field="3" count="1" selected="0">
            <x v="0"/>
          </reference>
        </references>
      </pivotArea>
    </chartFormat>
    <chartFormat chart="6" format="26" series="1">
      <pivotArea type="data" outline="0" fieldPosition="0">
        <references count="3">
          <reference field="4294967294" count="1" selected="0">
            <x v="0"/>
          </reference>
          <reference field="2" count="1" selected="0">
            <x v="0"/>
          </reference>
          <reference field="3" count="1" selected="0">
            <x v="1"/>
          </reference>
        </references>
      </pivotArea>
    </chartFormat>
    <chartFormat chart="6" format="27" series="1">
      <pivotArea type="data" outline="0" fieldPosition="0">
        <references count="3">
          <reference field="4294967294" count="1" selected="0">
            <x v="0"/>
          </reference>
          <reference field="2" count="1" selected="0">
            <x v="0"/>
          </reference>
          <reference field="3" count="1" selected="0">
            <x v="2"/>
          </reference>
        </references>
      </pivotArea>
    </chartFormat>
    <chartFormat chart="6" format="28" series="1">
      <pivotArea type="data" outline="0" fieldPosition="0">
        <references count="3">
          <reference field="4294967294" count="1" selected="0">
            <x v="0"/>
          </reference>
          <reference field="2" count="1" selected="0">
            <x v="0"/>
          </reference>
          <reference field="3" count="1" selected="0">
            <x v="3"/>
          </reference>
        </references>
      </pivotArea>
    </chartFormat>
    <chartFormat chart="6" format="29" series="1">
      <pivotArea type="data" outline="0" fieldPosition="0">
        <references count="3">
          <reference field="4294967294" count="1" selected="0">
            <x v="0"/>
          </reference>
          <reference field="2" count="1" selected="0">
            <x v="1"/>
          </reference>
          <reference field="3" count="1" selected="0">
            <x v="0"/>
          </reference>
        </references>
      </pivotArea>
    </chartFormat>
    <chartFormat chart="6" format="30" series="1">
      <pivotArea type="data" outline="0" fieldPosition="0">
        <references count="3">
          <reference field="4294967294" count="1" selected="0">
            <x v="0"/>
          </reference>
          <reference field="2" count="1" selected="0">
            <x v="1"/>
          </reference>
          <reference field="3" count="1" selected="0">
            <x v="1"/>
          </reference>
        </references>
      </pivotArea>
    </chartFormat>
    <chartFormat chart="6" format="31" series="1">
      <pivotArea type="data" outline="0" fieldPosition="0">
        <references count="3">
          <reference field="4294967294" count="1" selected="0">
            <x v="0"/>
          </reference>
          <reference field="2" count="1" selected="0">
            <x v="1"/>
          </reference>
          <reference field="3" count="1" selected="0">
            <x v="2"/>
          </reference>
        </references>
      </pivotArea>
    </chartFormat>
    <chartFormat chart="6" format="32" series="1">
      <pivotArea type="data" outline="0" fieldPosition="0">
        <references count="3">
          <reference field="4294967294" count="1" selected="0">
            <x v="0"/>
          </reference>
          <reference field="2" count="1" selected="0">
            <x v="1"/>
          </reference>
          <reference field="3" count="1" selected="0">
            <x v="3"/>
          </reference>
        </references>
      </pivotArea>
    </chartFormat>
    <chartFormat chart="6" format="33" series="1">
      <pivotArea type="data" outline="0" fieldPosition="0">
        <references count="3">
          <reference field="4294967294" count="1" selected="0">
            <x v="0"/>
          </reference>
          <reference field="2" count="1" selected="0">
            <x v="2"/>
          </reference>
          <reference field="3" count="1" selected="0">
            <x v="0"/>
          </reference>
        </references>
      </pivotArea>
    </chartFormat>
    <chartFormat chart="6" format="34" series="1">
      <pivotArea type="data" outline="0" fieldPosition="0">
        <references count="3">
          <reference field="4294967294" count="1" selected="0">
            <x v="0"/>
          </reference>
          <reference field="2" count="1" selected="0">
            <x v="2"/>
          </reference>
          <reference field="3" count="1" selected="0">
            <x v="1"/>
          </reference>
        </references>
      </pivotArea>
    </chartFormat>
    <chartFormat chart="6" format="35" series="1">
      <pivotArea type="data" outline="0" fieldPosition="0">
        <references count="3">
          <reference field="4294967294" count="1" selected="0">
            <x v="0"/>
          </reference>
          <reference field="2" count="1" selected="0">
            <x v="2"/>
          </reference>
          <reference field="3" count="1" selected="0">
            <x v="2"/>
          </reference>
        </references>
      </pivotArea>
    </chartFormat>
    <chartFormat chart="6" format="36" series="1">
      <pivotArea type="data" outline="0" fieldPosition="0">
        <references count="3">
          <reference field="4294967294" count="1" selected="0">
            <x v="0"/>
          </reference>
          <reference field="2" count="1" selected="0">
            <x v="2"/>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A3:Q12" firstHeaderRow="1" firstDataRow="3" firstDataCol="1" rowPageCount="1" colPageCount="1"/>
  <pivotFields count="5">
    <pivotField axis="axisPage" showAll="0">
      <items count="9">
        <item m="1" x="7"/>
        <item m="1" x="6"/>
        <item x="2"/>
        <item x="3"/>
        <item x="4"/>
        <item x="5"/>
        <item x="0"/>
        <item x="1"/>
        <item t="default"/>
      </items>
    </pivotField>
    <pivotField axis="axisRow" showAll="0">
      <items count="7">
        <item x="0"/>
        <item x="1"/>
        <item x="2"/>
        <item x="3"/>
        <item x="4"/>
        <item x="5"/>
        <item t="default"/>
      </items>
    </pivotField>
    <pivotField axis="axisCol" showAll="0">
      <items count="4">
        <item x="2"/>
        <item x="1"/>
        <item x="0"/>
        <item t="default"/>
      </items>
    </pivotField>
    <pivotField axis="axisCol" showAll="0">
      <items count="5">
        <item x="1"/>
        <item x="0"/>
        <item x="2"/>
        <item x="3"/>
        <item t="default"/>
      </items>
    </pivotField>
    <pivotField dataField="1" numFmtId="9" showAll="0"/>
  </pivotFields>
  <rowFields count="1">
    <field x="1"/>
  </rowFields>
  <rowItems count="7">
    <i>
      <x/>
    </i>
    <i>
      <x v="1"/>
    </i>
    <i>
      <x v="2"/>
    </i>
    <i>
      <x v="3"/>
    </i>
    <i>
      <x v="4"/>
    </i>
    <i>
      <x v="5"/>
    </i>
    <i t="grand">
      <x/>
    </i>
  </rowItems>
  <colFields count="2">
    <field x="2"/>
    <field x="3"/>
  </colFields>
  <colItems count="16">
    <i>
      <x/>
      <x/>
    </i>
    <i r="1">
      <x v="1"/>
    </i>
    <i r="1">
      <x v="2"/>
    </i>
    <i r="1">
      <x v="3"/>
    </i>
    <i t="default">
      <x/>
    </i>
    <i>
      <x v="1"/>
      <x/>
    </i>
    <i r="1">
      <x v="1"/>
    </i>
    <i r="1">
      <x v="2"/>
    </i>
    <i r="1">
      <x v="3"/>
    </i>
    <i t="default">
      <x v="1"/>
    </i>
    <i>
      <x v="2"/>
      <x/>
    </i>
    <i r="1">
      <x v="1"/>
    </i>
    <i r="1">
      <x v="2"/>
    </i>
    <i r="1">
      <x v="3"/>
    </i>
    <i t="default">
      <x v="2"/>
    </i>
    <i t="grand">
      <x/>
    </i>
  </colItems>
  <pageFields count="1">
    <pageField fld="0" item="3" hier="-1"/>
  </pageFields>
  <dataFields count="1">
    <dataField name="Average of Value" fld="4" subtotal="average" baseField="1" baseItem="0"/>
  </dataFields>
  <chartFormats count="2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3">
          <reference field="4294967294" count="1" selected="0">
            <x v="0"/>
          </reference>
          <reference field="2" count="1" selected="0">
            <x v="0"/>
          </reference>
          <reference field="3" count="1" selected="0">
            <x v="0"/>
          </reference>
        </references>
      </pivotArea>
    </chartFormat>
    <chartFormat chart="0" format="2" series="1">
      <pivotArea type="data" outline="0" fieldPosition="0">
        <references count="3">
          <reference field="4294967294" count="1" selected="0">
            <x v="0"/>
          </reference>
          <reference field="2" count="1" selected="0">
            <x v="0"/>
          </reference>
          <reference field="3" count="1" selected="0">
            <x v="1"/>
          </reference>
        </references>
      </pivotArea>
    </chartFormat>
    <chartFormat chart="0" format="3" series="1">
      <pivotArea type="data" outline="0" fieldPosition="0">
        <references count="3">
          <reference field="4294967294" count="1" selected="0">
            <x v="0"/>
          </reference>
          <reference field="2" count="1" selected="0">
            <x v="0"/>
          </reference>
          <reference field="3" count="1" selected="0">
            <x v="2"/>
          </reference>
        </references>
      </pivotArea>
    </chartFormat>
    <chartFormat chart="0" format="4" series="1">
      <pivotArea type="data" outline="0" fieldPosition="0">
        <references count="3">
          <reference field="4294967294" count="1" selected="0">
            <x v="0"/>
          </reference>
          <reference field="2" count="1" selected="0">
            <x v="0"/>
          </reference>
          <reference field="3" count="1" selected="0">
            <x v="3"/>
          </reference>
        </references>
      </pivotArea>
    </chartFormat>
    <chartFormat chart="0" format="5" series="1">
      <pivotArea type="data" outline="0" fieldPosition="0">
        <references count="3">
          <reference field="4294967294" count="1" selected="0">
            <x v="0"/>
          </reference>
          <reference field="2" count="1" selected="0">
            <x v="1"/>
          </reference>
          <reference field="3" count="1" selected="0">
            <x v="0"/>
          </reference>
        </references>
      </pivotArea>
    </chartFormat>
    <chartFormat chart="0" format="6" series="1">
      <pivotArea type="data" outline="0" fieldPosition="0">
        <references count="3">
          <reference field="4294967294" count="1" selected="0">
            <x v="0"/>
          </reference>
          <reference field="2" count="1" selected="0">
            <x v="1"/>
          </reference>
          <reference field="3" count="1" selected="0">
            <x v="1"/>
          </reference>
        </references>
      </pivotArea>
    </chartFormat>
    <chartFormat chart="0" format="7"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8"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9" series="1">
      <pivotArea type="data" outline="0" fieldPosition="0">
        <references count="3">
          <reference field="4294967294" count="1" selected="0">
            <x v="0"/>
          </reference>
          <reference field="2" count="1" selected="0">
            <x v="2"/>
          </reference>
          <reference field="3" count="1" selected="0">
            <x v="0"/>
          </reference>
        </references>
      </pivotArea>
    </chartFormat>
    <chartFormat chart="0" format="10" series="1">
      <pivotArea type="data" outline="0" fieldPosition="0">
        <references count="3">
          <reference field="4294967294" count="1" selected="0">
            <x v="0"/>
          </reference>
          <reference field="2" count="1" selected="0">
            <x v="2"/>
          </reference>
          <reference field="3" count="1" selected="0">
            <x v="1"/>
          </reference>
        </references>
      </pivotArea>
    </chartFormat>
    <chartFormat chart="0" format="11"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12" series="1">
      <pivotArea type="data" outline="0" fieldPosition="0">
        <references count="3">
          <reference field="4294967294" count="1" selected="0">
            <x v="0"/>
          </reference>
          <reference field="2" count="1" selected="0">
            <x v="2"/>
          </reference>
          <reference field="3" count="1" selected="0">
            <x v="3"/>
          </reference>
        </references>
      </pivotArea>
    </chartFormat>
    <chartFormat chart="6" format="25" series="1">
      <pivotArea type="data" outline="0" fieldPosition="0">
        <references count="3">
          <reference field="4294967294" count="1" selected="0">
            <x v="0"/>
          </reference>
          <reference field="2" count="1" selected="0">
            <x v="0"/>
          </reference>
          <reference field="3" count="1" selected="0">
            <x v="0"/>
          </reference>
        </references>
      </pivotArea>
    </chartFormat>
    <chartFormat chart="6" format="26" series="1">
      <pivotArea type="data" outline="0" fieldPosition="0">
        <references count="3">
          <reference field="4294967294" count="1" selected="0">
            <x v="0"/>
          </reference>
          <reference field="2" count="1" selected="0">
            <x v="0"/>
          </reference>
          <reference field="3" count="1" selected="0">
            <x v="1"/>
          </reference>
        </references>
      </pivotArea>
    </chartFormat>
    <chartFormat chart="6" format="27" series="1">
      <pivotArea type="data" outline="0" fieldPosition="0">
        <references count="3">
          <reference field="4294967294" count="1" selected="0">
            <x v="0"/>
          </reference>
          <reference field="2" count="1" selected="0">
            <x v="0"/>
          </reference>
          <reference field="3" count="1" selected="0">
            <x v="2"/>
          </reference>
        </references>
      </pivotArea>
    </chartFormat>
    <chartFormat chart="6" format="28" series="1">
      <pivotArea type="data" outline="0" fieldPosition="0">
        <references count="3">
          <reference field="4294967294" count="1" selected="0">
            <x v="0"/>
          </reference>
          <reference field="2" count="1" selected="0">
            <x v="0"/>
          </reference>
          <reference field="3" count="1" selected="0">
            <x v="3"/>
          </reference>
        </references>
      </pivotArea>
    </chartFormat>
    <chartFormat chart="6" format="29" series="1">
      <pivotArea type="data" outline="0" fieldPosition="0">
        <references count="3">
          <reference field="4294967294" count="1" selected="0">
            <x v="0"/>
          </reference>
          <reference field="2" count="1" selected="0">
            <x v="1"/>
          </reference>
          <reference field="3" count="1" selected="0">
            <x v="0"/>
          </reference>
        </references>
      </pivotArea>
    </chartFormat>
    <chartFormat chart="6" format="30" series="1">
      <pivotArea type="data" outline="0" fieldPosition="0">
        <references count="3">
          <reference field="4294967294" count="1" selected="0">
            <x v="0"/>
          </reference>
          <reference field="2" count="1" selected="0">
            <x v="1"/>
          </reference>
          <reference field="3" count="1" selected="0">
            <x v="1"/>
          </reference>
        </references>
      </pivotArea>
    </chartFormat>
    <chartFormat chart="6" format="31" series="1">
      <pivotArea type="data" outline="0" fieldPosition="0">
        <references count="3">
          <reference field="4294967294" count="1" selected="0">
            <x v="0"/>
          </reference>
          <reference field="2" count="1" selected="0">
            <x v="1"/>
          </reference>
          <reference field="3" count="1" selected="0">
            <x v="2"/>
          </reference>
        </references>
      </pivotArea>
    </chartFormat>
    <chartFormat chart="6" format="32" series="1">
      <pivotArea type="data" outline="0" fieldPosition="0">
        <references count="3">
          <reference field="4294967294" count="1" selected="0">
            <x v="0"/>
          </reference>
          <reference field="2" count="1" selected="0">
            <x v="1"/>
          </reference>
          <reference field="3" count="1" selected="0">
            <x v="3"/>
          </reference>
        </references>
      </pivotArea>
    </chartFormat>
    <chartFormat chart="6" format="33" series="1">
      <pivotArea type="data" outline="0" fieldPosition="0">
        <references count="3">
          <reference field="4294967294" count="1" selected="0">
            <x v="0"/>
          </reference>
          <reference field="2" count="1" selected="0">
            <x v="2"/>
          </reference>
          <reference field="3" count="1" selected="0">
            <x v="0"/>
          </reference>
        </references>
      </pivotArea>
    </chartFormat>
    <chartFormat chart="6" format="34" series="1">
      <pivotArea type="data" outline="0" fieldPosition="0">
        <references count="3">
          <reference field="4294967294" count="1" selected="0">
            <x v="0"/>
          </reference>
          <reference field="2" count="1" selected="0">
            <x v="2"/>
          </reference>
          <reference field="3" count="1" selected="0">
            <x v="1"/>
          </reference>
        </references>
      </pivotArea>
    </chartFormat>
    <chartFormat chart="6" format="35" series="1">
      <pivotArea type="data" outline="0" fieldPosition="0">
        <references count="3">
          <reference field="4294967294" count="1" selected="0">
            <x v="0"/>
          </reference>
          <reference field="2" count="1" selected="0">
            <x v="2"/>
          </reference>
          <reference field="3" count="1" selected="0">
            <x v="2"/>
          </reference>
        </references>
      </pivotArea>
    </chartFormat>
    <chartFormat chart="6" format="36" series="1">
      <pivotArea type="data" outline="0" fieldPosition="0">
        <references count="3">
          <reference field="4294967294" count="1" selected="0">
            <x v="0"/>
          </reference>
          <reference field="2" count="1" selected="0">
            <x v="2"/>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A3:Q12" firstHeaderRow="1" firstDataRow="3" firstDataCol="1" rowPageCount="1" colPageCount="1"/>
  <pivotFields count="5">
    <pivotField axis="axisPage" showAll="0">
      <items count="9">
        <item m="1" x="7"/>
        <item m="1" x="6"/>
        <item x="2"/>
        <item x="3"/>
        <item x="4"/>
        <item x="5"/>
        <item x="0"/>
        <item x="1"/>
        <item t="default"/>
      </items>
    </pivotField>
    <pivotField axis="axisRow" showAll="0">
      <items count="7">
        <item x="0"/>
        <item x="1"/>
        <item x="2"/>
        <item x="3"/>
        <item x="4"/>
        <item x="5"/>
        <item t="default"/>
      </items>
    </pivotField>
    <pivotField axis="axisCol" showAll="0">
      <items count="4">
        <item x="2"/>
        <item x="1"/>
        <item x="0"/>
        <item t="default"/>
      </items>
    </pivotField>
    <pivotField axis="axisCol" showAll="0">
      <items count="5">
        <item x="1"/>
        <item x="0"/>
        <item x="2"/>
        <item x="3"/>
        <item t="default"/>
      </items>
    </pivotField>
    <pivotField dataField="1" numFmtId="9" showAll="0"/>
  </pivotFields>
  <rowFields count="1">
    <field x="1"/>
  </rowFields>
  <rowItems count="7">
    <i>
      <x/>
    </i>
    <i>
      <x v="1"/>
    </i>
    <i>
      <x v="2"/>
    </i>
    <i>
      <x v="3"/>
    </i>
    <i>
      <x v="4"/>
    </i>
    <i>
      <x v="5"/>
    </i>
    <i t="grand">
      <x/>
    </i>
  </rowItems>
  <colFields count="2">
    <field x="2"/>
    <field x="3"/>
  </colFields>
  <colItems count="16">
    <i>
      <x/>
      <x/>
    </i>
    <i r="1">
      <x v="1"/>
    </i>
    <i r="1">
      <x v="2"/>
    </i>
    <i r="1">
      <x v="3"/>
    </i>
    <i t="default">
      <x/>
    </i>
    <i>
      <x v="1"/>
      <x/>
    </i>
    <i r="1">
      <x v="1"/>
    </i>
    <i r="1">
      <x v="2"/>
    </i>
    <i r="1">
      <x v="3"/>
    </i>
    <i t="default">
      <x v="1"/>
    </i>
    <i>
      <x v="2"/>
      <x/>
    </i>
    <i r="1">
      <x v="1"/>
    </i>
    <i r="1">
      <x v="2"/>
    </i>
    <i r="1">
      <x v="3"/>
    </i>
    <i t="default">
      <x v="2"/>
    </i>
    <i t="grand">
      <x/>
    </i>
  </colItems>
  <pageFields count="1">
    <pageField fld="0" item="4" hier="-1"/>
  </pageFields>
  <dataFields count="1">
    <dataField name="Average of Value" fld="4" subtotal="average" baseField="1" baseItem="0"/>
  </dataFields>
  <chartFormats count="2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3">
          <reference field="4294967294" count="1" selected="0">
            <x v="0"/>
          </reference>
          <reference field="2" count="1" selected="0">
            <x v="0"/>
          </reference>
          <reference field="3" count="1" selected="0">
            <x v="0"/>
          </reference>
        </references>
      </pivotArea>
    </chartFormat>
    <chartFormat chart="0" format="2" series="1">
      <pivotArea type="data" outline="0" fieldPosition="0">
        <references count="3">
          <reference field="4294967294" count="1" selected="0">
            <x v="0"/>
          </reference>
          <reference field="2" count="1" selected="0">
            <x v="0"/>
          </reference>
          <reference field="3" count="1" selected="0">
            <x v="1"/>
          </reference>
        </references>
      </pivotArea>
    </chartFormat>
    <chartFormat chart="0" format="3" series="1">
      <pivotArea type="data" outline="0" fieldPosition="0">
        <references count="3">
          <reference field="4294967294" count="1" selected="0">
            <x v="0"/>
          </reference>
          <reference field="2" count="1" selected="0">
            <x v="0"/>
          </reference>
          <reference field="3" count="1" selected="0">
            <x v="2"/>
          </reference>
        </references>
      </pivotArea>
    </chartFormat>
    <chartFormat chart="0" format="4" series="1">
      <pivotArea type="data" outline="0" fieldPosition="0">
        <references count="3">
          <reference field="4294967294" count="1" selected="0">
            <x v="0"/>
          </reference>
          <reference field="2" count="1" selected="0">
            <x v="0"/>
          </reference>
          <reference field="3" count="1" selected="0">
            <x v="3"/>
          </reference>
        </references>
      </pivotArea>
    </chartFormat>
    <chartFormat chart="0" format="5" series="1">
      <pivotArea type="data" outline="0" fieldPosition="0">
        <references count="3">
          <reference field="4294967294" count="1" selected="0">
            <x v="0"/>
          </reference>
          <reference field="2" count="1" selected="0">
            <x v="1"/>
          </reference>
          <reference field="3" count="1" selected="0">
            <x v="0"/>
          </reference>
        </references>
      </pivotArea>
    </chartFormat>
    <chartFormat chart="0" format="6" series="1">
      <pivotArea type="data" outline="0" fieldPosition="0">
        <references count="3">
          <reference field="4294967294" count="1" selected="0">
            <x v="0"/>
          </reference>
          <reference field="2" count="1" selected="0">
            <x v="1"/>
          </reference>
          <reference field="3" count="1" selected="0">
            <x v="1"/>
          </reference>
        </references>
      </pivotArea>
    </chartFormat>
    <chartFormat chart="0" format="7"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8"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9" series="1">
      <pivotArea type="data" outline="0" fieldPosition="0">
        <references count="3">
          <reference field="4294967294" count="1" selected="0">
            <x v="0"/>
          </reference>
          <reference field="2" count="1" selected="0">
            <x v="2"/>
          </reference>
          <reference field="3" count="1" selected="0">
            <x v="0"/>
          </reference>
        </references>
      </pivotArea>
    </chartFormat>
    <chartFormat chart="0" format="10" series="1">
      <pivotArea type="data" outline="0" fieldPosition="0">
        <references count="3">
          <reference field="4294967294" count="1" selected="0">
            <x v="0"/>
          </reference>
          <reference field="2" count="1" selected="0">
            <x v="2"/>
          </reference>
          <reference field="3" count="1" selected="0">
            <x v="1"/>
          </reference>
        </references>
      </pivotArea>
    </chartFormat>
    <chartFormat chart="0" format="11"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12" series="1">
      <pivotArea type="data" outline="0" fieldPosition="0">
        <references count="3">
          <reference field="4294967294" count="1" selected="0">
            <x v="0"/>
          </reference>
          <reference field="2" count="1" selected="0">
            <x v="2"/>
          </reference>
          <reference field="3" count="1" selected="0">
            <x v="3"/>
          </reference>
        </references>
      </pivotArea>
    </chartFormat>
    <chartFormat chart="7" format="25"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26" series="1">
      <pivotArea type="data" outline="0" fieldPosition="0">
        <references count="3">
          <reference field="4294967294" count="1" selected="0">
            <x v="0"/>
          </reference>
          <reference field="2" count="1" selected="0">
            <x v="0"/>
          </reference>
          <reference field="3" count="1" selected="0">
            <x v="1"/>
          </reference>
        </references>
      </pivotArea>
    </chartFormat>
    <chartFormat chart="7" format="27" series="1">
      <pivotArea type="data" outline="0" fieldPosition="0">
        <references count="3">
          <reference field="4294967294" count="1" selected="0">
            <x v="0"/>
          </reference>
          <reference field="2" count="1" selected="0">
            <x v="0"/>
          </reference>
          <reference field="3" count="1" selected="0">
            <x v="2"/>
          </reference>
        </references>
      </pivotArea>
    </chartFormat>
    <chartFormat chart="7" format="28" series="1">
      <pivotArea type="data" outline="0" fieldPosition="0">
        <references count="3">
          <reference field="4294967294" count="1" selected="0">
            <x v="0"/>
          </reference>
          <reference field="2" count="1" selected="0">
            <x v="0"/>
          </reference>
          <reference field="3" count="1" selected="0">
            <x v="3"/>
          </reference>
        </references>
      </pivotArea>
    </chartFormat>
    <chartFormat chart="7" format="29" series="1">
      <pivotArea type="data" outline="0" fieldPosition="0">
        <references count="3">
          <reference field="4294967294" count="1" selected="0">
            <x v="0"/>
          </reference>
          <reference field="2" count="1" selected="0">
            <x v="1"/>
          </reference>
          <reference field="3" count="1" selected="0">
            <x v="0"/>
          </reference>
        </references>
      </pivotArea>
    </chartFormat>
    <chartFormat chart="7" format="30"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31" series="1">
      <pivotArea type="data" outline="0" fieldPosition="0">
        <references count="3">
          <reference field="4294967294" count="1" selected="0">
            <x v="0"/>
          </reference>
          <reference field="2" count="1" selected="0">
            <x v="1"/>
          </reference>
          <reference field="3" count="1" selected="0">
            <x v="2"/>
          </reference>
        </references>
      </pivotArea>
    </chartFormat>
    <chartFormat chart="7" format="32" series="1">
      <pivotArea type="data" outline="0" fieldPosition="0">
        <references count="3">
          <reference field="4294967294" count="1" selected="0">
            <x v="0"/>
          </reference>
          <reference field="2" count="1" selected="0">
            <x v="1"/>
          </reference>
          <reference field="3" count="1" selected="0">
            <x v="3"/>
          </reference>
        </references>
      </pivotArea>
    </chartFormat>
    <chartFormat chart="7" format="33" series="1">
      <pivotArea type="data" outline="0" fieldPosition="0">
        <references count="3">
          <reference field="4294967294" count="1" selected="0">
            <x v="0"/>
          </reference>
          <reference field="2" count="1" selected="0">
            <x v="2"/>
          </reference>
          <reference field="3" count="1" selected="0">
            <x v="0"/>
          </reference>
        </references>
      </pivotArea>
    </chartFormat>
    <chartFormat chart="7" format="34" series="1">
      <pivotArea type="data" outline="0" fieldPosition="0">
        <references count="3">
          <reference field="4294967294" count="1" selected="0">
            <x v="0"/>
          </reference>
          <reference field="2" count="1" selected="0">
            <x v="2"/>
          </reference>
          <reference field="3" count="1" selected="0">
            <x v="1"/>
          </reference>
        </references>
      </pivotArea>
    </chartFormat>
    <chartFormat chart="7" format="35"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36" series="1">
      <pivotArea type="data" outline="0" fieldPosition="0">
        <references count="3">
          <reference field="4294967294" count="1" selected="0">
            <x v="0"/>
          </reference>
          <reference field="2" count="1" selected="0">
            <x v="2"/>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1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A3:Q12" firstHeaderRow="1" firstDataRow="3" firstDataCol="1" rowPageCount="1" colPageCount="1"/>
  <pivotFields count="5">
    <pivotField axis="axisPage" showAll="0">
      <items count="9">
        <item m="1" x="7"/>
        <item m="1" x="6"/>
        <item x="2"/>
        <item x="3"/>
        <item x="4"/>
        <item x="5"/>
        <item x="0"/>
        <item x="1"/>
        <item t="default"/>
      </items>
    </pivotField>
    <pivotField axis="axisRow" showAll="0">
      <items count="7">
        <item x="0"/>
        <item x="1"/>
        <item x="2"/>
        <item x="3"/>
        <item x="4"/>
        <item x="5"/>
        <item t="default"/>
      </items>
    </pivotField>
    <pivotField axis="axisCol" showAll="0">
      <items count="4">
        <item x="2"/>
        <item x="1"/>
        <item x="0"/>
        <item t="default"/>
      </items>
    </pivotField>
    <pivotField axis="axisCol" showAll="0">
      <items count="5">
        <item x="1"/>
        <item x="0"/>
        <item x="2"/>
        <item x="3"/>
        <item t="default"/>
      </items>
    </pivotField>
    <pivotField dataField="1" numFmtId="9" showAll="0"/>
  </pivotFields>
  <rowFields count="1">
    <field x="1"/>
  </rowFields>
  <rowItems count="7">
    <i>
      <x/>
    </i>
    <i>
      <x v="1"/>
    </i>
    <i>
      <x v="2"/>
    </i>
    <i>
      <x v="3"/>
    </i>
    <i>
      <x v="4"/>
    </i>
    <i>
      <x v="5"/>
    </i>
    <i t="grand">
      <x/>
    </i>
  </rowItems>
  <colFields count="2">
    <field x="2"/>
    <field x="3"/>
  </colFields>
  <colItems count="16">
    <i>
      <x/>
      <x/>
    </i>
    <i r="1">
      <x v="1"/>
    </i>
    <i r="1">
      <x v="2"/>
    </i>
    <i r="1">
      <x v="3"/>
    </i>
    <i t="default">
      <x/>
    </i>
    <i>
      <x v="1"/>
      <x/>
    </i>
    <i r="1">
      <x v="1"/>
    </i>
    <i r="1">
      <x v="2"/>
    </i>
    <i r="1">
      <x v="3"/>
    </i>
    <i t="default">
      <x v="1"/>
    </i>
    <i>
      <x v="2"/>
      <x/>
    </i>
    <i r="1">
      <x v="1"/>
    </i>
    <i r="1">
      <x v="2"/>
    </i>
    <i r="1">
      <x v="3"/>
    </i>
    <i t="default">
      <x v="2"/>
    </i>
    <i t="grand">
      <x/>
    </i>
  </colItems>
  <pageFields count="1">
    <pageField fld="0" item="5" hier="-1"/>
  </pageFields>
  <dataFields count="1">
    <dataField name="Average of Value" fld="4" subtotal="average" baseField="1" baseItem="0"/>
  </dataFields>
  <chartFormats count="2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3">
          <reference field="4294967294" count="1" selected="0">
            <x v="0"/>
          </reference>
          <reference field="2" count="1" selected="0">
            <x v="0"/>
          </reference>
          <reference field="3" count="1" selected="0">
            <x v="0"/>
          </reference>
        </references>
      </pivotArea>
    </chartFormat>
    <chartFormat chart="0" format="2" series="1">
      <pivotArea type="data" outline="0" fieldPosition="0">
        <references count="3">
          <reference field="4294967294" count="1" selected="0">
            <x v="0"/>
          </reference>
          <reference field="2" count="1" selected="0">
            <x v="0"/>
          </reference>
          <reference field="3" count="1" selected="0">
            <x v="1"/>
          </reference>
        </references>
      </pivotArea>
    </chartFormat>
    <chartFormat chart="0" format="3" series="1">
      <pivotArea type="data" outline="0" fieldPosition="0">
        <references count="3">
          <reference field="4294967294" count="1" selected="0">
            <x v="0"/>
          </reference>
          <reference field="2" count="1" selected="0">
            <x v="0"/>
          </reference>
          <reference field="3" count="1" selected="0">
            <x v="2"/>
          </reference>
        </references>
      </pivotArea>
    </chartFormat>
    <chartFormat chart="0" format="4" series="1">
      <pivotArea type="data" outline="0" fieldPosition="0">
        <references count="3">
          <reference field="4294967294" count="1" selected="0">
            <x v="0"/>
          </reference>
          <reference field="2" count="1" selected="0">
            <x v="0"/>
          </reference>
          <reference field="3" count="1" selected="0">
            <x v="3"/>
          </reference>
        </references>
      </pivotArea>
    </chartFormat>
    <chartFormat chart="0" format="5" series="1">
      <pivotArea type="data" outline="0" fieldPosition="0">
        <references count="3">
          <reference field="4294967294" count="1" selected="0">
            <x v="0"/>
          </reference>
          <reference field="2" count="1" selected="0">
            <x v="1"/>
          </reference>
          <reference field="3" count="1" selected="0">
            <x v="0"/>
          </reference>
        </references>
      </pivotArea>
    </chartFormat>
    <chartFormat chart="0" format="6" series="1">
      <pivotArea type="data" outline="0" fieldPosition="0">
        <references count="3">
          <reference field="4294967294" count="1" selected="0">
            <x v="0"/>
          </reference>
          <reference field="2" count="1" selected="0">
            <x v="1"/>
          </reference>
          <reference field="3" count="1" selected="0">
            <x v="1"/>
          </reference>
        </references>
      </pivotArea>
    </chartFormat>
    <chartFormat chart="0" format="7"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8"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9" series="1">
      <pivotArea type="data" outline="0" fieldPosition="0">
        <references count="3">
          <reference field="4294967294" count="1" selected="0">
            <x v="0"/>
          </reference>
          <reference field="2" count="1" selected="0">
            <x v="2"/>
          </reference>
          <reference field="3" count="1" selected="0">
            <x v="0"/>
          </reference>
        </references>
      </pivotArea>
    </chartFormat>
    <chartFormat chart="0" format="10" series="1">
      <pivotArea type="data" outline="0" fieldPosition="0">
        <references count="3">
          <reference field="4294967294" count="1" selected="0">
            <x v="0"/>
          </reference>
          <reference field="2" count="1" selected="0">
            <x v="2"/>
          </reference>
          <reference field="3" count="1" selected="0">
            <x v="1"/>
          </reference>
        </references>
      </pivotArea>
    </chartFormat>
    <chartFormat chart="0" format="11"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12" series="1">
      <pivotArea type="data" outline="0" fieldPosition="0">
        <references count="3">
          <reference field="4294967294" count="1" selected="0">
            <x v="0"/>
          </reference>
          <reference field="2" count="1" selected="0">
            <x v="2"/>
          </reference>
          <reference field="3" count="1" selected="0">
            <x v="3"/>
          </reference>
        </references>
      </pivotArea>
    </chartFormat>
    <chartFormat chart="6" format="25" series="1">
      <pivotArea type="data" outline="0" fieldPosition="0">
        <references count="3">
          <reference field="4294967294" count="1" selected="0">
            <x v="0"/>
          </reference>
          <reference field="2" count="1" selected="0">
            <x v="0"/>
          </reference>
          <reference field="3" count="1" selected="0">
            <x v="0"/>
          </reference>
        </references>
      </pivotArea>
    </chartFormat>
    <chartFormat chart="6" format="26" series="1">
      <pivotArea type="data" outline="0" fieldPosition="0">
        <references count="3">
          <reference field="4294967294" count="1" selected="0">
            <x v="0"/>
          </reference>
          <reference field="2" count="1" selected="0">
            <x v="0"/>
          </reference>
          <reference field="3" count="1" selected="0">
            <x v="1"/>
          </reference>
        </references>
      </pivotArea>
    </chartFormat>
    <chartFormat chart="6" format="27" series="1">
      <pivotArea type="data" outline="0" fieldPosition="0">
        <references count="3">
          <reference field="4294967294" count="1" selected="0">
            <x v="0"/>
          </reference>
          <reference field="2" count="1" selected="0">
            <x v="0"/>
          </reference>
          <reference field="3" count="1" selected="0">
            <x v="2"/>
          </reference>
        </references>
      </pivotArea>
    </chartFormat>
    <chartFormat chart="6" format="28" series="1">
      <pivotArea type="data" outline="0" fieldPosition="0">
        <references count="3">
          <reference field="4294967294" count="1" selected="0">
            <x v="0"/>
          </reference>
          <reference field="2" count="1" selected="0">
            <x v="0"/>
          </reference>
          <reference field="3" count="1" selected="0">
            <x v="3"/>
          </reference>
        </references>
      </pivotArea>
    </chartFormat>
    <chartFormat chart="6" format="29" series="1">
      <pivotArea type="data" outline="0" fieldPosition="0">
        <references count="3">
          <reference field="4294967294" count="1" selected="0">
            <x v="0"/>
          </reference>
          <reference field="2" count="1" selected="0">
            <x v="1"/>
          </reference>
          <reference field="3" count="1" selected="0">
            <x v="0"/>
          </reference>
        </references>
      </pivotArea>
    </chartFormat>
    <chartFormat chart="6" format="30" series="1">
      <pivotArea type="data" outline="0" fieldPosition="0">
        <references count="3">
          <reference field="4294967294" count="1" selected="0">
            <x v="0"/>
          </reference>
          <reference field="2" count="1" selected="0">
            <x v="1"/>
          </reference>
          <reference field="3" count="1" selected="0">
            <x v="1"/>
          </reference>
        </references>
      </pivotArea>
    </chartFormat>
    <chartFormat chart="6" format="31" series="1">
      <pivotArea type="data" outline="0" fieldPosition="0">
        <references count="3">
          <reference field="4294967294" count="1" selected="0">
            <x v="0"/>
          </reference>
          <reference field="2" count="1" selected="0">
            <x v="1"/>
          </reference>
          <reference field="3" count="1" selected="0">
            <x v="2"/>
          </reference>
        </references>
      </pivotArea>
    </chartFormat>
    <chartFormat chart="6" format="32" series="1">
      <pivotArea type="data" outline="0" fieldPosition="0">
        <references count="3">
          <reference field="4294967294" count="1" selected="0">
            <x v="0"/>
          </reference>
          <reference field="2" count="1" selected="0">
            <x v="1"/>
          </reference>
          <reference field="3" count="1" selected="0">
            <x v="3"/>
          </reference>
        </references>
      </pivotArea>
    </chartFormat>
    <chartFormat chart="6" format="33" series="1">
      <pivotArea type="data" outline="0" fieldPosition="0">
        <references count="3">
          <reference field="4294967294" count="1" selected="0">
            <x v="0"/>
          </reference>
          <reference field="2" count="1" selected="0">
            <x v="2"/>
          </reference>
          <reference field="3" count="1" selected="0">
            <x v="0"/>
          </reference>
        </references>
      </pivotArea>
    </chartFormat>
    <chartFormat chart="6" format="34" series="1">
      <pivotArea type="data" outline="0" fieldPosition="0">
        <references count="3">
          <reference field="4294967294" count="1" selected="0">
            <x v="0"/>
          </reference>
          <reference field="2" count="1" selected="0">
            <x v="2"/>
          </reference>
          <reference field="3" count="1" selected="0">
            <x v="1"/>
          </reference>
        </references>
      </pivotArea>
    </chartFormat>
    <chartFormat chart="6" format="35" series="1">
      <pivotArea type="data" outline="0" fieldPosition="0">
        <references count="3">
          <reference field="4294967294" count="1" selected="0">
            <x v="0"/>
          </reference>
          <reference field="2" count="1" selected="0">
            <x v="2"/>
          </reference>
          <reference field="3" count="1" selected="0">
            <x v="2"/>
          </reference>
        </references>
      </pivotArea>
    </chartFormat>
    <chartFormat chart="6" format="36" series="1">
      <pivotArea type="data" outline="0" fieldPosition="0">
        <references count="3">
          <reference field="4294967294" count="1" selected="0">
            <x v="0"/>
          </reference>
          <reference field="2" count="1" selected="0">
            <x v="2"/>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K48"/>
  <sheetViews>
    <sheetView showRowColHeaders="0" tabSelected="1" topLeftCell="A2" zoomScale="90" zoomScaleNormal="90" workbookViewId="0">
      <selection activeCell="R7" sqref="R7:T7"/>
    </sheetView>
  </sheetViews>
  <sheetFormatPr defaultColWidth="9" defaultRowHeight="15.75" x14ac:dyDescent="0.25"/>
  <cols>
    <col min="1" max="1" width="4.375" style="1" customWidth="1"/>
    <col min="2" max="3" width="8" style="1" customWidth="1"/>
    <col min="4" max="4" width="9" style="1"/>
    <col min="5" max="5" width="9.125" style="1" customWidth="1"/>
    <col min="6" max="7" width="9" style="1"/>
    <col min="8" max="8" width="5" style="1" customWidth="1"/>
    <col min="9" max="9" width="2.5" style="1" customWidth="1"/>
    <col min="10" max="10" width="9" style="1"/>
    <col min="11" max="11" width="8.625" style="1" customWidth="1"/>
    <col min="12" max="17" width="9" style="1"/>
    <col min="18" max="18" width="9.375" style="1" customWidth="1"/>
    <col min="19" max="16384" width="9" style="1"/>
  </cols>
  <sheetData>
    <row r="1" spans="1:37" ht="38.25" customHeight="1" x14ac:dyDescent="0.5">
      <c r="B1" s="412" t="s">
        <v>0</v>
      </c>
      <c r="C1" s="412"/>
      <c r="D1" s="412"/>
      <c r="E1" s="412"/>
      <c r="F1" s="412"/>
      <c r="G1" s="412"/>
      <c r="H1" s="412"/>
      <c r="I1" s="412"/>
      <c r="J1" s="412"/>
      <c r="K1" s="412"/>
      <c r="L1" s="412"/>
      <c r="M1" s="412"/>
      <c r="N1" s="412"/>
      <c r="O1" s="412"/>
      <c r="P1" s="412"/>
      <c r="Q1" s="412"/>
      <c r="R1" s="412"/>
      <c r="S1" s="412"/>
      <c r="T1" s="412"/>
    </row>
    <row r="2" spans="1:37" s="2" customFormat="1" ht="34.5" thickBot="1" x14ac:dyDescent="0.55000000000000004">
      <c r="A2" s="1"/>
      <c r="B2" s="413" t="s">
        <v>54</v>
      </c>
      <c r="C2" s="414"/>
      <c r="D2" s="414"/>
      <c r="E2" s="414"/>
      <c r="F2" s="414"/>
      <c r="G2" s="414"/>
      <c r="H2" s="414"/>
      <c r="I2" s="414"/>
      <c r="J2" s="414"/>
      <c r="K2" s="414"/>
      <c r="L2" s="414"/>
      <c r="M2" s="414"/>
      <c r="N2" s="414"/>
      <c r="O2" s="414"/>
      <c r="P2" s="415"/>
      <c r="Q2" s="415"/>
      <c r="R2" s="416"/>
      <c r="S2" s="416"/>
      <c r="T2" s="416"/>
      <c r="U2" s="1"/>
      <c r="V2" s="1"/>
      <c r="W2" s="1"/>
      <c r="X2" s="1"/>
      <c r="Y2" s="1"/>
      <c r="Z2" s="1"/>
      <c r="AA2" s="1"/>
      <c r="AB2" s="1"/>
      <c r="AC2" s="1"/>
      <c r="AD2" s="1"/>
      <c r="AE2" s="1"/>
      <c r="AF2" s="1"/>
      <c r="AG2" s="1"/>
      <c r="AH2" s="1"/>
      <c r="AI2" s="1"/>
      <c r="AJ2" s="1"/>
      <c r="AK2" s="1"/>
    </row>
    <row r="3" spans="1:37" s="2" customFormat="1" ht="30" customHeight="1" thickTop="1" x14ac:dyDescent="0.4">
      <c r="A3" s="1"/>
      <c r="B3" s="1"/>
      <c r="C3" s="1"/>
      <c r="D3" s="1"/>
      <c r="E3" s="1"/>
      <c r="F3" s="3"/>
      <c r="G3" s="4"/>
      <c r="H3" s="4"/>
      <c r="I3" s="4"/>
      <c r="J3" s="4"/>
      <c r="K3" s="4"/>
      <c r="L3" s="5"/>
      <c r="M3" s="5"/>
      <c r="N3" s="1"/>
      <c r="O3" s="1"/>
      <c r="P3" s="6"/>
      <c r="Q3" s="6"/>
      <c r="R3" s="6"/>
      <c r="S3" s="1"/>
      <c r="T3" s="1"/>
      <c r="U3" s="1"/>
      <c r="V3" s="1"/>
      <c r="W3" s="1"/>
      <c r="X3" s="1"/>
      <c r="Y3" s="1"/>
      <c r="Z3" s="1"/>
      <c r="AA3" s="1"/>
      <c r="AB3" s="1"/>
      <c r="AC3" s="1"/>
      <c r="AD3" s="1"/>
      <c r="AE3" s="1"/>
      <c r="AF3" s="1"/>
      <c r="AG3" s="1"/>
      <c r="AH3" s="1"/>
      <c r="AI3" s="1"/>
      <c r="AJ3" s="1"/>
      <c r="AK3" s="1"/>
    </row>
    <row r="4" spans="1:37" s="2" customFormat="1" ht="30" customHeight="1" thickBot="1" x14ac:dyDescent="0.35">
      <c r="A4" s="1"/>
      <c r="B4" s="1"/>
      <c r="C4" s="1"/>
      <c r="D4" s="1"/>
      <c r="E4" s="1"/>
      <c r="F4" s="1"/>
      <c r="G4" s="1"/>
      <c r="H4" s="6"/>
      <c r="I4" s="6"/>
      <c r="J4" s="388"/>
      <c r="K4" s="388"/>
      <c r="L4" s="401"/>
      <c r="M4" s="401"/>
      <c r="N4" s="401"/>
      <c r="O4" s="7"/>
      <c r="P4" s="7"/>
      <c r="Q4" s="8"/>
      <c r="R4" s="6"/>
      <c r="S4" s="1"/>
      <c r="T4" s="1"/>
      <c r="U4" s="9"/>
      <c r="V4" s="9"/>
      <c r="W4" s="1"/>
      <c r="X4" s="1"/>
      <c r="Y4" s="1"/>
      <c r="Z4" s="1"/>
      <c r="AA4" s="1"/>
      <c r="AB4" s="1"/>
      <c r="AC4" s="1"/>
      <c r="AD4" s="1"/>
      <c r="AE4" s="1"/>
      <c r="AF4" s="1"/>
      <c r="AG4" s="1"/>
      <c r="AH4" s="1"/>
      <c r="AI4" s="1"/>
      <c r="AJ4" s="1"/>
      <c r="AK4" s="1"/>
    </row>
    <row r="5" spans="1:37" s="2" customFormat="1" ht="30" customHeight="1" thickBot="1" x14ac:dyDescent="0.35">
      <c r="A5" s="1"/>
      <c r="B5" s="1"/>
      <c r="C5" s="1"/>
      <c r="D5" s="1"/>
      <c r="E5" s="1"/>
      <c r="F5" s="1"/>
      <c r="G5" s="1"/>
      <c r="H5" s="6"/>
      <c r="I5" s="6"/>
      <c r="J5" s="388"/>
      <c r="K5" s="389"/>
      <c r="L5" s="401"/>
      <c r="M5" s="402"/>
      <c r="N5" s="402"/>
      <c r="O5" s="401"/>
      <c r="P5" s="402"/>
      <c r="Q5" s="402"/>
      <c r="R5" s="417" t="s">
        <v>1</v>
      </c>
      <c r="S5" s="418"/>
      <c r="T5" s="419"/>
      <c r="U5" s="9"/>
      <c r="V5" s="9"/>
      <c r="W5" s="1"/>
      <c r="X5" s="1"/>
      <c r="Y5" s="1"/>
      <c r="Z5" s="1"/>
      <c r="AA5" s="1"/>
      <c r="AB5" s="1"/>
      <c r="AC5" s="1"/>
      <c r="AD5" s="1"/>
      <c r="AE5" s="1"/>
      <c r="AF5" s="1"/>
      <c r="AG5" s="1"/>
      <c r="AH5" s="1"/>
      <c r="AI5" s="1"/>
      <c r="AJ5" s="1"/>
      <c r="AK5" s="1"/>
    </row>
    <row r="6" spans="1:37" s="2" customFormat="1" ht="30" customHeight="1" thickBot="1" x14ac:dyDescent="0.35">
      <c r="A6" s="1"/>
      <c r="B6" s="1"/>
      <c r="C6" s="1"/>
      <c r="D6" s="1"/>
      <c r="E6" s="1"/>
      <c r="F6" s="1"/>
      <c r="G6" s="1"/>
      <c r="H6" s="6"/>
      <c r="I6" s="6"/>
      <c r="J6" s="388"/>
      <c r="K6" s="389"/>
      <c r="L6" s="390"/>
      <c r="M6" s="391"/>
      <c r="N6" s="391"/>
      <c r="O6" s="7"/>
      <c r="P6" s="10"/>
      <c r="Q6" s="11"/>
      <c r="R6" s="411"/>
      <c r="S6" s="411"/>
      <c r="T6" s="411"/>
      <c r="U6" s="12"/>
      <c r="V6" s="12"/>
      <c r="W6" s="1"/>
      <c r="X6" s="1"/>
      <c r="Y6" s="1"/>
      <c r="Z6" s="1"/>
      <c r="AA6" s="1"/>
      <c r="AB6" s="1"/>
      <c r="AC6" s="1"/>
      <c r="AD6" s="1"/>
      <c r="AE6" s="1"/>
      <c r="AF6" s="1"/>
      <c r="AG6" s="1"/>
      <c r="AH6" s="1"/>
      <c r="AI6" s="1"/>
      <c r="AJ6" s="1"/>
      <c r="AK6" s="1"/>
    </row>
    <row r="7" spans="1:37" s="2" customFormat="1" ht="30" customHeight="1" x14ac:dyDescent="0.3">
      <c r="A7" s="1"/>
      <c r="B7" s="1"/>
      <c r="C7" s="1"/>
      <c r="D7" s="1"/>
      <c r="E7" s="1"/>
      <c r="F7" s="1"/>
      <c r="G7" s="1"/>
      <c r="H7" s="6"/>
      <c r="I7" s="6"/>
      <c r="J7" s="388"/>
      <c r="K7" s="389"/>
      <c r="L7" s="390"/>
      <c r="M7" s="391"/>
      <c r="N7" s="391"/>
      <c r="O7" s="390"/>
      <c r="P7" s="391"/>
      <c r="Q7" s="391"/>
      <c r="R7" s="385" t="s">
        <v>263</v>
      </c>
      <c r="S7" s="386"/>
      <c r="T7" s="387"/>
      <c r="U7" s="228"/>
      <c r="V7" s="228"/>
      <c r="W7" s="13" t="s">
        <v>3</v>
      </c>
      <c r="X7" s="13" t="s">
        <v>4</v>
      </c>
      <c r="Y7" s="13" t="s">
        <v>5</v>
      </c>
      <c r="Z7" s="13"/>
      <c r="AA7" s="1"/>
      <c r="AB7" s="1"/>
      <c r="AC7" s="1"/>
      <c r="AD7" s="1"/>
      <c r="AE7" s="1"/>
      <c r="AF7" s="1"/>
      <c r="AG7" s="1"/>
      <c r="AH7" s="1"/>
      <c r="AI7" s="1"/>
      <c r="AJ7" s="1"/>
      <c r="AK7" s="1"/>
    </row>
    <row r="8" spans="1:37" s="2" customFormat="1" ht="30" customHeight="1" thickBot="1" x14ac:dyDescent="0.35">
      <c r="A8" s="1"/>
      <c r="B8" s="1"/>
      <c r="C8" s="1"/>
      <c r="D8" s="1"/>
      <c r="E8" s="1"/>
      <c r="F8" s="1"/>
      <c r="G8" s="1"/>
      <c r="H8" s="6"/>
      <c r="I8" s="6"/>
      <c r="J8" s="388"/>
      <c r="K8" s="400"/>
      <c r="L8" s="401"/>
      <c r="M8" s="402"/>
      <c r="N8" s="402"/>
      <c r="O8" s="401"/>
      <c r="P8" s="402"/>
      <c r="Q8" s="402"/>
      <c r="R8" s="395" t="s">
        <v>469</v>
      </c>
      <c r="S8" s="396"/>
      <c r="T8" s="397"/>
      <c r="U8" s="229"/>
      <c r="V8" s="229"/>
      <c r="W8" s="13" t="s">
        <v>6</v>
      </c>
      <c r="X8" s="13" t="s">
        <v>7</v>
      </c>
      <c r="Y8" s="13" t="s">
        <v>12</v>
      </c>
      <c r="Z8" s="13"/>
      <c r="AA8" s="225"/>
      <c r="AB8" s="225"/>
      <c r="AC8" s="225"/>
      <c r="AD8" s="1"/>
      <c r="AE8" s="1"/>
      <c r="AF8" s="1"/>
      <c r="AG8" s="1"/>
      <c r="AH8" s="1"/>
      <c r="AI8" s="1"/>
      <c r="AJ8" s="1"/>
      <c r="AK8" s="1"/>
    </row>
    <row r="9" spans="1:37" s="2" customFormat="1" ht="30" customHeight="1" thickBot="1" x14ac:dyDescent="0.35">
      <c r="A9" s="1"/>
      <c r="B9" s="1"/>
      <c r="C9" s="1"/>
      <c r="D9" s="1"/>
      <c r="E9" s="1"/>
      <c r="F9" s="1"/>
      <c r="G9" s="1"/>
      <c r="H9" s="6"/>
      <c r="I9" s="6"/>
      <c r="J9" s="388"/>
      <c r="K9" s="400"/>
      <c r="L9" s="406"/>
      <c r="M9" s="407"/>
      <c r="N9" s="407"/>
      <c r="O9" s="406"/>
      <c r="P9" s="407"/>
      <c r="Q9" s="407"/>
      <c r="R9" s="398"/>
      <c r="S9" s="399"/>
      <c r="T9" s="399"/>
      <c r="U9" s="230"/>
      <c r="V9" s="230"/>
      <c r="W9" s="13" t="s">
        <v>8</v>
      </c>
      <c r="X9" s="13" t="s">
        <v>9</v>
      </c>
      <c r="Y9" s="13" t="s">
        <v>15</v>
      </c>
      <c r="Z9" s="13"/>
      <c r="AA9" s="225"/>
      <c r="AB9" s="225"/>
      <c r="AC9" s="225"/>
      <c r="AD9" s="1"/>
      <c r="AE9" s="1"/>
      <c r="AF9" s="1"/>
      <c r="AG9" s="1"/>
      <c r="AH9" s="1"/>
      <c r="AI9" s="1"/>
      <c r="AJ9" s="1"/>
      <c r="AK9" s="1"/>
    </row>
    <row r="10" spans="1:37" s="2" customFormat="1" ht="30" customHeight="1" x14ac:dyDescent="0.25">
      <c r="A10" s="1"/>
      <c r="B10" s="1"/>
      <c r="C10" s="1"/>
      <c r="D10" s="1"/>
      <c r="E10" s="1"/>
      <c r="F10" s="1"/>
      <c r="G10" s="1"/>
      <c r="H10" s="1"/>
      <c r="I10" s="1"/>
      <c r="J10" s="1"/>
      <c r="K10" s="1"/>
      <c r="L10" s="1"/>
      <c r="M10" s="1"/>
      <c r="N10" s="1"/>
      <c r="O10" s="6"/>
      <c r="P10" s="6"/>
      <c r="Q10" s="6"/>
      <c r="R10" s="403" t="s">
        <v>5</v>
      </c>
      <c r="S10" s="404"/>
      <c r="T10" s="405"/>
      <c r="U10" s="13"/>
      <c r="V10" s="13"/>
      <c r="W10" s="13" t="s">
        <v>10</v>
      </c>
      <c r="X10" s="13" t="s">
        <v>11</v>
      </c>
      <c r="Y10" s="13" t="s">
        <v>18</v>
      </c>
      <c r="Z10" s="13"/>
      <c r="AA10" s="225"/>
      <c r="AB10" s="225"/>
      <c r="AC10" s="225"/>
      <c r="AD10" s="1"/>
      <c r="AE10" s="1"/>
      <c r="AF10" s="1"/>
      <c r="AG10" s="1"/>
      <c r="AH10" s="1"/>
      <c r="AI10" s="1"/>
      <c r="AJ10" s="1"/>
      <c r="AK10" s="1"/>
    </row>
    <row r="11" spans="1:37" s="2" customFormat="1" ht="30" customHeight="1" x14ac:dyDescent="0.25">
      <c r="A11" s="1"/>
      <c r="B11" s="1"/>
      <c r="C11" s="1"/>
      <c r="D11" s="1"/>
      <c r="E11" s="1"/>
      <c r="F11" s="1"/>
      <c r="G11" s="1"/>
      <c r="H11" s="1"/>
      <c r="I11" s="1"/>
      <c r="J11" s="1"/>
      <c r="K11" s="1"/>
      <c r="L11" s="1"/>
      <c r="M11" s="1"/>
      <c r="N11" s="1"/>
      <c r="O11" s="6"/>
      <c r="P11" s="6"/>
      <c r="Q11" s="6"/>
      <c r="R11" s="408" t="s">
        <v>4</v>
      </c>
      <c r="S11" s="409"/>
      <c r="T11" s="410"/>
      <c r="U11" s="13"/>
      <c r="V11" s="13"/>
      <c r="W11" s="13" t="s">
        <v>13</v>
      </c>
      <c r="X11" s="13" t="s">
        <v>14</v>
      </c>
      <c r="Y11" s="13" t="s">
        <v>21</v>
      </c>
      <c r="Z11" s="13"/>
      <c r="AA11" s="225"/>
      <c r="AB11" s="225"/>
      <c r="AC11" s="225"/>
      <c r="AD11" s="1"/>
      <c r="AE11" s="1"/>
      <c r="AF11" s="1"/>
      <c r="AG11" s="1"/>
      <c r="AH11" s="1"/>
      <c r="AI11" s="1"/>
      <c r="AJ11" s="1"/>
      <c r="AK11" s="1"/>
    </row>
    <row r="12" spans="1:37" s="2" customFormat="1" ht="30" customHeight="1" thickBot="1" x14ac:dyDescent="0.3">
      <c r="A12" s="1"/>
      <c r="B12" s="1"/>
      <c r="C12" s="1"/>
      <c r="D12" s="1"/>
      <c r="E12" s="1"/>
      <c r="F12" s="1"/>
      <c r="G12" s="1"/>
      <c r="H12" s="1"/>
      <c r="I12" s="1"/>
      <c r="J12" s="1"/>
      <c r="K12" s="1"/>
      <c r="L12" s="1"/>
      <c r="M12" s="1"/>
      <c r="N12" s="1"/>
      <c r="O12" s="6"/>
      <c r="P12" s="6"/>
      <c r="Q12" s="6"/>
      <c r="R12" s="392" t="s">
        <v>3</v>
      </c>
      <c r="S12" s="393"/>
      <c r="T12" s="394"/>
      <c r="U12" s="13"/>
      <c r="V12" s="13"/>
      <c r="W12" s="13" t="s">
        <v>16</v>
      </c>
      <c r="X12" s="13" t="s">
        <v>17</v>
      </c>
      <c r="Y12" s="13" t="s">
        <v>24</v>
      </c>
      <c r="Z12" s="13"/>
      <c r="AA12" s="225"/>
      <c r="AB12" s="225"/>
      <c r="AC12" s="225"/>
      <c r="AD12" s="1"/>
      <c r="AE12" s="1"/>
      <c r="AF12" s="1"/>
      <c r="AG12" s="1"/>
      <c r="AH12" s="1"/>
      <c r="AI12" s="1"/>
      <c r="AJ12" s="1"/>
      <c r="AK12" s="1"/>
    </row>
    <row r="13" spans="1:37" s="2" customFormat="1" x14ac:dyDescent="0.25">
      <c r="A13" s="1"/>
      <c r="B13" s="1"/>
      <c r="C13" s="1"/>
      <c r="D13" s="1"/>
      <c r="E13" s="1"/>
      <c r="F13" s="1"/>
      <c r="G13" s="1"/>
      <c r="H13" s="1"/>
      <c r="I13" s="1"/>
      <c r="J13" s="1"/>
      <c r="K13" s="1"/>
      <c r="L13" s="1"/>
      <c r="M13" s="1"/>
      <c r="N13" s="1"/>
      <c r="O13" s="6"/>
      <c r="P13" s="6"/>
      <c r="Q13" s="6"/>
      <c r="R13" s="1"/>
      <c r="S13" s="1"/>
      <c r="T13" s="1"/>
      <c r="U13" s="13"/>
      <c r="V13" s="13"/>
      <c r="W13" s="13" t="s">
        <v>19</v>
      </c>
      <c r="X13" s="13" t="s">
        <v>20</v>
      </c>
      <c r="Y13" s="13"/>
      <c r="Z13" s="13"/>
      <c r="AA13" s="225"/>
      <c r="AB13" s="225"/>
      <c r="AC13" s="225"/>
      <c r="AD13" s="1"/>
      <c r="AE13" s="1"/>
      <c r="AF13" s="1"/>
      <c r="AG13" s="1"/>
      <c r="AH13" s="1"/>
      <c r="AI13" s="1"/>
      <c r="AJ13" s="1"/>
      <c r="AK13" s="1"/>
    </row>
    <row r="14" spans="1:37" s="2" customFormat="1" x14ac:dyDescent="0.25">
      <c r="A14" s="1"/>
      <c r="B14" s="1"/>
      <c r="C14" s="1"/>
      <c r="D14" s="1"/>
      <c r="E14" s="1"/>
      <c r="F14" s="1"/>
      <c r="G14" s="1"/>
      <c r="H14" s="1"/>
      <c r="I14" s="1"/>
      <c r="J14" s="1"/>
      <c r="K14" s="1"/>
      <c r="L14" s="1"/>
      <c r="M14" s="1"/>
      <c r="N14" s="1"/>
      <c r="O14" s="6"/>
      <c r="P14" s="6"/>
      <c r="Q14" s="6"/>
      <c r="R14" s="1"/>
      <c r="S14" s="1"/>
      <c r="T14" s="1"/>
      <c r="U14" s="13"/>
      <c r="V14" s="13"/>
      <c r="W14" s="13" t="s">
        <v>22</v>
      </c>
      <c r="X14" s="13" t="s">
        <v>23</v>
      </c>
      <c r="Y14" s="13"/>
      <c r="Z14" s="13"/>
      <c r="AA14" s="225"/>
      <c r="AB14" s="225"/>
      <c r="AC14" s="225"/>
      <c r="AD14" s="1"/>
      <c r="AE14" s="1"/>
      <c r="AF14" s="1"/>
      <c r="AG14" s="1"/>
      <c r="AH14" s="1"/>
      <c r="AI14" s="1"/>
      <c r="AJ14" s="1"/>
      <c r="AK14" s="1"/>
    </row>
    <row r="15" spans="1:37" s="2" customFormat="1" x14ac:dyDescent="0.25">
      <c r="A15" s="1"/>
      <c r="B15" s="1"/>
      <c r="C15" s="1"/>
      <c r="D15" s="1"/>
      <c r="E15" s="1"/>
      <c r="F15" s="1"/>
      <c r="G15" s="1"/>
      <c r="H15" s="1"/>
      <c r="I15" s="1"/>
      <c r="J15" s="1"/>
      <c r="K15" s="1"/>
      <c r="L15" s="1"/>
      <c r="M15" s="1"/>
      <c r="N15" s="1"/>
      <c r="O15" s="6"/>
      <c r="P15" s="6"/>
      <c r="Q15" s="6"/>
      <c r="R15" s="1"/>
      <c r="S15" s="1"/>
      <c r="T15" s="1"/>
      <c r="U15" s="13"/>
      <c r="V15" s="13"/>
      <c r="W15" s="13" t="s">
        <v>25</v>
      </c>
      <c r="X15" s="13" t="s">
        <v>26</v>
      </c>
      <c r="Y15" s="13"/>
      <c r="Z15" s="13"/>
      <c r="AA15" s="225"/>
      <c r="AB15" s="225"/>
      <c r="AC15" s="225"/>
      <c r="AD15" s="1"/>
      <c r="AE15" s="1"/>
      <c r="AF15" s="1"/>
      <c r="AG15" s="1"/>
      <c r="AH15" s="1"/>
      <c r="AI15" s="1"/>
      <c r="AJ15" s="1"/>
      <c r="AK15" s="1"/>
    </row>
    <row r="16" spans="1:37" s="2" customFormat="1" x14ac:dyDescent="0.25">
      <c r="A16" s="1"/>
      <c r="B16" s="1"/>
      <c r="C16" s="1"/>
      <c r="D16" s="1"/>
      <c r="E16" s="1"/>
      <c r="F16" s="1"/>
      <c r="G16" s="1"/>
      <c r="H16" s="1"/>
      <c r="I16" s="1"/>
      <c r="J16" s="1"/>
      <c r="K16" s="1"/>
      <c r="L16" s="1"/>
      <c r="M16" s="1"/>
      <c r="N16" s="1"/>
      <c r="O16" s="6"/>
      <c r="P16" s="6"/>
      <c r="Q16" s="6"/>
      <c r="R16" s="1"/>
      <c r="S16" s="1"/>
      <c r="T16" s="1"/>
      <c r="U16" s="13"/>
      <c r="V16" s="13"/>
      <c r="W16" s="13" t="s">
        <v>27</v>
      </c>
      <c r="X16" s="13" t="s">
        <v>28</v>
      </c>
      <c r="Y16" s="13"/>
      <c r="Z16" s="13"/>
      <c r="AA16" s="225"/>
      <c r="AB16" s="225"/>
      <c r="AC16" s="225"/>
      <c r="AD16" s="1"/>
      <c r="AE16" s="1"/>
      <c r="AF16" s="1"/>
      <c r="AG16" s="1"/>
      <c r="AH16" s="1"/>
      <c r="AI16" s="1"/>
      <c r="AJ16" s="1"/>
      <c r="AK16" s="1"/>
    </row>
    <row r="17" spans="1:37" s="2" customFormat="1" x14ac:dyDescent="0.25">
      <c r="A17" s="1"/>
      <c r="B17" s="1"/>
      <c r="C17" s="1"/>
      <c r="D17" s="1"/>
      <c r="E17" s="1"/>
      <c r="F17" s="1"/>
      <c r="G17" s="1"/>
      <c r="H17" s="1"/>
      <c r="I17" s="1"/>
      <c r="J17" s="1"/>
      <c r="K17" s="1"/>
      <c r="L17" s="1"/>
      <c r="M17" s="1"/>
      <c r="N17" s="1"/>
      <c r="O17" s="6"/>
      <c r="P17" s="6"/>
      <c r="Q17" s="6"/>
      <c r="R17" s="1"/>
      <c r="S17" s="1"/>
      <c r="T17" s="1"/>
      <c r="U17" s="13"/>
      <c r="V17" s="13"/>
      <c r="W17" s="13" t="s">
        <v>29</v>
      </c>
      <c r="X17" s="13" t="s">
        <v>30</v>
      </c>
      <c r="Y17" s="13"/>
      <c r="Z17" s="13"/>
      <c r="AA17" s="225"/>
      <c r="AB17" s="225"/>
      <c r="AC17" s="225"/>
      <c r="AD17" s="1"/>
      <c r="AE17" s="1"/>
      <c r="AF17" s="1"/>
      <c r="AG17" s="1"/>
      <c r="AH17" s="1"/>
      <c r="AI17" s="1"/>
      <c r="AJ17" s="1"/>
      <c r="AK17" s="1"/>
    </row>
    <row r="18" spans="1:37" s="2" customFormat="1" x14ac:dyDescent="0.25">
      <c r="A18" s="1"/>
      <c r="B18" s="1"/>
      <c r="C18" s="1"/>
      <c r="D18" s="1"/>
      <c r="E18" s="1"/>
      <c r="F18" s="1"/>
      <c r="G18" s="1"/>
      <c r="H18" s="1"/>
      <c r="I18" s="1"/>
      <c r="J18" s="1"/>
      <c r="K18" s="1"/>
      <c r="L18" s="1"/>
      <c r="M18" s="1"/>
      <c r="N18" s="1"/>
      <c r="O18" s="6"/>
      <c r="P18" s="6"/>
      <c r="Q18" s="6"/>
      <c r="R18" s="1"/>
      <c r="S18" s="1"/>
      <c r="T18" s="1"/>
      <c r="U18" s="13"/>
      <c r="V18" s="13"/>
      <c r="W18" s="13" t="s">
        <v>31</v>
      </c>
      <c r="X18" s="13" t="s">
        <v>32</v>
      </c>
      <c r="Y18" s="13"/>
      <c r="Z18" s="13"/>
      <c r="AA18" s="225"/>
      <c r="AB18" s="225"/>
      <c r="AC18" s="225"/>
      <c r="AD18" s="1"/>
      <c r="AE18" s="1"/>
      <c r="AF18" s="1"/>
      <c r="AG18" s="1"/>
      <c r="AH18" s="1"/>
      <c r="AI18" s="1"/>
      <c r="AJ18" s="1"/>
      <c r="AK18" s="1"/>
    </row>
    <row r="19" spans="1:37" s="2" customFormat="1" x14ac:dyDescent="0.25">
      <c r="A19" s="1"/>
      <c r="B19" s="1"/>
      <c r="C19" s="1"/>
      <c r="D19" s="1"/>
      <c r="E19" s="1"/>
      <c r="F19" s="1"/>
      <c r="G19" s="1"/>
      <c r="H19" s="1"/>
      <c r="I19" s="1"/>
      <c r="J19" s="1"/>
      <c r="K19" s="1"/>
      <c r="L19" s="1"/>
      <c r="M19" s="1"/>
      <c r="N19" s="1"/>
      <c r="O19" s="6"/>
      <c r="P19" s="6"/>
      <c r="Q19" s="6"/>
      <c r="R19" s="1"/>
      <c r="S19" s="1"/>
      <c r="T19" s="1"/>
      <c r="U19" s="13"/>
      <c r="V19" s="13"/>
      <c r="W19" s="13" t="s">
        <v>33</v>
      </c>
      <c r="X19" s="13" t="s">
        <v>34</v>
      </c>
      <c r="Y19" s="13"/>
      <c r="Z19" s="13"/>
      <c r="AA19" s="1"/>
      <c r="AB19" s="1"/>
      <c r="AC19" s="1"/>
      <c r="AD19" s="1"/>
      <c r="AE19" s="1"/>
      <c r="AF19" s="1"/>
      <c r="AG19" s="1"/>
      <c r="AH19" s="1"/>
      <c r="AI19" s="1"/>
      <c r="AJ19" s="1"/>
      <c r="AK19" s="1"/>
    </row>
    <row r="20" spans="1:37" s="2" customFormat="1" x14ac:dyDescent="0.25">
      <c r="A20" s="1"/>
      <c r="B20" s="1"/>
      <c r="C20" s="1"/>
      <c r="D20" s="1"/>
      <c r="E20" s="1"/>
      <c r="F20" s="1"/>
      <c r="G20" s="1"/>
      <c r="H20" s="1"/>
      <c r="I20" s="1"/>
      <c r="J20" s="1"/>
      <c r="K20" s="1"/>
      <c r="L20" s="1"/>
      <c r="M20" s="1"/>
      <c r="N20" s="1"/>
      <c r="O20" s="6"/>
      <c r="P20" s="6"/>
      <c r="Q20" s="6"/>
      <c r="R20" s="1"/>
      <c r="S20" s="1"/>
      <c r="T20" s="1"/>
      <c r="U20" s="1"/>
      <c r="V20" s="1"/>
      <c r="W20" s="13" t="s">
        <v>35</v>
      </c>
      <c r="X20" s="13"/>
      <c r="Y20" s="13"/>
      <c r="Z20" s="13"/>
      <c r="AA20" s="1"/>
      <c r="AB20" s="1"/>
      <c r="AC20" s="1"/>
      <c r="AD20" s="1"/>
      <c r="AE20" s="1"/>
      <c r="AF20" s="1"/>
      <c r="AG20" s="1"/>
      <c r="AH20" s="1"/>
      <c r="AI20" s="1"/>
      <c r="AJ20" s="1"/>
      <c r="AK20" s="1"/>
    </row>
    <row r="21" spans="1:37" s="2" customFormat="1" x14ac:dyDescent="0.25">
      <c r="A21" s="1"/>
      <c r="B21" s="1"/>
      <c r="C21" s="1"/>
      <c r="D21" s="1"/>
      <c r="E21" s="1"/>
      <c r="F21" s="1"/>
      <c r="G21" s="1"/>
      <c r="H21" s="1"/>
      <c r="I21" s="1"/>
      <c r="J21" s="1"/>
      <c r="K21" s="1"/>
      <c r="L21" s="1"/>
      <c r="M21" s="1"/>
      <c r="N21" s="1"/>
      <c r="O21" s="6"/>
      <c r="P21" s="6"/>
      <c r="Q21" s="6"/>
      <c r="R21" s="1"/>
      <c r="S21" s="1"/>
      <c r="T21" s="1"/>
      <c r="U21" s="1"/>
      <c r="V21" s="1"/>
      <c r="W21" s="13" t="s">
        <v>36</v>
      </c>
      <c r="X21" s="13"/>
      <c r="Y21" s="13"/>
      <c r="Z21" s="13"/>
      <c r="AA21" s="1"/>
      <c r="AB21" s="1"/>
      <c r="AC21" s="1"/>
      <c r="AD21" s="1"/>
      <c r="AE21" s="1"/>
      <c r="AF21" s="1"/>
      <c r="AG21" s="1"/>
      <c r="AH21" s="1"/>
      <c r="AI21" s="1"/>
      <c r="AJ21" s="1"/>
      <c r="AK21" s="1"/>
    </row>
    <row r="22" spans="1:37" s="2" customFormat="1" x14ac:dyDescent="0.25">
      <c r="A22" s="1"/>
      <c r="B22" s="1"/>
      <c r="C22" s="1"/>
      <c r="D22" s="1"/>
      <c r="E22" s="1"/>
      <c r="F22" s="1"/>
      <c r="G22" s="1"/>
      <c r="H22" s="1"/>
      <c r="I22" s="1"/>
      <c r="J22" s="1"/>
      <c r="K22" s="1"/>
      <c r="L22" s="1"/>
      <c r="M22" s="1"/>
      <c r="N22" s="1"/>
      <c r="O22" s="6"/>
      <c r="P22" s="6"/>
      <c r="Q22" s="6"/>
      <c r="R22" s="1"/>
      <c r="S22" s="1"/>
      <c r="T22" s="1"/>
      <c r="U22" s="1"/>
      <c r="V22" s="1"/>
      <c r="W22" s="13" t="s">
        <v>37</v>
      </c>
      <c r="X22" s="13"/>
      <c r="Y22" s="13"/>
      <c r="Z22" s="13"/>
      <c r="AA22" s="1"/>
      <c r="AB22" s="1"/>
      <c r="AC22" s="1"/>
      <c r="AD22" s="1"/>
      <c r="AE22" s="1"/>
      <c r="AF22" s="1"/>
      <c r="AG22" s="1"/>
      <c r="AH22" s="1"/>
      <c r="AI22" s="1"/>
      <c r="AJ22" s="1"/>
      <c r="AK22" s="1"/>
    </row>
    <row r="23" spans="1:37" s="2" customFormat="1" x14ac:dyDescent="0.25">
      <c r="A23" s="1"/>
      <c r="B23" s="1"/>
      <c r="C23" s="1"/>
      <c r="D23" s="1"/>
      <c r="E23" s="1"/>
      <c r="F23" s="1"/>
      <c r="G23" s="1"/>
      <c r="H23" s="1"/>
      <c r="I23" s="1"/>
      <c r="J23" s="1"/>
      <c r="K23" s="1"/>
      <c r="L23" s="1"/>
      <c r="M23" s="1"/>
      <c r="N23" s="1"/>
      <c r="O23" s="6"/>
      <c r="P23" s="6"/>
      <c r="Q23" s="6"/>
      <c r="R23" s="1"/>
      <c r="S23" s="1"/>
      <c r="T23" s="1"/>
      <c r="U23" s="1"/>
      <c r="V23" s="1"/>
      <c r="W23" s="13" t="s">
        <v>38</v>
      </c>
      <c r="X23" s="13"/>
      <c r="Y23" s="13"/>
      <c r="Z23" s="13"/>
      <c r="AA23" s="1"/>
      <c r="AB23" s="1"/>
      <c r="AC23" s="1"/>
      <c r="AD23" s="1"/>
      <c r="AE23" s="1"/>
      <c r="AF23" s="1"/>
      <c r="AG23" s="1"/>
      <c r="AH23" s="1"/>
      <c r="AI23" s="1"/>
      <c r="AJ23" s="1"/>
      <c r="AK23" s="1"/>
    </row>
    <row r="24" spans="1:37" s="2" customFormat="1" x14ac:dyDescent="0.25">
      <c r="A24" s="1"/>
      <c r="B24" s="1"/>
      <c r="C24" s="1"/>
      <c r="D24" s="1"/>
      <c r="E24" s="1"/>
      <c r="F24" s="1"/>
      <c r="G24" s="1"/>
      <c r="H24" s="1"/>
      <c r="I24" s="1"/>
      <c r="J24" s="1"/>
      <c r="K24" s="1"/>
      <c r="L24" s="1"/>
      <c r="M24" s="1"/>
      <c r="N24" s="1"/>
      <c r="O24" s="6"/>
      <c r="P24" s="6"/>
      <c r="Q24" s="6"/>
      <c r="R24" s="1"/>
      <c r="S24" s="1"/>
      <c r="T24" s="1"/>
      <c r="U24" s="1"/>
      <c r="V24" s="1"/>
      <c r="W24" s="13" t="s">
        <v>39</v>
      </c>
      <c r="X24" s="13"/>
      <c r="Y24" s="13"/>
      <c r="Z24" s="13"/>
      <c r="AA24" s="1"/>
      <c r="AB24" s="1"/>
      <c r="AC24" s="1"/>
      <c r="AD24" s="1"/>
      <c r="AE24" s="1"/>
      <c r="AF24" s="1"/>
      <c r="AG24" s="1"/>
      <c r="AH24" s="1"/>
      <c r="AI24" s="1"/>
      <c r="AJ24" s="1"/>
      <c r="AK24" s="1"/>
    </row>
    <row r="25" spans="1:37" s="2" customFormat="1" x14ac:dyDescent="0.25">
      <c r="A25" s="1"/>
      <c r="B25" s="1"/>
      <c r="C25" s="1"/>
      <c r="D25" s="1"/>
      <c r="E25" s="1"/>
      <c r="F25" s="1"/>
      <c r="G25" s="1"/>
      <c r="H25" s="1"/>
      <c r="I25" s="1"/>
      <c r="J25" s="1"/>
      <c r="K25" s="1"/>
      <c r="L25" s="1"/>
      <c r="M25" s="1"/>
      <c r="N25" s="1"/>
      <c r="O25" s="6"/>
      <c r="P25" s="6"/>
      <c r="Q25" s="6"/>
      <c r="R25" s="1"/>
      <c r="S25" s="1"/>
      <c r="T25" s="1"/>
      <c r="U25" s="1"/>
      <c r="V25" s="1"/>
      <c r="W25" s="13" t="s">
        <v>40</v>
      </c>
      <c r="X25" s="13"/>
      <c r="Y25" s="13"/>
      <c r="Z25" s="13"/>
      <c r="AA25" s="1"/>
      <c r="AB25" s="1"/>
      <c r="AC25" s="1"/>
      <c r="AD25" s="1"/>
      <c r="AE25" s="1"/>
      <c r="AF25" s="1"/>
      <c r="AG25" s="1"/>
      <c r="AH25" s="1"/>
      <c r="AI25" s="1"/>
      <c r="AJ25" s="1"/>
      <c r="AK25" s="1"/>
    </row>
    <row r="26" spans="1:37" s="2" customFormat="1" x14ac:dyDescent="0.25">
      <c r="A26" s="1"/>
      <c r="B26" s="1"/>
      <c r="C26" s="1"/>
      <c r="D26" s="1"/>
      <c r="E26" s="1"/>
      <c r="F26" s="1"/>
      <c r="G26" s="1"/>
      <c r="H26" s="1"/>
      <c r="I26" s="1"/>
      <c r="J26" s="1"/>
      <c r="K26" s="1"/>
      <c r="L26" s="1"/>
      <c r="M26" s="1"/>
      <c r="N26" s="1"/>
      <c r="O26" s="1"/>
      <c r="P26" s="1"/>
      <c r="Q26" s="1"/>
      <c r="R26" s="1"/>
      <c r="S26" s="1"/>
      <c r="T26" s="1"/>
      <c r="U26" s="1"/>
      <c r="V26" s="1"/>
      <c r="W26" s="13" t="s">
        <v>41</v>
      </c>
      <c r="X26" s="13"/>
      <c r="Y26" s="13"/>
      <c r="Z26" s="13"/>
      <c r="AA26" s="1"/>
      <c r="AB26" s="1"/>
      <c r="AC26" s="1"/>
      <c r="AD26" s="1"/>
      <c r="AE26" s="1"/>
      <c r="AF26" s="1"/>
      <c r="AG26" s="1"/>
      <c r="AH26" s="1"/>
      <c r="AI26" s="1"/>
      <c r="AJ26" s="1"/>
      <c r="AK26" s="1"/>
    </row>
    <row r="27" spans="1:37" s="2" customFormat="1" x14ac:dyDescent="0.25">
      <c r="A27" s="1"/>
      <c r="B27" s="1"/>
      <c r="C27" s="1"/>
      <c r="D27" s="1"/>
      <c r="E27" s="1"/>
      <c r="F27" s="1"/>
      <c r="G27" s="1"/>
      <c r="H27" s="1"/>
      <c r="I27" s="1"/>
      <c r="J27" s="1"/>
      <c r="K27" s="1"/>
      <c r="L27" s="1"/>
      <c r="M27" s="1"/>
      <c r="N27" s="1"/>
      <c r="O27" s="1"/>
      <c r="P27" s="1"/>
      <c r="Q27" s="1"/>
      <c r="R27" s="1"/>
      <c r="S27" s="1"/>
      <c r="T27" s="1"/>
      <c r="U27" s="1"/>
      <c r="V27" s="1"/>
      <c r="W27" s="13" t="s">
        <v>42</v>
      </c>
      <c r="X27" s="13"/>
      <c r="Y27" s="13"/>
      <c r="Z27" s="13"/>
      <c r="AA27" s="1"/>
      <c r="AB27" s="1"/>
      <c r="AC27" s="1"/>
      <c r="AD27" s="1"/>
      <c r="AE27" s="1"/>
      <c r="AF27" s="1"/>
      <c r="AG27" s="1"/>
      <c r="AH27" s="1"/>
      <c r="AI27" s="1"/>
      <c r="AJ27" s="1"/>
      <c r="AK27" s="1"/>
    </row>
    <row r="28" spans="1:37" s="2" customFormat="1" x14ac:dyDescent="0.25">
      <c r="A28" s="1"/>
      <c r="B28" s="1"/>
      <c r="C28" s="1"/>
      <c r="D28" s="1"/>
      <c r="E28" s="1"/>
      <c r="F28" s="1"/>
      <c r="G28" s="1"/>
      <c r="H28" s="1"/>
      <c r="I28" s="1"/>
      <c r="J28" s="1"/>
      <c r="K28" s="1"/>
      <c r="L28" s="1"/>
      <c r="M28" s="1"/>
      <c r="N28" s="1"/>
      <c r="O28" s="1"/>
      <c r="P28" s="1"/>
      <c r="Q28" s="1"/>
      <c r="R28" s="1"/>
      <c r="S28" s="1"/>
      <c r="T28" s="1"/>
      <c r="U28" s="1"/>
      <c r="V28" s="1"/>
      <c r="W28" s="13" t="s">
        <v>43</v>
      </c>
      <c r="X28" s="13"/>
      <c r="Y28" s="13"/>
      <c r="Z28" s="13"/>
      <c r="AA28" s="1"/>
      <c r="AB28" s="1"/>
      <c r="AC28" s="1"/>
      <c r="AD28" s="1"/>
      <c r="AE28" s="1"/>
      <c r="AF28" s="1"/>
      <c r="AG28" s="1"/>
      <c r="AH28" s="1"/>
      <c r="AI28" s="1"/>
      <c r="AJ28" s="1"/>
      <c r="AK28" s="1"/>
    </row>
    <row r="29" spans="1:37" s="2" customFormat="1" x14ac:dyDescent="0.25">
      <c r="A29" s="1"/>
      <c r="B29" s="1"/>
      <c r="C29" s="1"/>
      <c r="D29" s="1"/>
      <c r="E29" s="1"/>
      <c r="F29" s="1"/>
      <c r="G29" s="1"/>
      <c r="H29" s="1"/>
      <c r="I29" s="1"/>
      <c r="J29" s="1"/>
      <c r="K29" s="1"/>
      <c r="L29" s="1"/>
      <c r="M29" s="1"/>
      <c r="N29" s="1"/>
      <c r="O29" s="1"/>
      <c r="P29" s="1"/>
      <c r="Q29" s="1"/>
      <c r="R29" s="1"/>
      <c r="S29" s="1"/>
      <c r="T29" s="1"/>
      <c r="U29" s="1"/>
      <c r="V29" s="1"/>
      <c r="W29" s="13" t="s">
        <v>44</v>
      </c>
      <c r="X29" s="13"/>
      <c r="Y29" s="13"/>
      <c r="Z29" s="13"/>
      <c r="AA29" s="1"/>
      <c r="AB29" s="1"/>
      <c r="AC29" s="1"/>
      <c r="AD29" s="1"/>
      <c r="AE29" s="1"/>
      <c r="AF29" s="1"/>
      <c r="AG29" s="1"/>
      <c r="AH29" s="1"/>
      <c r="AI29" s="1"/>
      <c r="AJ29" s="1"/>
      <c r="AK29" s="1"/>
    </row>
    <row r="30" spans="1:37" s="2" customFormat="1" x14ac:dyDescent="0.25">
      <c r="A30" s="1"/>
      <c r="B30" s="1"/>
      <c r="C30" s="1"/>
      <c r="D30" s="1"/>
      <c r="E30" s="1"/>
      <c r="F30" s="1"/>
      <c r="G30" s="1"/>
      <c r="H30" s="1"/>
      <c r="I30" s="1"/>
      <c r="J30" s="1"/>
      <c r="K30" s="1"/>
      <c r="L30" s="1"/>
      <c r="M30" s="1"/>
      <c r="N30" s="1"/>
      <c r="O30" s="1"/>
      <c r="P30" s="1"/>
      <c r="Q30" s="1"/>
      <c r="R30" s="1"/>
      <c r="S30" s="1"/>
      <c r="T30" s="1"/>
      <c r="U30" s="1"/>
      <c r="V30" s="1"/>
      <c r="W30" s="13" t="s">
        <v>45</v>
      </c>
      <c r="X30" s="13"/>
      <c r="Y30" s="13"/>
      <c r="Z30" s="13"/>
      <c r="AA30" s="1"/>
      <c r="AB30" s="1"/>
      <c r="AC30" s="1"/>
      <c r="AD30" s="1"/>
      <c r="AE30" s="1"/>
      <c r="AF30" s="1"/>
      <c r="AG30" s="1"/>
      <c r="AH30" s="1"/>
      <c r="AI30" s="1"/>
      <c r="AJ30" s="1"/>
      <c r="AK30" s="1"/>
    </row>
    <row r="31" spans="1:37" s="2" customFormat="1" x14ac:dyDescent="0.25">
      <c r="A31" s="1"/>
      <c r="B31" s="1"/>
      <c r="C31" s="1"/>
      <c r="D31" s="1"/>
      <c r="E31" s="1"/>
      <c r="F31" s="1"/>
      <c r="G31" s="1"/>
      <c r="H31" s="1"/>
      <c r="I31" s="1"/>
      <c r="J31" s="1"/>
      <c r="K31" s="1"/>
      <c r="L31" s="1"/>
      <c r="M31" s="1"/>
      <c r="N31" s="1"/>
      <c r="O31" s="1"/>
      <c r="P31" s="1"/>
      <c r="Q31" s="1"/>
      <c r="R31" s="1"/>
      <c r="S31" s="1"/>
      <c r="T31" s="1"/>
      <c r="U31" s="1"/>
      <c r="V31" s="1"/>
      <c r="W31" s="13" t="s">
        <v>46</v>
      </c>
      <c r="X31" s="13"/>
      <c r="Y31" s="13"/>
      <c r="Z31" s="13"/>
      <c r="AA31" s="1"/>
      <c r="AB31" s="1"/>
      <c r="AC31" s="1"/>
      <c r="AD31" s="1"/>
      <c r="AE31" s="1"/>
      <c r="AF31" s="1"/>
      <c r="AG31" s="1"/>
      <c r="AH31" s="1"/>
      <c r="AI31" s="1"/>
      <c r="AJ31" s="1"/>
      <c r="AK31" s="1"/>
    </row>
    <row r="32" spans="1:37" s="2" customFormat="1" x14ac:dyDescent="0.25">
      <c r="A32" s="1"/>
      <c r="B32" s="1"/>
      <c r="C32" s="1"/>
      <c r="D32" s="1"/>
      <c r="E32" s="1"/>
      <c r="F32" s="1"/>
      <c r="G32" s="1"/>
      <c r="H32" s="1"/>
      <c r="I32" s="1"/>
      <c r="J32" s="1"/>
      <c r="K32" s="1"/>
      <c r="L32" s="1"/>
      <c r="M32" s="1"/>
      <c r="N32" s="1"/>
      <c r="O32" s="1"/>
      <c r="P32" s="1"/>
      <c r="Q32" s="1"/>
      <c r="R32" s="1"/>
      <c r="S32" s="1"/>
      <c r="T32" s="1"/>
      <c r="U32" s="1"/>
      <c r="V32" s="1"/>
      <c r="W32" s="13" t="s">
        <v>47</v>
      </c>
      <c r="X32" s="13"/>
      <c r="Y32" s="13"/>
      <c r="Z32" s="13"/>
      <c r="AA32" s="1"/>
      <c r="AB32" s="1"/>
      <c r="AC32" s="1"/>
      <c r="AD32" s="1"/>
      <c r="AE32" s="1"/>
      <c r="AF32" s="1"/>
      <c r="AG32" s="1"/>
      <c r="AH32" s="1"/>
      <c r="AI32" s="1"/>
      <c r="AJ32" s="1"/>
      <c r="AK32" s="1"/>
    </row>
    <row r="33" spans="1:37" s="2" customFormat="1" x14ac:dyDescent="0.25">
      <c r="A33" s="1"/>
      <c r="B33" s="1"/>
      <c r="C33" s="1"/>
      <c r="D33" s="1"/>
      <c r="E33" s="1"/>
      <c r="F33" s="1"/>
      <c r="G33" s="1"/>
      <c r="H33" s="1"/>
      <c r="I33" s="1"/>
      <c r="J33" s="1"/>
      <c r="K33" s="1"/>
      <c r="L33" s="1"/>
      <c r="M33" s="1"/>
      <c r="N33" s="1"/>
      <c r="O33" s="1"/>
      <c r="P33" s="1"/>
      <c r="Q33" s="1"/>
      <c r="R33" s="1"/>
      <c r="S33" s="1"/>
      <c r="T33" s="1"/>
      <c r="U33" s="1"/>
      <c r="V33" s="1"/>
      <c r="W33" s="13" t="s">
        <v>48</v>
      </c>
      <c r="X33" s="13"/>
      <c r="Y33" s="13"/>
      <c r="Z33" s="13"/>
      <c r="AA33" s="1"/>
      <c r="AB33" s="1"/>
      <c r="AC33" s="1"/>
      <c r="AD33" s="1"/>
      <c r="AE33" s="1"/>
      <c r="AF33" s="1"/>
      <c r="AG33" s="1"/>
      <c r="AH33" s="1"/>
      <c r="AI33" s="1"/>
      <c r="AJ33" s="1"/>
      <c r="AK33" s="1"/>
    </row>
    <row r="34" spans="1:37" s="2" customFormat="1" x14ac:dyDescent="0.25">
      <c r="A34" s="1"/>
      <c r="B34" s="1"/>
      <c r="C34" s="1"/>
      <c r="D34" s="1"/>
      <c r="E34" s="1"/>
      <c r="F34" s="1"/>
      <c r="G34" s="1"/>
      <c r="H34" s="1"/>
      <c r="I34" s="1"/>
      <c r="J34" s="1"/>
      <c r="K34" s="1"/>
      <c r="L34" s="1"/>
      <c r="M34" s="1"/>
      <c r="N34" s="1"/>
      <c r="O34" s="1"/>
      <c r="P34" s="1"/>
      <c r="Q34" s="1"/>
      <c r="R34" s="1"/>
      <c r="S34" s="1"/>
      <c r="T34" s="1"/>
      <c r="U34" s="1"/>
      <c r="V34" s="1"/>
      <c r="W34" s="13" t="s">
        <v>49</v>
      </c>
      <c r="X34" s="13"/>
      <c r="Y34" s="13"/>
      <c r="Z34" s="13"/>
      <c r="AA34" s="1"/>
      <c r="AB34" s="1"/>
      <c r="AC34" s="1"/>
      <c r="AD34" s="1"/>
      <c r="AE34" s="1"/>
      <c r="AF34" s="1"/>
      <c r="AG34" s="1"/>
      <c r="AH34" s="1"/>
      <c r="AI34" s="1"/>
      <c r="AJ34" s="1"/>
      <c r="AK34" s="1"/>
    </row>
    <row r="35" spans="1:37" s="2" customFormat="1" x14ac:dyDescent="0.25">
      <c r="A35" s="1"/>
      <c r="B35" s="1"/>
      <c r="C35" s="1"/>
      <c r="D35" s="1"/>
      <c r="E35" s="1"/>
      <c r="F35" s="1"/>
      <c r="G35" s="1"/>
      <c r="H35" s="1"/>
      <c r="I35" s="1"/>
      <c r="J35" s="1"/>
      <c r="K35" s="1"/>
      <c r="L35" s="1"/>
      <c r="M35" s="1"/>
      <c r="N35" s="1"/>
      <c r="O35" s="1"/>
      <c r="P35" s="1"/>
      <c r="Q35" s="1"/>
      <c r="R35" s="1"/>
      <c r="S35" s="1"/>
      <c r="T35" s="1"/>
      <c r="U35" s="1"/>
      <c r="V35" s="1"/>
      <c r="W35" s="13" t="s">
        <v>50</v>
      </c>
      <c r="X35" s="13"/>
      <c r="Y35" s="13"/>
      <c r="Z35" s="13"/>
      <c r="AA35" s="1"/>
      <c r="AB35" s="1"/>
      <c r="AC35" s="1"/>
      <c r="AD35" s="1"/>
      <c r="AE35" s="1"/>
      <c r="AF35" s="1"/>
      <c r="AG35" s="1"/>
      <c r="AH35" s="1"/>
      <c r="AI35" s="1"/>
      <c r="AJ35" s="1"/>
      <c r="AK35" s="1"/>
    </row>
    <row r="36" spans="1:37" s="2" customFormat="1" x14ac:dyDescent="0.25">
      <c r="A36" s="1"/>
      <c r="B36" s="1"/>
      <c r="C36" s="1"/>
      <c r="D36" s="1"/>
      <c r="E36" s="1"/>
      <c r="F36" s="1"/>
      <c r="G36" s="1"/>
      <c r="H36" s="1"/>
      <c r="I36" s="1"/>
      <c r="J36" s="1"/>
      <c r="K36" s="1"/>
      <c r="L36" s="1"/>
      <c r="M36" s="1"/>
      <c r="N36" s="1"/>
      <c r="O36" s="1"/>
      <c r="P36" s="1"/>
      <c r="Q36" s="1"/>
      <c r="R36" s="1"/>
      <c r="S36" s="1"/>
      <c r="T36" s="1"/>
      <c r="U36" s="1"/>
      <c r="V36" s="1"/>
      <c r="W36" s="13" t="s">
        <v>51</v>
      </c>
      <c r="X36" s="13"/>
      <c r="Y36" s="13"/>
      <c r="Z36" s="13"/>
      <c r="AA36" s="1"/>
      <c r="AB36" s="1"/>
      <c r="AC36" s="1"/>
      <c r="AD36" s="1"/>
      <c r="AE36" s="1"/>
      <c r="AF36" s="1"/>
      <c r="AG36" s="1"/>
      <c r="AH36" s="1"/>
      <c r="AI36" s="1"/>
      <c r="AJ36" s="1"/>
      <c r="AK36" s="1"/>
    </row>
    <row r="37" spans="1:37" s="2" customFormat="1" x14ac:dyDescent="0.25">
      <c r="A37" s="1"/>
      <c r="B37" s="1"/>
      <c r="C37" s="1"/>
      <c r="D37" s="1"/>
      <c r="E37" s="1"/>
      <c r="F37" s="1"/>
      <c r="G37" s="1"/>
      <c r="H37" s="1"/>
      <c r="I37" s="1"/>
      <c r="J37" s="1"/>
      <c r="K37" s="1"/>
      <c r="L37" s="1"/>
      <c r="M37" s="1"/>
      <c r="N37" s="1"/>
      <c r="O37" s="1"/>
      <c r="P37" s="1"/>
      <c r="Q37" s="1"/>
      <c r="R37" s="1"/>
      <c r="S37" s="1"/>
      <c r="T37" s="1"/>
      <c r="U37" s="1"/>
      <c r="V37" s="1"/>
      <c r="W37" s="13" t="s">
        <v>52</v>
      </c>
      <c r="X37" s="13"/>
      <c r="Y37" s="13"/>
      <c r="Z37" s="13"/>
      <c r="AA37" s="1"/>
      <c r="AB37" s="1"/>
      <c r="AC37" s="1"/>
      <c r="AD37" s="1"/>
      <c r="AE37" s="1"/>
      <c r="AF37" s="1"/>
      <c r="AG37" s="1"/>
      <c r="AH37" s="1"/>
      <c r="AI37" s="1"/>
      <c r="AJ37" s="1"/>
      <c r="AK37" s="1"/>
    </row>
    <row r="38" spans="1:37" s="2" customFormat="1" x14ac:dyDescent="0.25">
      <c r="A38" s="1"/>
      <c r="B38" s="1"/>
      <c r="C38" s="1"/>
      <c r="D38" s="1"/>
      <c r="E38" s="1"/>
      <c r="F38" s="1"/>
      <c r="G38" s="1"/>
      <c r="H38" s="1"/>
      <c r="I38" s="1"/>
      <c r="J38" s="1"/>
      <c r="K38" s="1"/>
      <c r="L38" s="1"/>
      <c r="M38" s="1"/>
      <c r="N38" s="1"/>
      <c r="O38" s="1"/>
      <c r="P38" s="1"/>
      <c r="Q38" s="1"/>
      <c r="R38" s="1"/>
      <c r="S38" s="1"/>
      <c r="T38" s="1"/>
      <c r="U38" s="1"/>
      <c r="V38" s="1"/>
      <c r="W38" s="13" t="s">
        <v>53</v>
      </c>
      <c r="X38" s="13"/>
      <c r="Y38" s="13"/>
      <c r="Z38" s="13"/>
      <c r="AA38" s="1"/>
      <c r="AB38" s="1"/>
      <c r="AC38" s="1"/>
      <c r="AD38" s="1"/>
      <c r="AE38" s="1"/>
      <c r="AF38" s="1"/>
      <c r="AG38" s="1"/>
      <c r="AH38" s="1"/>
      <c r="AI38" s="1"/>
      <c r="AJ38" s="1"/>
      <c r="AK38" s="1"/>
    </row>
    <row r="39" spans="1:37" s="2" customForma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s="2" customForma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s="2" customForma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s="2" customForma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s="2" customForma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s="2" customForma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s="2" customForma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s="2" customForma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s="2" customForma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s="2" customForma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sheetData>
  <sheetProtection algorithmName="SHA-512" hashValue="TE8jZ3jtU5PtWwN6aYiYm0paISMvmBfDqsRFJpPKXg6mZOBFJSo6vtHAOkh7xHfYL7v7Ki+8DBxaDTrJBpD0Cw==" saltValue="NYdLx+CKHKJWhiFErwIUWg==" spinCount="100000" sheet="1" objects="1" scenarios="1"/>
  <mergeCells count="26">
    <mergeCell ref="J5:K5"/>
    <mergeCell ref="L5:N5"/>
    <mergeCell ref="O5:Q5"/>
    <mergeCell ref="R6:T6"/>
    <mergeCell ref="B1:T1"/>
    <mergeCell ref="B2:T2"/>
    <mergeCell ref="J4:K4"/>
    <mergeCell ref="L4:N4"/>
    <mergeCell ref="R5:T5"/>
    <mergeCell ref="J6:K6"/>
    <mergeCell ref="L6:N6"/>
    <mergeCell ref="R7:T7"/>
    <mergeCell ref="J7:K7"/>
    <mergeCell ref="L7:N7"/>
    <mergeCell ref="O7:Q7"/>
    <mergeCell ref="R12:T12"/>
    <mergeCell ref="R8:T8"/>
    <mergeCell ref="R9:T9"/>
    <mergeCell ref="J8:K8"/>
    <mergeCell ref="L8:N8"/>
    <mergeCell ref="O8:Q8"/>
    <mergeCell ref="R10:T10"/>
    <mergeCell ref="J9:K9"/>
    <mergeCell ref="L9:N9"/>
    <mergeCell ref="O9:Q9"/>
    <mergeCell ref="R11:T11"/>
  </mergeCells>
  <dataValidations count="5">
    <dataValidation type="list" allowBlank="1" showInputMessage="1" showErrorMessage="1" sqref="R12:T12" xr:uid="{00000000-0002-0000-0000-000000000000}">
      <formula1>$W$7:$W$38</formula1>
    </dataValidation>
    <dataValidation type="list" allowBlank="1" showInputMessage="1" showErrorMessage="1" sqref="R11:T11" xr:uid="{00000000-0002-0000-0000-000001000000}">
      <formula1>$X$7:$X$19</formula1>
    </dataValidation>
    <dataValidation type="list" allowBlank="1" showInputMessage="1" showErrorMessage="1" promptTitle="Select country" prompt="Please select Country name" sqref="R7:T7" xr:uid="{00000000-0002-0000-0000-000002000000}">
      <formula1>INDIRECT($R$5)</formula1>
    </dataValidation>
    <dataValidation type="list" allowBlank="1" showInputMessage="1" showErrorMessage="1" promptTitle="Select Region" prompt="Please select Region" sqref="R5:T5" xr:uid="{00000000-0002-0000-0000-000003000000}">
      <formula1>UNICEFregion</formula1>
    </dataValidation>
    <dataValidation type="list" allowBlank="1" showInputMessage="1" showErrorMessage="1" sqref="R10:T10" xr:uid="{00000000-0002-0000-0000-000004000000}">
      <formula1>$Y$7:$Y$12</formula1>
    </dataValidation>
  </dataValidations>
  <pageMargins left="0.25" right="0.25" top="0.75" bottom="0.75" header="0.3" footer="0.3"/>
  <pageSetup paperSize="5" scale="9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5000000}">
          <x14:formula1>
            <xm:f>'C:\Users\toyewale\Documents\Country Assessment\Final Tools\[All In Country Assessment TOOL5.xlsx]Countries &amp; Programs covered'!#REF!</xm:f>
          </x14:formula1>
          <xm:sqref>L8:N8 L4:N5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S145"/>
  <sheetViews>
    <sheetView showRowColHeaders="0" topLeftCell="A34" zoomScale="90" zoomScaleNormal="90" workbookViewId="0">
      <selection activeCell="J4" sqref="J4:M4"/>
    </sheetView>
  </sheetViews>
  <sheetFormatPr defaultColWidth="9" defaultRowHeight="15.75" x14ac:dyDescent="0.25"/>
  <cols>
    <col min="1" max="9" width="9" style="32"/>
    <col min="10" max="10" width="13.625" style="32" customWidth="1"/>
    <col min="11" max="11" width="1.875" style="32" customWidth="1"/>
    <col min="12" max="19" width="13.625" style="32" customWidth="1"/>
    <col min="20" max="16384" width="9" style="32"/>
  </cols>
  <sheetData>
    <row r="1" spans="1:19" ht="33.75" x14ac:dyDescent="0.5">
      <c r="A1" s="1"/>
      <c r="B1" s="412"/>
      <c r="C1" s="412"/>
      <c r="D1" s="412"/>
      <c r="E1" s="412"/>
      <c r="F1" s="412"/>
      <c r="G1" s="412"/>
      <c r="H1" s="412"/>
      <c r="I1" s="412"/>
      <c r="J1" s="412"/>
      <c r="K1" s="412"/>
      <c r="L1" s="412"/>
      <c r="M1" s="412"/>
      <c r="N1" s="412"/>
      <c r="O1" s="412"/>
      <c r="P1" s="412"/>
      <c r="Q1" s="412"/>
      <c r="R1" s="412"/>
      <c r="S1" s="412"/>
    </row>
    <row r="2" spans="1:19" s="37" customFormat="1" ht="34.5" thickBot="1" x14ac:dyDescent="0.55000000000000004">
      <c r="A2" s="1"/>
      <c r="B2" s="427" t="str">
        <f>'Home Page'!R9&amp;" Data Overview"</f>
        <v xml:space="preserve"> Data Overview</v>
      </c>
      <c r="C2" s="808"/>
      <c r="D2" s="808"/>
      <c r="E2" s="808"/>
      <c r="F2" s="808"/>
      <c r="G2" s="808"/>
      <c r="H2" s="808"/>
      <c r="I2" s="808"/>
      <c r="J2" s="808"/>
      <c r="K2" s="808"/>
      <c r="L2" s="808"/>
      <c r="M2" s="808"/>
      <c r="N2" s="428"/>
      <c r="O2" s="428"/>
      <c r="P2" s="428"/>
      <c r="Q2" s="38"/>
      <c r="R2" s="38"/>
      <c r="S2" s="38"/>
    </row>
    <row r="3" spans="1:19" ht="16.5" thickTop="1" x14ac:dyDescent="0.25">
      <c r="A3" s="17"/>
      <c r="B3" s="17"/>
      <c r="C3" s="17"/>
      <c r="D3" s="17"/>
      <c r="E3" s="15"/>
      <c r="F3" s="15"/>
      <c r="G3" s="15"/>
      <c r="H3" s="15"/>
      <c r="I3" s="15"/>
      <c r="J3" s="18"/>
      <c r="K3" s="18"/>
      <c r="L3" s="18"/>
      <c r="M3" s="18"/>
      <c r="N3" s="18"/>
      <c r="O3" s="18"/>
      <c r="P3" s="18"/>
      <c r="Q3" s="18"/>
      <c r="R3" s="18"/>
      <c r="S3" s="18"/>
    </row>
    <row r="4" spans="1:19" ht="15.75" customHeight="1" x14ac:dyDescent="0.25">
      <c r="B4" s="462" t="s">
        <v>122</v>
      </c>
      <c r="C4" s="462"/>
      <c r="D4" s="462" t="s">
        <v>123</v>
      </c>
      <c r="E4" s="462"/>
      <c r="F4" s="472" t="s">
        <v>126</v>
      </c>
      <c r="G4" s="472"/>
      <c r="H4" s="473"/>
      <c r="I4" s="473"/>
      <c r="J4" s="38"/>
      <c r="K4" s="38"/>
      <c r="L4" s="38"/>
      <c r="M4" s="38"/>
      <c r="N4" s="38"/>
      <c r="O4" s="38"/>
      <c r="P4" s="38"/>
      <c r="Q4" s="38"/>
      <c r="R4" s="38"/>
      <c r="S4" s="38"/>
    </row>
    <row r="5" spans="1:19" ht="15.75" customHeight="1" x14ac:dyDescent="0.25">
      <c r="B5" s="463"/>
      <c r="C5" s="463"/>
      <c r="D5" s="463"/>
      <c r="E5" s="463"/>
      <c r="F5" s="463"/>
      <c r="G5" s="463"/>
      <c r="H5" s="474"/>
      <c r="I5" s="474"/>
      <c r="J5" s="42">
        <f>DataEntry_Dist!J4</f>
        <v>0</v>
      </c>
      <c r="K5" s="44"/>
      <c r="L5" s="43" t="str">
        <f>DataEntry_SubDist!J4</f>
        <v>Sub-District1</v>
      </c>
      <c r="M5" s="43" t="str">
        <f>DataEntry_SubDist!N4</f>
        <v>Sub-District2</v>
      </c>
      <c r="N5" s="43" t="str">
        <f>DataEntry_SubDist!R4</f>
        <v>Sub-District3</v>
      </c>
      <c r="O5" s="43" t="str">
        <f>DataEntry_SubDist!V4</f>
        <v>Sub-District4</v>
      </c>
      <c r="P5" s="43" t="str">
        <f>DataEntry_SubDist!Z4</f>
        <v>Sub-District5</v>
      </c>
      <c r="Q5" s="43" t="str">
        <f>DataEntry_SubDist!AD4</f>
        <v>Sub-District6</v>
      </c>
      <c r="R5" s="43" t="str">
        <f>DataEntry_SubDist!AH4</f>
        <v>Sub-District7</v>
      </c>
      <c r="S5" s="43" t="str">
        <f>DataEntry_SubDist!AL4</f>
        <v>Sub-District8</v>
      </c>
    </row>
    <row r="6" spans="1:19" s="34" customFormat="1" ht="15" customHeight="1" x14ac:dyDescent="0.25">
      <c r="B6" s="748" t="str">
        <f>'Select Interventions'!E5</f>
        <v>Select intervention #1</v>
      </c>
      <c r="C6" s="749"/>
      <c r="D6" s="754" t="s">
        <v>55</v>
      </c>
      <c r="E6" s="755"/>
      <c r="F6" s="758" t="str">
        <f>Overview_SelectedInterventions!N6</f>
        <v>-</v>
      </c>
      <c r="G6" s="759"/>
      <c r="H6" s="759"/>
      <c r="I6" s="760"/>
      <c r="J6" s="802" t="e">
        <f>DataEntry_Dist!M6</f>
        <v>#DIV/0!</v>
      </c>
      <c r="K6" s="45"/>
      <c r="L6" s="814" t="e">
        <f>DataEntry_SubDist!$M$6</f>
        <v>#DIV/0!</v>
      </c>
      <c r="M6" s="810" t="e">
        <f>DataEntry_SubDist!$Q$6</f>
        <v>#DIV/0!</v>
      </c>
      <c r="N6" s="810" t="e">
        <f>DataEntry_SubDist!$U$6</f>
        <v>#DIV/0!</v>
      </c>
      <c r="O6" s="810" t="e">
        <f>DataEntry_SubDist!$Y$6</f>
        <v>#DIV/0!</v>
      </c>
      <c r="P6" s="810" t="e">
        <f>DataEntry_SubDist!$AC$6</f>
        <v>#DIV/0!</v>
      </c>
      <c r="Q6" s="810" t="e">
        <f>DataEntry_SubDist!$AG$6</f>
        <v>#DIV/0!</v>
      </c>
      <c r="R6" s="810" t="e">
        <f>DataEntry_SubDist!$AK$6</f>
        <v>#DIV/0!</v>
      </c>
      <c r="S6" s="812" t="e">
        <f>DataEntry_SubDist!$AO$6</f>
        <v>#DIV/0!</v>
      </c>
    </row>
    <row r="7" spans="1:19" s="34" customFormat="1" ht="15" customHeight="1" x14ac:dyDescent="0.25">
      <c r="B7" s="750"/>
      <c r="C7" s="751"/>
      <c r="D7" s="756"/>
      <c r="E7" s="757"/>
      <c r="F7" s="761"/>
      <c r="G7" s="762"/>
      <c r="H7" s="762"/>
      <c r="I7" s="763"/>
      <c r="J7" s="803"/>
      <c r="K7" s="46"/>
      <c r="L7" s="815"/>
      <c r="M7" s="811"/>
      <c r="N7" s="811"/>
      <c r="O7" s="811"/>
      <c r="P7" s="811"/>
      <c r="Q7" s="811"/>
      <c r="R7" s="811"/>
      <c r="S7" s="813"/>
    </row>
    <row r="8" spans="1:19" s="34" customFormat="1" ht="15" customHeight="1" x14ac:dyDescent="0.25">
      <c r="B8" s="750"/>
      <c r="C8" s="751"/>
      <c r="D8" s="767" t="s">
        <v>56</v>
      </c>
      <c r="E8" s="768"/>
      <c r="F8" s="771" t="str">
        <f>Overview_SelectedInterventions!N8</f>
        <v>-</v>
      </c>
      <c r="G8" s="762"/>
      <c r="H8" s="762"/>
      <c r="I8" s="763"/>
      <c r="J8" s="804" t="e">
        <f>DataEntry_Dist!M8</f>
        <v>#DIV/0!</v>
      </c>
      <c r="K8" s="45"/>
      <c r="L8" s="818" t="e">
        <f>DataEntry_SubDist!$M$6</f>
        <v>#DIV/0!</v>
      </c>
      <c r="M8" s="816" t="e">
        <f>DataEntry_SubDist!$Q$6</f>
        <v>#DIV/0!</v>
      </c>
      <c r="N8" s="816" t="e">
        <f>DataEntry_SubDist!$U$6</f>
        <v>#DIV/0!</v>
      </c>
      <c r="O8" s="816" t="e">
        <f>DataEntry_SubDist!$Y$6</f>
        <v>#DIV/0!</v>
      </c>
      <c r="P8" s="816" t="e">
        <f>DataEntry_SubDist!$AC$6</f>
        <v>#DIV/0!</v>
      </c>
      <c r="Q8" s="816" t="e">
        <f>DataEntry_SubDist!$AG$6</f>
        <v>#DIV/0!</v>
      </c>
      <c r="R8" s="816" t="e">
        <f>DataEntry_SubDist!$AK$6</f>
        <v>#DIV/0!</v>
      </c>
      <c r="S8" s="817" t="e">
        <f>DataEntry_SubDist!$AO$6</f>
        <v>#DIV/0!</v>
      </c>
    </row>
    <row r="9" spans="1:19" s="34" customFormat="1" ht="15" customHeight="1" x14ac:dyDescent="0.25">
      <c r="B9" s="750"/>
      <c r="C9" s="751"/>
      <c r="D9" s="769"/>
      <c r="E9" s="770"/>
      <c r="F9" s="761"/>
      <c r="G9" s="762"/>
      <c r="H9" s="762"/>
      <c r="I9" s="763"/>
      <c r="J9" s="803"/>
      <c r="K9" s="46"/>
      <c r="L9" s="815"/>
      <c r="M9" s="811"/>
      <c r="N9" s="811"/>
      <c r="O9" s="811"/>
      <c r="P9" s="811"/>
      <c r="Q9" s="811"/>
      <c r="R9" s="811"/>
      <c r="S9" s="813"/>
    </row>
    <row r="10" spans="1:19" s="34" customFormat="1" ht="15" customHeight="1" x14ac:dyDescent="0.25">
      <c r="B10" s="750"/>
      <c r="C10" s="751"/>
      <c r="D10" s="767" t="s">
        <v>82</v>
      </c>
      <c r="E10" s="768"/>
      <c r="F10" s="771" t="str">
        <f>Overview_SelectedInterventions!N10</f>
        <v>-</v>
      </c>
      <c r="G10" s="762"/>
      <c r="H10" s="762"/>
      <c r="I10" s="763"/>
      <c r="J10" s="804" t="e">
        <f>DataEntry_Dist!M10</f>
        <v>#DIV/0!</v>
      </c>
      <c r="K10" s="45"/>
      <c r="L10" s="818" t="e">
        <f>DataEntry_SubDist!$M$6</f>
        <v>#DIV/0!</v>
      </c>
      <c r="M10" s="816" t="e">
        <f>DataEntry_SubDist!$Q$6</f>
        <v>#DIV/0!</v>
      </c>
      <c r="N10" s="816" t="e">
        <f>DataEntry_SubDist!$U$6</f>
        <v>#DIV/0!</v>
      </c>
      <c r="O10" s="816" t="e">
        <f>DataEntry_SubDist!$Y$6</f>
        <v>#DIV/0!</v>
      </c>
      <c r="P10" s="816" t="e">
        <f>DataEntry_SubDist!$AC$6</f>
        <v>#DIV/0!</v>
      </c>
      <c r="Q10" s="816" t="e">
        <f>DataEntry_SubDist!$AG$6</f>
        <v>#DIV/0!</v>
      </c>
      <c r="R10" s="816" t="e">
        <f>DataEntry_SubDist!$AK$6</f>
        <v>#DIV/0!</v>
      </c>
      <c r="S10" s="817" t="e">
        <f>DataEntry_SubDist!$AO$6</f>
        <v>#DIV/0!</v>
      </c>
    </row>
    <row r="11" spans="1:19" s="34" customFormat="1" ht="15" customHeight="1" x14ac:dyDescent="0.25">
      <c r="B11" s="750"/>
      <c r="C11" s="751"/>
      <c r="D11" s="769"/>
      <c r="E11" s="770"/>
      <c r="F11" s="761"/>
      <c r="G11" s="762"/>
      <c r="H11" s="762"/>
      <c r="I11" s="763"/>
      <c r="J11" s="803"/>
      <c r="K11" s="46"/>
      <c r="L11" s="815"/>
      <c r="M11" s="811"/>
      <c r="N11" s="811"/>
      <c r="O11" s="811"/>
      <c r="P11" s="811"/>
      <c r="Q11" s="811"/>
      <c r="R11" s="811"/>
      <c r="S11" s="813"/>
    </row>
    <row r="12" spans="1:19" s="34" customFormat="1" ht="15" customHeight="1" x14ac:dyDescent="0.25">
      <c r="B12" s="750"/>
      <c r="C12" s="751"/>
      <c r="D12" s="767" t="s">
        <v>57</v>
      </c>
      <c r="E12" s="768"/>
      <c r="F12" s="771" t="str">
        <f>Overview_SelectedInterventions!N12</f>
        <v>-</v>
      </c>
      <c r="G12" s="762"/>
      <c r="H12" s="762"/>
      <c r="I12" s="763"/>
      <c r="J12" s="804" t="e">
        <f>DataEntry_Dist!M12</f>
        <v>#DIV/0!</v>
      </c>
      <c r="K12" s="45"/>
      <c r="L12" s="818" t="e">
        <f>DataEntry_SubDist!$M$6</f>
        <v>#DIV/0!</v>
      </c>
      <c r="M12" s="816" t="e">
        <f>DataEntry_SubDist!$Q$6</f>
        <v>#DIV/0!</v>
      </c>
      <c r="N12" s="816" t="e">
        <f>DataEntry_SubDist!$U$6</f>
        <v>#DIV/0!</v>
      </c>
      <c r="O12" s="816" t="e">
        <f>DataEntry_SubDist!$Y$6</f>
        <v>#DIV/0!</v>
      </c>
      <c r="P12" s="816" t="e">
        <f>DataEntry_SubDist!$AC$6</f>
        <v>#DIV/0!</v>
      </c>
      <c r="Q12" s="816" t="e">
        <f>DataEntry_SubDist!$AG$6</f>
        <v>#DIV/0!</v>
      </c>
      <c r="R12" s="816" t="e">
        <f>DataEntry_SubDist!$AK$6</f>
        <v>#DIV/0!</v>
      </c>
      <c r="S12" s="817" t="e">
        <f>DataEntry_SubDist!$AO$6</f>
        <v>#DIV/0!</v>
      </c>
    </row>
    <row r="13" spans="1:19" s="34" customFormat="1" ht="15" customHeight="1" x14ac:dyDescent="0.25">
      <c r="B13" s="750"/>
      <c r="C13" s="751"/>
      <c r="D13" s="769"/>
      <c r="E13" s="770"/>
      <c r="F13" s="761"/>
      <c r="G13" s="762"/>
      <c r="H13" s="762"/>
      <c r="I13" s="763"/>
      <c r="J13" s="803"/>
      <c r="K13" s="46"/>
      <c r="L13" s="815"/>
      <c r="M13" s="811"/>
      <c r="N13" s="811"/>
      <c r="O13" s="811"/>
      <c r="P13" s="811"/>
      <c r="Q13" s="811"/>
      <c r="R13" s="811"/>
      <c r="S13" s="813"/>
    </row>
    <row r="14" spans="1:19" s="34" customFormat="1" ht="15" customHeight="1" x14ac:dyDescent="0.25">
      <c r="B14" s="750"/>
      <c r="C14" s="751"/>
      <c r="D14" s="767" t="s">
        <v>58</v>
      </c>
      <c r="E14" s="768"/>
      <c r="F14" s="771" t="str">
        <f>Overview_SelectedInterventions!N14</f>
        <v>-</v>
      </c>
      <c r="G14" s="762"/>
      <c r="H14" s="762"/>
      <c r="I14" s="763"/>
      <c r="J14" s="804" t="e">
        <f>DataEntry_Dist!M14</f>
        <v>#DIV/0!</v>
      </c>
      <c r="K14" s="45"/>
      <c r="L14" s="818" t="e">
        <f>DataEntry_SubDist!$M$6</f>
        <v>#DIV/0!</v>
      </c>
      <c r="M14" s="816" t="e">
        <f>DataEntry_SubDist!$Q$6</f>
        <v>#DIV/0!</v>
      </c>
      <c r="N14" s="816" t="e">
        <f>DataEntry_SubDist!$U$6</f>
        <v>#DIV/0!</v>
      </c>
      <c r="O14" s="816" t="e">
        <f>DataEntry_SubDist!$Y$6</f>
        <v>#DIV/0!</v>
      </c>
      <c r="P14" s="816" t="e">
        <f>DataEntry_SubDist!$AC$6</f>
        <v>#DIV/0!</v>
      </c>
      <c r="Q14" s="816" t="e">
        <f>DataEntry_SubDist!$AG$6</f>
        <v>#DIV/0!</v>
      </c>
      <c r="R14" s="816" t="e">
        <f>DataEntry_SubDist!$AK$6</f>
        <v>#DIV/0!</v>
      </c>
      <c r="S14" s="817" t="e">
        <f>DataEntry_SubDist!$AO$6</f>
        <v>#DIV/0!</v>
      </c>
    </row>
    <row r="15" spans="1:19" s="34" customFormat="1" ht="15" customHeight="1" x14ac:dyDescent="0.25">
      <c r="B15" s="750"/>
      <c r="C15" s="751"/>
      <c r="D15" s="769"/>
      <c r="E15" s="770"/>
      <c r="F15" s="761"/>
      <c r="G15" s="762"/>
      <c r="H15" s="762"/>
      <c r="I15" s="763"/>
      <c r="J15" s="803"/>
      <c r="K15" s="46"/>
      <c r="L15" s="815"/>
      <c r="M15" s="811"/>
      <c r="N15" s="811"/>
      <c r="O15" s="811"/>
      <c r="P15" s="811"/>
      <c r="Q15" s="811"/>
      <c r="R15" s="811"/>
      <c r="S15" s="813"/>
    </row>
    <row r="16" spans="1:19" s="34" customFormat="1" ht="15" customHeight="1" x14ac:dyDescent="0.25">
      <c r="B16" s="750"/>
      <c r="C16" s="751"/>
      <c r="D16" s="767" t="s">
        <v>59</v>
      </c>
      <c r="E16" s="768"/>
      <c r="F16" s="771" t="str">
        <f>Overview_SelectedInterventions!N16</f>
        <v>-</v>
      </c>
      <c r="G16" s="762"/>
      <c r="H16" s="762"/>
      <c r="I16" s="763"/>
      <c r="J16" s="804" t="e">
        <f>DataEntry_Dist!M16</f>
        <v>#DIV/0!</v>
      </c>
      <c r="K16" s="45"/>
      <c r="L16" s="818" t="e">
        <f>DataEntry_SubDist!$M$6</f>
        <v>#DIV/0!</v>
      </c>
      <c r="M16" s="816" t="e">
        <f>DataEntry_SubDist!$Q$6</f>
        <v>#DIV/0!</v>
      </c>
      <c r="N16" s="816" t="e">
        <f>DataEntry_SubDist!$U$6</f>
        <v>#DIV/0!</v>
      </c>
      <c r="O16" s="816" t="e">
        <f>DataEntry_SubDist!$Y$6</f>
        <v>#DIV/0!</v>
      </c>
      <c r="P16" s="816" t="e">
        <f>DataEntry_SubDist!$AC$6</f>
        <v>#DIV/0!</v>
      </c>
      <c r="Q16" s="816" t="e">
        <f>DataEntry_SubDist!$AG$6</f>
        <v>#DIV/0!</v>
      </c>
      <c r="R16" s="816" t="e">
        <f>DataEntry_SubDist!$AK$6</f>
        <v>#DIV/0!</v>
      </c>
      <c r="S16" s="817" t="e">
        <f>DataEntry_SubDist!$AO$6</f>
        <v>#DIV/0!</v>
      </c>
    </row>
    <row r="17" spans="2:19" s="34" customFormat="1" ht="15" customHeight="1" x14ac:dyDescent="0.25">
      <c r="B17" s="752"/>
      <c r="C17" s="753"/>
      <c r="D17" s="786"/>
      <c r="E17" s="787"/>
      <c r="F17" s="788"/>
      <c r="G17" s="789"/>
      <c r="H17" s="789"/>
      <c r="I17" s="790"/>
      <c r="J17" s="807"/>
      <c r="K17" s="46"/>
      <c r="L17" s="821"/>
      <c r="M17" s="819"/>
      <c r="N17" s="819"/>
      <c r="O17" s="819"/>
      <c r="P17" s="819"/>
      <c r="Q17" s="819"/>
      <c r="R17" s="819"/>
      <c r="S17" s="820"/>
    </row>
    <row r="18" spans="2:19" s="34" customFormat="1" ht="15" customHeight="1" x14ac:dyDescent="0.25">
      <c r="B18" s="748" t="str">
        <f>'Select Interventions'!E8</f>
        <v>Select intervention #2</v>
      </c>
      <c r="C18" s="749"/>
      <c r="D18" s="805" t="s">
        <v>55</v>
      </c>
      <c r="E18" s="806"/>
      <c r="F18" s="758" t="str">
        <f>Overview_SelectedInterventions!N19</f>
        <v>-</v>
      </c>
      <c r="G18" s="759"/>
      <c r="H18" s="759"/>
      <c r="I18" s="760"/>
      <c r="J18" s="802" t="e">
        <f>DataEntry_Dist!M18</f>
        <v>#DIV/0!</v>
      </c>
      <c r="K18" s="45"/>
      <c r="L18" s="814" t="e">
        <f>DataEntry_SubDist!$M$6</f>
        <v>#DIV/0!</v>
      </c>
      <c r="M18" s="810" t="e">
        <f>DataEntry_SubDist!$Q$6</f>
        <v>#DIV/0!</v>
      </c>
      <c r="N18" s="810" t="e">
        <f>DataEntry_SubDist!$U$6</f>
        <v>#DIV/0!</v>
      </c>
      <c r="O18" s="810" t="e">
        <f>DataEntry_SubDist!$Y$6</f>
        <v>#DIV/0!</v>
      </c>
      <c r="P18" s="810" t="e">
        <f>DataEntry_SubDist!$AC$6</f>
        <v>#DIV/0!</v>
      </c>
      <c r="Q18" s="810" t="e">
        <f>DataEntry_SubDist!$AG$6</f>
        <v>#DIV/0!</v>
      </c>
      <c r="R18" s="810" t="e">
        <f>DataEntry_SubDist!$AK$6</f>
        <v>#DIV/0!</v>
      </c>
      <c r="S18" s="812" t="e">
        <f>DataEntry_SubDist!$AO$6</f>
        <v>#DIV/0!</v>
      </c>
    </row>
    <row r="19" spans="2:19" s="34" customFormat="1" ht="15" customHeight="1" x14ac:dyDescent="0.25">
      <c r="B19" s="750"/>
      <c r="C19" s="751"/>
      <c r="D19" s="769"/>
      <c r="E19" s="770"/>
      <c r="F19" s="761"/>
      <c r="G19" s="762"/>
      <c r="H19" s="762"/>
      <c r="I19" s="763"/>
      <c r="J19" s="803"/>
      <c r="K19" s="46"/>
      <c r="L19" s="815"/>
      <c r="M19" s="811"/>
      <c r="N19" s="811"/>
      <c r="O19" s="811"/>
      <c r="P19" s="811"/>
      <c r="Q19" s="811"/>
      <c r="R19" s="811"/>
      <c r="S19" s="813"/>
    </row>
    <row r="20" spans="2:19" s="34" customFormat="1" ht="15" customHeight="1" x14ac:dyDescent="0.25">
      <c r="B20" s="750"/>
      <c r="C20" s="751"/>
      <c r="D20" s="767" t="s">
        <v>56</v>
      </c>
      <c r="E20" s="768"/>
      <c r="F20" s="771" t="str">
        <f>Overview_SelectedInterventions!N21</f>
        <v>-</v>
      </c>
      <c r="G20" s="762"/>
      <c r="H20" s="762"/>
      <c r="I20" s="763"/>
      <c r="J20" s="804" t="e">
        <f>DataEntry_Dist!M20</f>
        <v>#DIV/0!</v>
      </c>
      <c r="K20" s="45"/>
      <c r="L20" s="818" t="e">
        <f>DataEntry_SubDist!$M$6</f>
        <v>#DIV/0!</v>
      </c>
      <c r="M20" s="816" t="e">
        <f>DataEntry_SubDist!$Q$6</f>
        <v>#DIV/0!</v>
      </c>
      <c r="N20" s="816" t="e">
        <f>DataEntry_SubDist!$U$6</f>
        <v>#DIV/0!</v>
      </c>
      <c r="O20" s="816" t="e">
        <f>DataEntry_SubDist!$Y$6</f>
        <v>#DIV/0!</v>
      </c>
      <c r="P20" s="816" t="e">
        <f>DataEntry_SubDist!$AC$6</f>
        <v>#DIV/0!</v>
      </c>
      <c r="Q20" s="816" t="e">
        <f>DataEntry_SubDist!$AG$6</f>
        <v>#DIV/0!</v>
      </c>
      <c r="R20" s="816" t="e">
        <f>DataEntry_SubDist!$AK$6</f>
        <v>#DIV/0!</v>
      </c>
      <c r="S20" s="817" t="e">
        <f>DataEntry_SubDist!$AO$6</f>
        <v>#DIV/0!</v>
      </c>
    </row>
    <row r="21" spans="2:19" s="34" customFormat="1" ht="15" customHeight="1" x14ac:dyDescent="0.25">
      <c r="B21" s="750"/>
      <c r="C21" s="751"/>
      <c r="D21" s="769"/>
      <c r="E21" s="770"/>
      <c r="F21" s="761"/>
      <c r="G21" s="762"/>
      <c r="H21" s="762"/>
      <c r="I21" s="763"/>
      <c r="J21" s="803"/>
      <c r="K21" s="46"/>
      <c r="L21" s="815"/>
      <c r="M21" s="811"/>
      <c r="N21" s="811"/>
      <c r="O21" s="811"/>
      <c r="P21" s="811"/>
      <c r="Q21" s="811"/>
      <c r="R21" s="811"/>
      <c r="S21" s="813"/>
    </row>
    <row r="22" spans="2:19" s="34" customFormat="1" ht="15" customHeight="1" x14ac:dyDescent="0.25">
      <c r="B22" s="750"/>
      <c r="C22" s="751"/>
      <c r="D22" s="767" t="s">
        <v>82</v>
      </c>
      <c r="E22" s="768"/>
      <c r="F22" s="771" t="str">
        <f>Overview_SelectedInterventions!N23</f>
        <v>-</v>
      </c>
      <c r="G22" s="762"/>
      <c r="H22" s="762"/>
      <c r="I22" s="763"/>
      <c r="J22" s="804" t="e">
        <f>DataEntry_Dist!M22</f>
        <v>#DIV/0!</v>
      </c>
      <c r="K22" s="45"/>
      <c r="L22" s="818" t="e">
        <f>DataEntry_SubDist!$M$6</f>
        <v>#DIV/0!</v>
      </c>
      <c r="M22" s="816" t="e">
        <f>DataEntry_SubDist!$Q$6</f>
        <v>#DIV/0!</v>
      </c>
      <c r="N22" s="816" t="e">
        <f>DataEntry_SubDist!$U$6</f>
        <v>#DIV/0!</v>
      </c>
      <c r="O22" s="816" t="e">
        <f>DataEntry_SubDist!$Y$6</f>
        <v>#DIV/0!</v>
      </c>
      <c r="P22" s="816" t="e">
        <f>DataEntry_SubDist!$AC$6</f>
        <v>#DIV/0!</v>
      </c>
      <c r="Q22" s="816" t="e">
        <f>DataEntry_SubDist!$AG$6</f>
        <v>#DIV/0!</v>
      </c>
      <c r="R22" s="816" t="e">
        <f>DataEntry_SubDist!$AK$6</f>
        <v>#DIV/0!</v>
      </c>
      <c r="S22" s="817" t="e">
        <f>DataEntry_SubDist!$AO$6</f>
        <v>#DIV/0!</v>
      </c>
    </row>
    <row r="23" spans="2:19" s="34" customFormat="1" ht="15" customHeight="1" x14ac:dyDescent="0.25">
      <c r="B23" s="750"/>
      <c r="C23" s="751"/>
      <c r="D23" s="769"/>
      <c r="E23" s="770"/>
      <c r="F23" s="761"/>
      <c r="G23" s="762"/>
      <c r="H23" s="762"/>
      <c r="I23" s="763"/>
      <c r="J23" s="803"/>
      <c r="K23" s="46"/>
      <c r="L23" s="815"/>
      <c r="M23" s="811"/>
      <c r="N23" s="811"/>
      <c r="O23" s="811"/>
      <c r="P23" s="811"/>
      <c r="Q23" s="811"/>
      <c r="R23" s="811"/>
      <c r="S23" s="813"/>
    </row>
    <row r="24" spans="2:19" s="34" customFormat="1" ht="15" customHeight="1" x14ac:dyDescent="0.25">
      <c r="B24" s="750"/>
      <c r="C24" s="751"/>
      <c r="D24" s="767" t="s">
        <v>57</v>
      </c>
      <c r="E24" s="768"/>
      <c r="F24" s="771" t="str">
        <f>Overview_SelectedInterventions!N25</f>
        <v>-</v>
      </c>
      <c r="G24" s="762"/>
      <c r="H24" s="762"/>
      <c r="I24" s="763"/>
      <c r="J24" s="804" t="e">
        <f>DataEntry_Dist!M24</f>
        <v>#DIV/0!</v>
      </c>
      <c r="K24" s="45"/>
      <c r="L24" s="818" t="e">
        <f>DataEntry_SubDist!$M$6</f>
        <v>#DIV/0!</v>
      </c>
      <c r="M24" s="816" t="e">
        <f>DataEntry_SubDist!$Q$6</f>
        <v>#DIV/0!</v>
      </c>
      <c r="N24" s="816" t="e">
        <f>DataEntry_SubDist!$U$6</f>
        <v>#DIV/0!</v>
      </c>
      <c r="O24" s="816" t="e">
        <f>DataEntry_SubDist!$Y$6</f>
        <v>#DIV/0!</v>
      </c>
      <c r="P24" s="816" t="e">
        <f>DataEntry_SubDist!$AC$6</f>
        <v>#DIV/0!</v>
      </c>
      <c r="Q24" s="816" t="e">
        <f>DataEntry_SubDist!$AG$6</f>
        <v>#DIV/0!</v>
      </c>
      <c r="R24" s="816" t="e">
        <f>DataEntry_SubDist!$AK$6</f>
        <v>#DIV/0!</v>
      </c>
      <c r="S24" s="817" t="e">
        <f>DataEntry_SubDist!$AO$6</f>
        <v>#DIV/0!</v>
      </c>
    </row>
    <row r="25" spans="2:19" s="34" customFormat="1" ht="15" customHeight="1" x14ac:dyDescent="0.25">
      <c r="B25" s="750"/>
      <c r="C25" s="751"/>
      <c r="D25" s="769"/>
      <c r="E25" s="770"/>
      <c r="F25" s="761"/>
      <c r="G25" s="762"/>
      <c r="H25" s="762"/>
      <c r="I25" s="763"/>
      <c r="J25" s="803"/>
      <c r="K25" s="46"/>
      <c r="L25" s="815"/>
      <c r="M25" s="811"/>
      <c r="N25" s="811"/>
      <c r="O25" s="811"/>
      <c r="P25" s="811"/>
      <c r="Q25" s="811"/>
      <c r="R25" s="811"/>
      <c r="S25" s="813"/>
    </row>
    <row r="26" spans="2:19" s="34" customFormat="1" ht="15" customHeight="1" x14ac:dyDescent="0.25">
      <c r="B26" s="750"/>
      <c r="C26" s="751"/>
      <c r="D26" s="767" t="s">
        <v>58</v>
      </c>
      <c r="E26" s="768"/>
      <c r="F26" s="771" t="str">
        <f>Overview_SelectedInterventions!N27</f>
        <v>-</v>
      </c>
      <c r="G26" s="762"/>
      <c r="H26" s="762"/>
      <c r="I26" s="763"/>
      <c r="J26" s="804" t="e">
        <f>DataEntry_Dist!M26</f>
        <v>#DIV/0!</v>
      </c>
      <c r="K26" s="45"/>
      <c r="L26" s="818" t="e">
        <f>DataEntry_SubDist!$M$6</f>
        <v>#DIV/0!</v>
      </c>
      <c r="M26" s="816" t="e">
        <f>DataEntry_SubDist!$Q$6</f>
        <v>#DIV/0!</v>
      </c>
      <c r="N26" s="816" t="e">
        <f>DataEntry_SubDist!$U$6</f>
        <v>#DIV/0!</v>
      </c>
      <c r="O26" s="816" t="e">
        <f>DataEntry_SubDist!$Y$6</f>
        <v>#DIV/0!</v>
      </c>
      <c r="P26" s="816" t="e">
        <f>DataEntry_SubDist!$AC$6</f>
        <v>#DIV/0!</v>
      </c>
      <c r="Q26" s="816" t="e">
        <f>DataEntry_SubDist!$AG$6</f>
        <v>#DIV/0!</v>
      </c>
      <c r="R26" s="816" t="e">
        <f>DataEntry_SubDist!$AK$6</f>
        <v>#DIV/0!</v>
      </c>
      <c r="S26" s="817" t="e">
        <f>DataEntry_SubDist!$AO$6</f>
        <v>#DIV/0!</v>
      </c>
    </row>
    <row r="27" spans="2:19" s="34" customFormat="1" ht="15" customHeight="1" x14ac:dyDescent="0.25">
      <c r="B27" s="750"/>
      <c r="C27" s="751"/>
      <c r="D27" s="769"/>
      <c r="E27" s="770"/>
      <c r="F27" s="761"/>
      <c r="G27" s="762"/>
      <c r="H27" s="762"/>
      <c r="I27" s="763"/>
      <c r="J27" s="803"/>
      <c r="K27" s="46"/>
      <c r="L27" s="815"/>
      <c r="M27" s="811"/>
      <c r="N27" s="811"/>
      <c r="O27" s="811"/>
      <c r="P27" s="811"/>
      <c r="Q27" s="811"/>
      <c r="R27" s="811"/>
      <c r="S27" s="813"/>
    </row>
    <row r="28" spans="2:19" s="34" customFormat="1" ht="15" customHeight="1" x14ac:dyDescent="0.25">
      <c r="B28" s="750"/>
      <c r="C28" s="751"/>
      <c r="D28" s="767" t="s">
        <v>59</v>
      </c>
      <c r="E28" s="768"/>
      <c r="F28" s="771" t="str">
        <f>Overview_SelectedInterventions!N29</f>
        <v>-</v>
      </c>
      <c r="G28" s="762"/>
      <c r="H28" s="762"/>
      <c r="I28" s="763"/>
      <c r="J28" s="804" t="e">
        <f>DataEntry_Dist!M28</f>
        <v>#DIV/0!</v>
      </c>
      <c r="K28" s="45"/>
      <c r="L28" s="818" t="e">
        <f>DataEntry_SubDist!$M$6</f>
        <v>#DIV/0!</v>
      </c>
      <c r="M28" s="816" t="e">
        <f>DataEntry_SubDist!$Q$6</f>
        <v>#DIV/0!</v>
      </c>
      <c r="N28" s="816" t="e">
        <f>DataEntry_SubDist!$U$6</f>
        <v>#DIV/0!</v>
      </c>
      <c r="O28" s="816" t="e">
        <f>DataEntry_SubDist!$Y$6</f>
        <v>#DIV/0!</v>
      </c>
      <c r="P28" s="816" t="e">
        <f>DataEntry_SubDist!$AC$6</f>
        <v>#DIV/0!</v>
      </c>
      <c r="Q28" s="816" t="e">
        <f>DataEntry_SubDist!$AG$6</f>
        <v>#DIV/0!</v>
      </c>
      <c r="R28" s="816" t="e">
        <f>DataEntry_SubDist!$AK$6</f>
        <v>#DIV/0!</v>
      </c>
      <c r="S28" s="817" t="e">
        <f>DataEntry_SubDist!$AO$6</f>
        <v>#DIV/0!</v>
      </c>
    </row>
    <row r="29" spans="2:19" s="34" customFormat="1" ht="15" customHeight="1" x14ac:dyDescent="0.25">
      <c r="B29" s="752"/>
      <c r="C29" s="753"/>
      <c r="D29" s="786"/>
      <c r="E29" s="787"/>
      <c r="F29" s="788"/>
      <c r="G29" s="789"/>
      <c r="H29" s="789"/>
      <c r="I29" s="790"/>
      <c r="J29" s="807"/>
      <c r="K29" s="46"/>
      <c r="L29" s="821"/>
      <c r="M29" s="819"/>
      <c r="N29" s="819"/>
      <c r="O29" s="819"/>
      <c r="P29" s="819"/>
      <c r="Q29" s="819"/>
      <c r="R29" s="819"/>
      <c r="S29" s="820"/>
    </row>
    <row r="30" spans="2:19" s="34" customFormat="1" ht="15" customHeight="1" x14ac:dyDescent="0.25">
      <c r="B30" s="748" t="str">
        <f>'Select Interventions'!E11</f>
        <v>Select intervention #3</v>
      </c>
      <c r="C30" s="749"/>
      <c r="D30" s="805" t="s">
        <v>55</v>
      </c>
      <c r="E30" s="806"/>
      <c r="F30" s="758" t="str">
        <f>Overview_SelectedInterventions!N32</f>
        <v>-</v>
      </c>
      <c r="G30" s="759"/>
      <c r="H30" s="759"/>
      <c r="I30" s="760"/>
      <c r="J30" s="802" t="e">
        <f>DataEntry_Dist!M30</f>
        <v>#DIV/0!</v>
      </c>
      <c r="K30" s="45"/>
      <c r="L30" s="814" t="e">
        <f>DataEntry_SubDist!$M$6</f>
        <v>#DIV/0!</v>
      </c>
      <c r="M30" s="810" t="e">
        <f>DataEntry_SubDist!$Q$6</f>
        <v>#DIV/0!</v>
      </c>
      <c r="N30" s="810" t="e">
        <f>DataEntry_SubDist!$U$6</f>
        <v>#DIV/0!</v>
      </c>
      <c r="O30" s="810" t="e">
        <f>DataEntry_SubDist!$Y$6</f>
        <v>#DIV/0!</v>
      </c>
      <c r="P30" s="810" t="e">
        <f>DataEntry_SubDist!$AC$6</f>
        <v>#DIV/0!</v>
      </c>
      <c r="Q30" s="810" t="e">
        <f>DataEntry_SubDist!$AG$6</f>
        <v>#DIV/0!</v>
      </c>
      <c r="R30" s="810" t="e">
        <f>DataEntry_SubDist!$AK$6</f>
        <v>#DIV/0!</v>
      </c>
      <c r="S30" s="812" t="e">
        <f>DataEntry_SubDist!$AO$6</f>
        <v>#DIV/0!</v>
      </c>
    </row>
    <row r="31" spans="2:19" s="34" customFormat="1" ht="15" customHeight="1" x14ac:dyDescent="0.25">
      <c r="B31" s="750"/>
      <c r="C31" s="751"/>
      <c r="D31" s="769"/>
      <c r="E31" s="770"/>
      <c r="F31" s="761"/>
      <c r="G31" s="762"/>
      <c r="H31" s="762"/>
      <c r="I31" s="763"/>
      <c r="J31" s="803"/>
      <c r="K31" s="46"/>
      <c r="L31" s="815"/>
      <c r="M31" s="811"/>
      <c r="N31" s="811"/>
      <c r="O31" s="811"/>
      <c r="P31" s="811"/>
      <c r="Q31" s="811"/>
      <c r="R31" s="811"/>
      <c r="S31" s="813"/>
    </row>
    <row r="32" spans="2:19" s="34" customFormat="1" ht="15" customHeight="1" x14ac:dyDescent="0.25">
      <c r="B32" s="750"/>
      <c r="C32" s="751"/>
      <c r="D32" s="767" t="s">
        <v>56</v>
      </c>
      <c r="E32" s="768"/>
      <c r="F32" s="771" t="str">
        <f>Overview_SelectedInterventions!N34</f>
        <v>-</v>
      </c>
      <c r="G32" s="762"/>
      <c r="H32" s="762"/>
      <c r="I32" s="763"/>
      <c r="J32" s="804" t="e">
        <f>DataEntry_Dist!M32</f>
        <v>#DIV/0!</v>
      </c>
      <c r="K32" s="45"/>
      <c r="L32" s="818" t="e">
        <f>DataEntry_SubDist!$M$6</f>
        <v>#DIV/0!</v>
      </c>
      <c r="M32" s="816" t="e">
        <f>DataEntry_SubDist!$Q$6</f>
        <v>#DIV/0!</v>
      </c>
      <c r="N32" s="816" t="e">
        <f>DataEntry_SubDist!$U$6</f>
        <v>#DIV/0!</v>
      </c>
      <c r="O32" s="816" t="e">
        <f>DataEntry_SubDist!$Y$6</f>
        <v>#DIV/0!</v>
      </c>
      <c r="P32" s="816" t="e">
        <f>DataEntry_SubDist!$AC$6</f>
        <v>#DIV/0!</v>
      </c>
      <c r="Q32" s="816" t="e">
        <f>DataEntry_SubDist!$AG$6</f>
        <v>#DIV/0!</v>
      </c>
      <c r="R32" s="816" t="e">
        <f>DataEntry_SubDist!$AK$6</f>
        <v>#DIV/0!</v>
      </c>
      <c r="S32" s="817" t="e">
        <f>DataEntry_SubDist!$AO$6</f>
        <v>#DIV/0!</v>
      </c>
    </row>
    <row r="33" spans="2:19" s="34" customFormat="1" ht="15" customHeight="1" x14ac:dyDescent="0.25">
      <c r="B33" s="750"/>
      <c r="C33" s="751"/>
      <c r="D33" s="769"/>
      <c r="E33" s="770"/>
      <c r="F33" s="761"/>
      <c r="G33" s="762"/>
      <c r="H33" s="762"/>
      <c r="I33" s="763"/>
      <c r="J33" s="803"/>
      <c r="K33" s="46"/>
      <c r="L33" s="815"/>
      <c r="M33" s="811"/>
      <c r="N33" s="811"/>
      <c r="O33" s="811"/>
      <c r="P33" s="811"/>
      <c r="Q33" s="811"/>
      <c r="R33" s="811"/>
      <c r="S33" s="813"/>
    </row>
    <row r="34" spans="2:19" s="34" customFormat="1" ht="15" customHeight="1" x14ac:dyDescent="0.25">
      <c r="B34" s="750"/>
      <c r="C34" s="751"/>
      <c r="D34" s="767" t="s">
        <v>82</v>
      </c>
      <c r="E34" s="768"/>
      <c r="F34" s="771" t="str">
        <f>Overview_SelectedInterventions!N36</f>
        <v>-</v>
      </c>
      <c r="G34" s="762"/>
      <c r="H34" s="762"/>
      <c r="I34" s="763"/>
      <c r="J34" s="804" t="e">
        <f>DataEntry_Dist!M34</f>
        <v>#DIV/0!</v>
      </c>
      <c r="K34" s="45"/>
      <c r="L34" s="818" t="e">
        <f>DataEntry_SubDist!$M$6</f>
        <v>#DIV/0!</v>
      </c>
      <c r="M34" s="816" t="e">
        <f>DataEntry_SubDist!$Q$6</f>
        <v>#DIV/0!</v>
      </c>
      <c r="N34" s="816" t="e">
        <f>DataEntry_SubDist!$U$6</f>
        <v>#DIV/0!</v>
      </c>
      <c r="O34" s="816" t="e">
        <f>DataEntry_SubDist!$Y$6</f>
        <v>#DIV/0!</v>
      </c>
      <c r="P34" s="816" t="e">
        <f>DataEntry_SubDist!$AC$6</f>
        <v>#DIV/0!</v>
      </c>
      <c r="Q34" s="816" t="e">
        <f>DataEntry_SubDist!$AG$6</f>
        <v>#DIV/0!</v>
      </c>
      <c r="R34" s="816" t="e">
        <f>DataEntry_SubDist!$AK$6</f>
        <v>#DIV/0!</v>
      </c>
      <c r="S34" s="817" t="e">
        <f>DataEntry_SubDist!$AO$6</f>
        <v>#DIV/0!</v>
      </c>
    </row>
    <row r="35" spans="2:19" s="34" customFormat="1" ht="15" customHeight="1" x14ac:dyDescent="0.25">
      <c r="B35" s="750"/>
      <c r="C35" s="751"/>
      <c r="D35" s="769"/>
      <c r="E35" s="770"/>
      <c r="F35" s="761"/>
      <c r="G35" s="762"/>
      <c r="H35" s="762"/>
      <c r="I35" s="763"/>
      <c r="J35" s="803"/>
      <c r="K35" s="46"/>
      <c r="L35" s="815"/>
      <c r="M35" s="811"/>
      <c r="N35" s="811"/>
      <c r="O35" s="811"/>
      <c r="P35" s="811"/>
      <c r="Q35" s="811"/>
      <c r="R35" s="811"/>
      <c r="S35" s="813"/>
    </row>
    <row r="36" spans="2:19" s="34" customFormat="1" ht="15" customHeight="1" x14ac:dyDescent="0.25">
      <c r="B36" s="750"/>
      <c r="C36" s="751"/>
      <c r="D36" s="767" t="s">
        <v>57</v>
      </c>
      <c r="E36" s="768"/>
      <c r="F36" s="771" t="str">
        <f>Overview_SelectedInterventions!N38</f>
        <v>-</v>
      </c>
      <c r="G36" s="762"/>
      <c r="H36" s="762"/>
      <c r="I36" s="763"/>
      <c r="J36" s="804" t="e">
        <f>DataEntry_Dist!M36</f>
        <v>#DIV/0!</v>
      </c>
      <c r="K36" s="45"/>
      <c r="L36" s="818" t="e">
        <f>DataEntry_SubDist!$M$6</f>
        <v>#DIV/0!</v>
      </c>
      <c r="M36" s="816" t="e">
        <f>DataEntry_SubDist!$Q$6</f>
        <v>#DIV/0!</v>
      </c>
      <c r="N36" s="816" t="e">
        <f>DataEntry_SubDist!$U$6</f>
        <v>#DIV/0!</v>
      </c>
      <c r="O36" s="816" t="e">
        <f>DataEntry_SubDist!$Y$6</f>
        <v>#DIV/0!</v>
      </c>
      <c r="P36" s="816" t="e">
        <f>DataEntry_SubDist!$AC$6</f>
        <v>#DIV/0!</v>
      </c>
      <c r="Q36" s="816" t="e">
        <f>DataEntry_SubDist!$AG$6</f>
        <v>#DIV/0!</v>
      </c>
      <c r="R36" s="816" t="e">
        <f>DataEntry_SubDist!$AK$6</f>
        <v>#DIV/0!</v>
      </c>
      <c r="S36" s="817" t="e">
        <f>DataEntry_SubDist!$AO$6</f>
        <v>#DIV/0!</v>
      </c>
    </row>
    <row r="37" spans="2:19" s="34" customFormat="1" ht="15" customHeight="1" x14ac:dyDescent="0.25">
      <c r="B37" s="750"/>
      <c r="C37" s="751"/>
      <c r="D37" s="769"/>
      <c r="E37" s="770"/>
      <c r="F37" s="761"/>
      <c r="G37" s="762"/>
      <c r="H37" s="762"/>
      <c r="I37" s="763"/>
      <c r="J37" s="803"/>
      <c r="K37" s="46"/>
      <c r="L37" s="815"/>
      <c r="M37" s="811"/>
      <c r="N37" s="811"/>
      <c r="O37" s="811"/>
      <c r="P37" s="811"/>
      <c r="Q37" s="811"/>
      <c r="R37" s="811"/>
      <c r="S37" s="813"/>
    </row>
    <row r="38" spans="2:19" s="34" customFormat="1" ht="15" customHeight="1" x14ac:dyDescent="0.25">
      <c r="B38" s="750"/>
      <c r="C38" s="751"/>
      <c r="D38" s="767" t="s">
        <v>58</v>
      </c>
      <c r="E38" s="768"/>
      <c r="F38" s="771" t="str">
        <f>Overview_SelectedInterventions!N40</f>
        <v>-</v>
      </c>
      <c r="G38" s="762"/>
      <c r="H38" s="762"/>
      <c r="I38" s="763"/>
      <c r="J38" s="804" t="e">
        <f>DataEntry_Dist!M38</f>
        <v>#DIV/0!</v>
      </c>
      <c r="K38" s="45"/>
      <c r="L38" s="818" t="e">
        <f>DataEntry_SubDist!$M$6</f>
        <v>#DIV/0!</v>
      </c>
      <c r="M38" s="816" t="e">
        <f>DataEntry_SubDist!$Q$6</f>
        <v>#DIV/0!</v>
      </c>
      <c r="N38" s="816" t="e">
        <f>DataEntry_SubDist!$U$6</f>
        <v>#DIV/0!</v>
      </c>
      <c r="O38" s="816" t="e">
        <f>DataEntry_SubDist!$Y$6</f>
        <v>#DIV/0!</v>
      </c>
      <c r="P38" s="816" t="e">
        <f>DataEntry_SubDist!$AC$6</f>
        <v>#DIV/0!</v>
      </c>
      <c r="Q38" s="816" t="e">
        <f>DataEntry_SubDist!$AG$6</f>
        <v>#DIV/0!</v>
      </c>
      <c r="R38" s="816" t="e">
        <f>DataEntry_SubDist!$AK$6</f>
        <v>#DIV/0!</v>
      </c>
      <c r="S38" s="817" t="e">
        <f>DataEntry_SubDist!$AO$6</f>
        <v>#DIV/0!</v>
      </c>
    </row>
    <row r="39" spans="2:19" s="34" customFormat="1" ht="15" customHeight="1" x14ac:dyDescent="0.25">
      <c r="B39" s="750"/>
      <c r="C39" s="751"/>
      <c r="D39" s="769"/>
      <c r="E39" s="770"/>
      <c r="F39" s="761"/>
      <c r="G39" s="762"/>
      <c r="H39" s="762"/>
      <c r="I39" s="763"/>
      <c r="J39" s="803"/>
      <c r="K39" s="46"/>
      <c r="L39" s="815"/>
      <c r="M39" s="811"/>
      <c r="N39" s="811"/>
      <c r="O39" s="811"/>
      <c r="P39" s="811"/>
      <c r="Q39" s="811"/>
      <c r="R39" s="811"/>
      <c r="S39" s="813"/>
    </row>
    <row r="40" spans="2:19" s="34" customFormat="1" ht="15" customHeight="1" x14ac:dyDescent="0.25">
      <c r="B40" s="750"/>
      <c r="C40" s="751"/>
      <c r="D40" s="767" t="s">
        <v>59</v>
      </c>
      <c r="E40" s="768"/>
      <c r="F40" s="771" t="str">
        <f>Overview_SelectedInterventions!N42</f>
        <v>-</v>
      </c>
      <c r="G40" s="762"/>
      <c r="H40" s="762"/>
      <c r="I40" s="763"/>
      <c r="J40" s="804" t="e">
        <f>DataEntry_Dist!M40</f>
        <v>#DIV/0!</v>
      </c>
      <c r="K40" s="45"/>
      <c r="L40" s="818" t="e">
        <f>DataEntry_SubDist!$M$6</f>
        <v>#DIV/0!</v>
      </c>
      <c r="M40" s="816" t="e">
        <f>DataEntry_SubDist!$Q$6</f>
        <v>#DIV/0!</v>
      </c>
      <c r="N40" s="816" t="e">
        <f>DataEntry_SubDist!$U$6</f>
        <v>#DIV/0!</v>
      </c>
      <c r="O40" s="816" t="e">
        <f>DataEntry_SubDist!$Y$6</f>
        <v>#DIV/0!</v>
      </c>
      <c r="P40" s="816" t="e">
        <f>DataEntry_SubDist!$AC$6</f>
        <v>#DIV/0!</v>
      </c>
      <c r="Q40" s="816" t="e">
        <f>DataEntry_SubDist!$AG$6</f>
        <v>#DIV/0!</v>
      </c>
      <c r="R40" s="816" t="e">
        <f>DataEntry_SubDist!$AK$6</f>
        <v>#DIV/0!</v>
      </c>
      <c r="S40" s="817" t="e">
        <f>DataEntry_SubDist!$AO$6</f>
        <v>#DIV/0!</v>
      </c>
    </row>
    <row r="41" spans="2:19" s="34" customFormat="1" ht="15" customHeight="1" x14ac:dyDescent="0.25">
      <c r="B41" s="752"/>
      <c r="C41" s="753"/>
      <c r="D41" s="786"/>
      <c r="E41" s="787"/>
      <c r="F41" s="788"/>
      <c r="G41" s="789"/>
      <c r="H41" s="789"/>
      <c r="I41" s="790"/>
      <c r="J41" s="807"/>
      <c r="K41" s="46"/>
      <c r="L41" s="821"/>
      <c r="M41" s="819"/>
      <c r="N41" s="819"/>
      <c r="O41" s="819"/>
      <c r="P41" s="819"/>
      <c r="Q41" s="819"/>
      <c r="R41" s="819"/>
      <c r="S41" s="820"/>
    </row>
    <row r="42" spans="2:19" s="34" customFormat="1" ht="15" customHeight="1" x14ac:dyDescent="0.25">
      <c r="B42" s="748" t="str">
        <f>'Select Interventions'!E14</f>
        <v>Select intervention #4</v>
      </c>
      <c r="C42" s="749"/>
      <c r="D42" s="805" t="s">
        <v>55</v>
      </c>
      <c r="E42" s="806"/>
      <c r="F42" s="758" t="str">
        <f>Overview_SelectedInterventions!N45</f>
        <v>-</v>
      </c>
      <c r="G42" s="759"/>
      <c r="H42" s="759"/>
      <c r="I42" s="760"/>
      <c r="J42" s="802" t="e">
        <f>DataEntry_Dist!M42</f>
        <v>#DIV/0!</v>
      </c>
      <c r="K42" s="45"/>
      <c r="L42" s="814" t="e">
        <f>DataEntry_SubDist!$M$6</f>
        <v>#DIV/0!</v>
      </c>
      <c r="M42" s="810" t="e">
        <f>DataEntry_SubDist!$Q$6</f>
        <v>#DIV/0!</v>
      </c>
      <c r="N42" s="810" t="e">
        <f>DataEntry_SubDist!$U$6</f>
        <v>#DIV/0!</v>
      </c>
      <c r="O42" s="810" t="e">
        <f>DataEntry_SubDist!$Y$6</f>
        <v>#DIV/0!</v>
      </c>
      <c r="P42" s="810" t="e">
        <f>DataEntry_SubDist!$AC$6</f>
        <v>#DIV/0!</v>
      </c>
      <c r="Q42" s="810" t="e">
        <f>DataEntry_SubDist!$AG$6</f>
        <v>#DIV/0!</v>
      </c>
      <c r="R42" s="810" t="e">
        <f>DataEntry_SubDist!$AK$6</f>
        <v>#DIV/0!</v>
      </c>
      <c r="S42" s="812" t="e">
        <f>DataEntry_SubDist!$AO$6</f>
        <v>#DIV/0!</v>
      </c>
    </row>
    <row r="43" spans="2:19" s="34" customFormat="1" ht="15" customHeight="1" x14ac:dyDescent="0.25">
      <c r="B43" s="750"/>
      <c r="C43" s="751"/>
      <c r="D43" s="769"/>
      <c r="E43" s="770"/>
      <c r="F43" s="761"/>
      <c r="G43" s="762"/>
      <c r="H43" s="762"/>
      <c r="I43" s="763"/>
      <c r="J43" s="803"/>
      <c r="K43" s="46"/>
      <c r="L43" s="815"/>
      <c r="M43" s="811"/>
      <c r="N43" s="811"/>
      <c r="O43" s="811"/>
      <c r="P43" s="811"/>
      <c r="Q43" s="811"/>
      <c r="R43" s="811"/>
      <c r="S43" s="813"/>
    </row>
    <row r="44" spans="2:19" s="34" customFormat="1" ht="15" customHeight="1" x14ac:dyDescent="0.25">
      <c r="B44" s="750"/>
      <c r="C44" s="751"/>
      <c r="D44" s="767" t="s">
        <v>56</v>
      </c>
      <c r="E44" s="768"/>
      <c r="F44" s="771" t="str">
        <f>Overview_SelectedInterventions!N47</f>
        <v>-</v>
      </c>
      <c r="G44" s="762"/>
      <c r="H44" s="762"/>
      <c r="I44" s="763"/>
      <c r="J44" s="804" t="e">
        <f>DataEntry_Dist!M44</f>
        <v>#DIV/0!</v>
      </c>
      <c r="K44" s="45"/>
      <c r="L44" s="818" t="e">
        <f>DataEntry_SubDist!$M$6</f>
        <v>#DIV/0!</v>
      </c>
      <c r="M44" s="816" t="e">
        <f>DataEntry_SubDist!$Q$6</f>
        <v>#DIV/0!</v>
      </c>
      <c r="N44" s="816" t="e">
        <f>DataEntry_SubDist!$U$6</f>
        <v>#DIV/0!</v>
      </c>
      <c r="O44" s="816" t="e">
        <f>DataEntry_SubDist!$Y$6</f>
        <v>#DIV/0!</v>
      </c>
      <c r="P44" s="816" t="e">
        <f>DataEntry_SubDist!$AC$6</f>
        <v>#DIV/0!</v>
      </c>
      <c r="Q44" s="816" t="e">
        <f>DataEntry_SubDist!$AG$6</f>
        <v>#DIV/0!</v>
      </c>
      <c r="R44" s="816" t="e">
        <f>DataEntry_SubDist!$AK$6</f>
        <v>#DIV/0!</v>
      </c>
      <c r="S44" s="817" t="e">
        <f>DataEntry_SubDist!$AO$6</f>
        <v>#DIV/0!</v>
      </c>
    </row>
    <row r="45" spans="2:19" s="34" customFormat="1" ht="15" customHeight="1" x14ac:dyDescent="0.25">
      <c r="B45" s="750"/>
      <c r="C45" s="751"/>
      <c r="D45" s="769"/>
      <c r="E45" s="770"/>
      <c r="F45" s="761"/>
      <c r="G45" s="762"/>
      <c r="H45" s="762"/>
      <c r="I45" s="763"/>
      <c r="J45" s="803"/>
      <c r="K45" s="46"/>
      <c r="L45" s="815"/>
      <c r="M45" s="811"/>
      <c r="N45" s="811"/>
      <c r="O45" s="811"/>
      <c r="P45" s="811"/>
      <c r="Q45" s="811"/>
      <c r="R45" s="811"/>
      <c r="S45" s="813"/>
    </row>
    <row r="46" spans="2:19" s="34" customFormat="1" ht="15" customHeight="1" x14ac:dyDescent="0.25">
      <c r="B46" s="750"/>
      <c r="C46" s="751"/>
      <c r="D46" s="767" t="s">
        <v>82</v>
      </c>
      <c r="E46" s="768"/>
      <c r="F46" s="771" t="str">
        <f>Overview_SelectedInterventions!N49</f>
        <v>-</v>
      </c>
      <c r="G46" s="762"/>
      <c r="H46" s="762"/>
      <c r="I46" s="763"/>
      <c r="J46" s="804" t="e">
        <f>DataEntry_Dist!M46</f>
        <v>#DIV/0!</v>
      </c>
      <c r="K46" s="45"/>
      <c r="L46" s="818" t="e">
        <f>DataEntry_SubDist!$M$6</f>
        <v>#DIV/0!</v>
      </c>
      <c r="M46" s="816" t="e">
        <f>DataEntry_SubDist!$Q$6</f>
        <v>#DIV/0!</v>
      </c>
      <c r="N46" s="816" t="e">
        <f>DataEntry_SubDist!$U$6</f>
        <v>#DIV/0!</v>
      </c>
      <c r="O46" s="816" t="e">
        <f>DataEntry_SubDist!$Y$6</f>
        <v>#DIV/0!</v>
      </c>
      <c r="P46" s="816" t="e">
        <f>DataEntry_SubDist!$AC$6</f>
        <v>#DIV/0!</v>
      </c>
      <c r="Q46" s="816" t="e">
        <f>DataEntry_SubDist!$AG$6</f>
        <v>#DIV/0!</v>
      </c>
      <c r="R46" s="816" t="e">
        <f>DataEntry_SubDist!$AK$6</f>
        <v>#DIV/0!</v>
      </c>
      <c r="S46" s="817" t="e">
        <f>DataEntry_SubDist!$AO$6</f>
        <v>#DIV/0!</v>
      </c>
    </row>
    <row r="47" spans="2:19" s="34" customFormat="1" ht="15" customHeight="1" x14ac:dyDescent="0.25">
      <c r="B47" s="750"/>
      <c r="C47" s="751"/>
      <c r="D47" s="769"/>
      <c r="E47" s="770"/>
      <c r="F47" s="761"/>
      <c r="G47" s="762"/>
      <c r="H47" s="762"/>
      <c r="I47" s="763"/>
      <c r="J47" s="803"/>
      <c r="K47" s="46"/>
      <c r="L47" s="815"/>
      <c r="M47" s="811"/>
      <c r="N47" s="811"/>
      <c r="O47" s="811"/>
      <c r="P47" s="811"/>
      <c r="Q47" s="811"/>
      <c r="R47" s="811"/>
      <c r="S47" s="813"/>
    </row>
    <row r="48" spans="2:19" s="34" customFormat="1" ht="15" customHeight="1" x14ac:dyDescent="0.25">
      <c r="B48" s="750"/>
      <c r="C48" s="751"/>
      <c r="D48" s="767" t="s">
        <v>57</v>
      </c>
      <c r="E48" s="768"/>
      <c r="F48" s="771" t="str">
        <f>Overview_SelectedInterventions!N51</f>
        <v>-</v>
      </c>
      <c r="G48" s="762"/>
      <c r="H48" s="762"/>
      <c r="I48" s="763"/>
      <c r="J48" s="804" t="e">
        <f>DataEntry_Dist!M48</f>
        <v>#DIV/0!</v>
      </c>
      <c r="K48" s="45"/>
      <c r="L48" s="818" t="e">
        <f>DataEntry_SubDist!$M$6</f>
        <v>#DIV/0!</v>
      </c>
      <c r="M48" s="816" t="e">
        <f>DataEntry_SubDist!$Q$6</f>
        <v>#DIV/0!</v>
      </c>
      <c r="N48" s="816" t="e">
        <f>DataEntry_SubDist!$U$6</f>
        <v>#DIV/0!</v>
      </c>
      <c r="O48" s="816" t="e">
        <f>DataEntry_SubDist!$Y$6</f>
        <v>#DIV/0!</v>
      </c>
      <c r="P48" s="816" t="e">
        <f>DataEntry_SubDist!$AC$6</f>
        <v>#DIV/0!</v>
      </c>
      <c r="Q48" s="816" t="e">
        <f>DataEntry_SubDist!$AG$6</f>
        <v>#DIV/0!</v>
      </c>
      <c r="R48" s="816" t="e">
        <f>DataEntry_SubDist!$AK$6</f>
        <v>#DIV/0!</v>
      </c>
      <c r="S48" s="817" t="e">
        <f>DataEntry_SubDist!$AO$6</f>
        <v>#DIV/0!</v>
      </c>
    </row>
    <row r="49" spans="2:19" s="34" customFormat="1" ht="15" customHeight="1" x14ac:dyDescent="0.25">
      <c r="B49" s="750"/>
      <c r="C49" s="751"/>
      <c r="D49" s="769"/>
      <c r="E49" s="770"/>
      <c r="F49" s="761"/>
      <c r="G49" s="762"/>
      <c r="H49" s="762"/>
      <c r="I49" s="763"/>
      <c r="J49" s="803"/>
      <c r="K49" s="46"/>
      <c r="L49" s="815"/>
      <c r="M49" s="811"/>
      <c r="N49" s="811"/>
      <c r="O49" s="811"/>
      <c r="P49" s="811"/>
      <c r="Q49" s="811"/>
      <c r="R49" s="811"/>
      <c r="S49" s="813"/>
    </row>
    <row r="50" spans="2:19" s="34" customFormat="1" ht="15" customHeight="1" x14ac:dyDescent="0.25">
      <c r="B50" s="750"/>
      <c r="C50" s="751"/>
      <c r="D50" s="767" t="s">
        <v>58</v>
      </c>
      <c r="E50" s="768"/>
      <c r="F50" s="771" t="str">
        <f>Overview_SelectedInterventions!N53</f>
        <v>-</v>
      </c>
      <c r="G50" s="762"/>
      <c r="H50" s="762"/>
      <c r="I50" s="763"/>
      <c r="J50" s="804" t="e">
        <f>DataEntry_Dist!M50</f>
        <v>#DIV/0!</v>
      </c>
      <c r="K50" s="45"/>
      <c r="L50" s="818" t="e">
        <f>DataEntry_SubDist!$M$6</f>
        <v>#DIV/0!</v>
      </c>
      <c r="M50" s="816" t="e">
        <f>DataEntry_SubDist!$Q$6</f>
        <v>#DIV/0!</v>
      </c>
      <c r="N50" s="816" t="e">
        <f>DataEntry_SubDist!$U$6</f>
        <v>#DIV/0!</v>
      </c>
      <c r="O50" s="816" t="e">
        <f>DataEntry_SubDist!$Y$6</f>
        <v>#DIV/0!</v>
      </c>
      <c r="P50" s="816" t="e">
        <f>DataEntry_SubDist!$AC$6</f>
        <v>#DIV/0!</v>
      </c>
      <c r="Q50" s="816" t="e">
        <f>DataEntry_SubDist!$AG$6</f>
        <v>#DIV/0!</v>
      </c>
      <c r="R50" s="816" t="e">
        <f>DataEntry_SubDist!$AK$6</f>
        <v>#DIV/0!</v>
      </c>
      <c r="S50" s="817" t="e">
        <f>DataEntry_SubDist!$AO$6</f>
        <v>#DIV/0!</v>
      </c>
    </row>
    <row r="51" spans="2:19" s="34" customFormat="1" ht="15" customHeight="1" x14ac:dyDescent="0.25">
      <c r="B51" s="750"/>
      <c r="C51" s="751"/>
      <c r="D51" s="769"/>
      <c r="E51" s="770"/>
      <c r="F51" s="761"/>
      <c r="G51" s="762"/>
      <c r="H51" s="762"/>
      <c r="I51" s="763"/>
      <c r="J51" s="803"/>
      <c r="K51" s="46"/>
      <c r="L51" s="815"/>
      <c r="M51" s="811"/>
      <c r="N51" s="811"/>
      <c r="O51" s="811"/>
      <c r="P51" s="811"/>
      <c r="Q51" s="811"/>
      <c r="R51" s="811"/>
      <c r="S51" s="813"/>
    </row>
    <row r="52" spans="2:19" s="34" customFormat="1" ht="15" customHeight="1" x14ac:dyDescent="0.25">
      <c r="B52" s="750"/>
      <c r="C52" s="751"/>
      <c r="D52" s="767" t="s">
        <v>59</v>
      </c>
      <c r="E52" s="768"/>
      <c r="F52" s="771" t="str">
        <f>Overview_SelectedInterventions!N55</f>
        <v>-</v>
      </c>
      <c r="G52" s="762"/>
      <c r="H52" s="762"/>
      <c r="I52" s="763"/>
      <c r="J52" s="804" t="e">
        <f>DataEntry_Dist!M52</f>
        <v>#DIV/0!</v>
      </c>
      <c r="K52" s="45"/>
      <c r="L52" s="818" t="e">
        <f>DataEntry_SubDist!$M$6</f>
        <v>#DIV/0!</v>
      </c>
      <c r="M52" s="816" t="e">
        <f>DataEntry_SubDist!$Q$6</f>
        <v>#DIV/0!</v>
      </c>
      <c r="N52" s="816" t="e">
        <f>DataEntry_SubDist!$U$6</f>
        <v>#DIV/0!</v>
      </c>
      <c r="O52" s="816" t="e">
        <f>DataEntry_SubDist!$Y$6</f>
        <v>#DIV/0!</v>
      </c>
      <c r="P52" s="816" t="e">
        <f>DataEntry_SubDist!$AC$6</f>
        <v>#DIV/0!</v>
      </c>
      <c r="Q52" s="816" t="e">
        <f>DataEntry_SubDist!$AG$6</f>
        <v>#DIV/0!</v>
      </c>
      <c r="R52" s="816" t="e">
        <f>DataEntry_SubDist!$AK$6</f>
        <v>#DIV/0!</v>
      </c>
      <c r="S52" s="817" t="e">
        <f>DataEntry_SubDist!$AO$6</f>
        <v>#DIV/0!</v>
      </c>
    </row>
    <row r="53" spans="2:19" s="34" customFormat="1" ht="15" customHeight="1" x14ac:dyDescent="0.25">
      <c r="B53" s="752"/>
      <c r="C53" s="753"/>
      <c r="D53" s="786"/>
      <c r="E53" s="787"/>
      <c r="F53" s="788"/>
      <c r="G53" s="789"/>
      <c r="H53" s="789"/>
      <c r="I53" s="790"/>
      <c r="J53" s="807"/>
      <c r="K53" s="46"/>
      <c r="L53" s="821"/>
      <c r="M53" s="819"/>
      <c r="N53" s="819"/>
      <c r="O53" s="819"/>
      <c r="P53" s="819"/>
      <c r="Q53" s="819"/>
      <c r="R53" s="819"/>
      <c r="S53" s="820"/>
    </row>
    <row r="54" spans="2:19" s="34" customFormat="1" ht="15" customHeight="1" x14ac:dyDescent="0.25">
      <c r="B54" s="748" t="str">
        <f>'Select Interventions'!E17</f>
        <v>Select intervention #5</v>
      </c>
      <c r="C54" s="749"/>
      <c r="D54" s="805" t="s">
        <v>55</v>
      </c>
      <c r="E54" s="806"/>
      <c r="F54" s="758" t="str">
        <f>Overview_SelectedInterventions!N58</f>
        <v>-</v>
      </c>
      <c r="G54" s="759"/>
      <c r="H54" s="759"/>
      <c r="I54" s="760"/>
      <c r="J54" s="802" t="e">
        <f>DataEntry_Dist!M54</f>
        <v>#DIV/0!</v>
      </c>
      <c r="K54" s="45"/>
      <c r="L54" s="814" t="e">
        <f>DataEntry_SubDist!$M$6</f>
        <v>#DIV/0!</v>
      </c>
      <c r="M54" s="810" t="e">
        <f>DataEntry_SubDist!$Q$6</f>
        <v>#DIV/0!</v>
      </c>
      <c r="N54" s="810" t="e">
        <f>DataEntry_SubDist!$U$6</f>
        <v>#DIV/0!</v>
      </c>
      <c r="O54" s="810" t="e">
        <f>DataEntry_SubDist!$Y$6</f>
        <v>#DIV/0!</v>
      </c>
      <c r="P54" s="810" t="e">
        <f>DataEntry_SubDist!$AC$6</f>
        <v>#DIV/0!</v>
      </c>
      <c r="Q54" s="810" t="e">
        <f>DataEntry_SubDist!$AG$6</f>
        <v>#DIV/0!</v>
      </c>
      <c r="R54" s="810" t="e">
        <f>DataEntry_SubDist!$AK$6</f>
        <v>#DIV/0!</v>
      </c>
      <c r="S54" s="812" t="e">
        <f>DataEntry_SubDist!$AO$6</f>
        <v>#DIV/0!</v>
      </c>
    </row>
    <row r="55" spans="2:19" s="34" customFormat="1" ht="15" customHeight="1" x14ac:dyDescent="0.25">
      <c r="B55" s="750"/>
      <c r="C55" s="751"/>
      <c r="D55" s="769"/>
      <c r="E55" s="770"/>
      <c r="F55" s="761"/>
      <c r="G55" s="762"/>
      <c r="H55" s="762"/>
      <c r="I55" s="763"/>
      <c r="J55" s="803"/>
      <c r="K55" s="46"/>
      <c r="L55" s="815"/>
      <c r="M55" s="811"/>
      <c r="N55" s="811"/>
      <c r="O55" s="811"/>
      <c r="P55" s="811"/>
      <c r="Q55" s="811"/>
      <c r="R55" s="811"/>
      <c r="S55" s="813"/>
    </row>
    <row r="56" spans="2:19" s="34" customFormat="1" ht="15" customHeight="1" x14ac:dyDescent="0.25">
      <c r="B56" s="750"/>
      <c r="C56" s="751"/>
      <c r="D56" s="767" t="s">
        <v>56</v>
      </c>
      <c r="E56" s="768"/>
      <c r="F56" s="771" t="str">
        <f>Overview_SelectedInterventions!N60</f>
        <v>-</v>
      </c>
      <c r="G56" s="762"/>
      <c r="H56" s="762"/>
      <c r="I56" s="763"/>
      <c r="J56" s="804" t="e">
        <f>DataEntry_Dist!M56</f>
        <v>#DIV/0!</v>
      </c>
      <c r="K56" s="45"/>
      <c r="L56" s="818" t="e">
        <f>DataEntry_SubDist!$M$6</f>
        <v>#DIV/0!</v>
      </c>
      <c r="M56" s="816" t="e">
        <f>DataEntry_SubDist!$Q$6</f>
        <v>#DIV/0!</v>
      </c>
      <c r="N56" s="816" t="e">
        <f>DataEntry_SubDist!$U$6</f>
        <v>#DIV/0!</v>
      </c>
      <c r="O56" s="816" t="e">
        <f>DataEntry_SubDist!$Y$6</f>
        <v>#DIV/0!</v>
      </c>
      <c r="P56" s="816" t="e">
        <f>DataEntry_SubDist!$AC$6</f>
        <v>#DIV/0!</v>
      </c>
      <c r="Q56" s="816" t="e">
        <f>DataEntry_SubDist!$AG$6</f>
        <v>#DIV/0!</v>
      </c>
      <c r="R56" s="816" t="e">
        <f>DataEntry_SubDist!$AK$6</f>
        <v>#DIV/0!</v>
      </c>
      <c r="S56" s="817" t="e">
        <f>DataEntry_SubDist!$AO$6</f>
        <v>#DIV/0!</v>
      </c>
    </row>
    <row r="57" spans="2:19" s="34" customFormat="1" ht="15" customHeight="1" x14ac:dyDescent="0.25">
      <c r="B57" s="750"/>
      <c r="C57" s="751"/>
      <c r="D57" s="769"/>
      <c r="E57" s="770"/>
      <c r="F57" s="761"/>
      <c r="G57" s="762"/>
      <c r="H57" s="762"/>
      <c r="I57" s="763"/>
      <c r="J57" s="803"/>
      <c r="K57" s="46"/>
      <c r="L57" s="815"/>
      <c r="M57" s="811"/>
      <c r="N57" s="811"/>
      <c r="O57" s="811"/>
      <c r="P57" s="811"/>
      <c r="Q57" s="811"/>
      <c r="R57" s="811"/>
      <c r="S57" s="813"/>
    </row>
    <row r="58" spans="2:19" s="34" customFormat="1" ht="15" customHeight="1" x14ac:dyDescent="0.25">
      <c r="B58" s="750"/>
      <c r="C58" s="751"/>
      <c r="D58" s="767" t="s">
        <v>82</v>
      </c>
      <c r="E58" s="768"/>
      <c r="F58" s="771" t="str">
        <f>Overview_SelectedInterventions!N62</f>
        <v>-</v>
      </c>
      <c r="G58" s="762"/>
      <c r="H58" s="762"/>
      <c r="I58" s="763"/>
      <c r="J58" s="804" t="e">
        <f>DataEntry_Dist!M58</f>
        <v>#DIV/0!</v>
      </c>
      <c r="K58" s="45"/>
      <c r="L58" s="818" t="e">
        <f>DataEntry_SubDist!$M$6</f>
        <v>#DIV/0!</v>
      </c>
      <c r="M58" s="816" t="e">
        <f>DataEntry_SubDist!$Q$6</f>
        <v>#DIV/0!</v>
      </c>
      <c r="N58" s="816" t="e">
        <f>DataEntry_SubDist!$U$6</f>
        <v>#DIV/0!</v>
      </c>
      <c r="O58" s="816" t="e">
        <f>DataEntry_SubDist!$Y$6</f>
        <v>#DIV/0!</v>
      </c>
      <c r="P58" s="816" t="e">
        <f>DataEntry_SubDist!$AC$6</f>
        <v>#DIV/0!</v>
      </c>
      <c r="Q58" s="816" t="e">
        <f>DataEntry_SubDist!$AG$6</f>
        <v>#DIV/0!</v>
      </c>
      <c r="R58" s="816" t="e">
        <f>DataEntry_SubDist!$AK$6</f>
        <v>#DIV/0!</v>
      </c>
      <c r="S58" s="817" t="e">
        <f>DataEntry_SubDist!$AO$6</f>
        <v>#DIV/0!</v>
      </c>
    </row>
    <row r="59" spans="2:19" s="34" customFormat="1" ht="15" customHeight="1" x14ac:dyDescent="0.25">
      <c r="B59" s="750"/>
      <c r="C59" s="751"/>
      <c r="D59" s="769"/>
      <c r="E59" s="770"/>
      <c r="F59" s="761"/>
      <c r="G59" s="762"/>
      <c r="H59" s="762"/>
      <c r="I59" s="763"/>
      <c r="J59" s="803"/>
      <c r="K59" s="46"/>
      <c r="L59" s="815"/>
      <c r="M59" s="811"/>
      <c r="N59" s="811"/>
      <c r="O59" s="811"/>
      <c r="P59" s="811"/>
      <c r="Q59" s="811"/>
      <c r="R59" s="811"/>
      <c r="S59" s="813"/>
    </row>
    <row r="60" spans="2:19" s="34" customFormat="1" ht="15" customHeight="1" x14ac:dyDescent="0.25">
      <c r="B60" s="750"/>
      <c r="C60" s="751"/>
      <c r="D60" s="767" t="s">
        <v>57</v>
      </c>
      <c r="E60" s="768"/>
      <c r="F60" s="771" t="str">
        <f>Overview_SelectedInterventions!N64</f>
        <v>-</v>
      </c>
      <c r="G60" s="762"/>
      <c r="H60" s="762"/>
      <c r="I60" s="763"/>
      <c r="J60" s="804" t="e">
        <f>DataEntry_Dist!M60</f>
        <v>#DIV/0!</v>
      </c>
      <c r="K60" s="45"/>
      <c r="L60" s="818" t="e">
        <f>DataEntry_SubDist!$M$6</f>
        <v>#DIV/0!</v>
      </c>
      <c r="M60" s="816" t="e">
        <f>DataEntry_SubDist!$Q$6</f>
        <v>#DIV/0!</v>
      </c>
      <c r="N60" s="816" t="e">
        <f>DataEntry_SubDist!$U$6</f>
        <v>#DIV/0!</v>
      </c>
      <c r="O60" s="816" t="e">
        <f>DataEntry_SubDist!$Y$6</f>
        <v>#DIV/0!</v>
      </c>
      <c r="P60" s="816" t="e">
        <f>DataEntry_SubDist!$AC$6</f>
        <v>#DIV/0!</v>
      </c>
      <c r="Q60" s="816" t="e">
        <f>DataEntry_SubDist!$AG$6</f>
        <v>#DIV/0!</v>
      </c>
      <c r="R60" s="816" t="e">
        <f>DataEntry_SubDist!$AK$6</f>
        <v>#DIV/0!</v>
      </c>
      <c r="S60" s="817" t="e">
        <f>DataEntry_SubDist!$AO$6</f>
        <v>#DIV/0!</v>
      </c>
    </row>
    <row r="61" spans="2:19" s="34" customFormat="1" ht="15" customHeight="1" x14ac:dyDescent="0.25">
      <c r="B61" s="750"/>
      <c r="C61" s="751"/>
      <c r="D61" s="769"/>
      <c r="E61" s="770"/>
      <c r="F61" s="761"/>
      <c r="G61" s="762"/>
      <c r="H61" s="762"/>
      <c r="I61" s="763"/>
      <c r="J61" s="803"/>
      <c r="K61" s="46"/>
      <c r="L61" s="815"/>
      <c r="M61" s="811"/>
      <c r="N61" s="811"/>
      <c r="O61" s="811"/>
      <c r="P61" s="811"/>
      <c r="Q61" s="811"/>
      <c r="R61" s="811"/>
      <c r="S61" s="813"/>
    </row>
    <row r="62" spans="2:19" s="34" customFormat="1" ht="15" customHeight="1" x14ac:dyDescent="0.25">
      <c r="B62" s="750"/>
      <c r="C62" s="751"/>
      <c r="D62" s="767" t="s">
        <v>58</v>
      </c>
      <c r="E62" s="768"/>
      <c r="F62" s="771" t="str">
        <f>Overview_SelectedInterventions!N66</f>
        <v>-</v>
      </c>
      <c r="G62" s="762"/>
      <c r="H62" s="762"/>
      <c r="I62" s="763"/>
      <c r="J62" s="804" t="e">
        <f>DataEntry_Dist!M62</f>
        <v>#DIV/0!</v>
      </c>
      <c r="K62" s="45"/>
      <c r="L62" s="818" t="e">
        <f>DataEntry_SubDist!$M$6</f>
        <v>#DIV/0!</v>
      </c>
      <c r="M62" s="816" t="e">
        <f>DataEntry_SubDist!$Q$6</f>
        <v>#DIV/0!</v>
      </c>
      <c r="N62" s="816" t="e">
        <f>DataEntry_SubDist!$U$6</f>
        <v>#DIV/0!</v>
      </c>
      <c r="O62" s="816" t="e">
        <f>DataEntry_SubDist!$Y$6</f>
        <v>#DIV/0!</v>
      </c>
      <c r="P62" s="816" t="e">
        <f>DataEntry_SubDist!$AC$6</f>
        <v>#DIV/0!</v>
      </c>
      <c r="Q62" s="816" t="e">
        <f>DataEntry_SubDist!$AG$6</f>
        <v>#DIV/0!</v>
      </c>
      <c r="R62" s="816" t="e">
        <f>DataEntry_SubDist!$AK$6</f>
        <v>#DIV/0!</v>
      </c>
      <c r="S62" s="817" t="e">
        <f>DataEntry_SubDist!$AO$6</f>
        <v>#DIV/0!</v>
      </c>
    </row>
    <row r="63" spans="2:19" s="34" customFormat="1" ht="15" customHeight="1" x14ac:dyDescent="0.25">
      <c r="B63" s="750"/>
      <c r="C63" s="751"/>
      <c r="D63" s="769"/>
      <c r="E63" s="770"/>
      <c r="F63" s="761"/>
      <c r="G63" s="762"/>
      <c r="H63" s="762"/>
      <c r="I63" s="763"/>
      <c r="J63" s="803"/>
      <c r="K63" s="46"/>
      <c r="L63" s="815"/>
      <c r="M63" s="811"/>
      <c r="N63" s="811"/>
      <c r="O63" s="811"/>
      <c r="P63" s="811"/>
      <c r="Q63" s="811"/>
      <c r="R63" s="811"/>
      <c r="S63" s="813"/>
    </row>
    <row r="64" spans="2:19" s="34" customFormat="1" ht="15" customHeight="1" x14ac:dyDescent="0.25">
      <c r="B64" s="750"/>
      <c r="C64" s="751"/>
      <c r="D64" s="767" t="s">
        <v>59</v>
      </c>
      <c r="E64" s="768"/>
      <c r="F64" s="771" t="str">
        <f>Overview_SelectedInterventions!N68</f>
        <v>-</v>
      </c>
      <c r="G64" s="762"/>
      <c r="H64" s="762"/>
      <c r="I64" s="763"/>
      <c r="J64" s="804" t="e">
        <f>DataEntry_Dist!M64</f>
        <v>#DIV/0!</v>
      </c>
      <c r="K64" s="45"/>
      <c r="L64" s="818" t="e">
        <f>DataEntry_SubDist!$M$6</f>
        <v>#DIV/0!</v>
      </c>
      <c r="M64" s="816" t="e">
        <f>DataEntry_SubDist!$Q$6</f>
        <v>#DIV/0!</v>
      </c>
      <c r="N64" s="816" t="e">
        <f>DataEntry_SubDist!$U$6</f>
        <v>#DIV/0!</v>
      </c>
      <c r="O64" s="816" t="e">
        <f>DataEntry_SubDist!$Y$6</f>
        <v>#DIV/0!</v>
      </c>
      <c r="P64" s="816" t="e">
        <f>DataEntry_SubDist!$AC$6</f>
        <v>#DIV/0!</v>
      </c>
      <c r="Q64" s="816" t="e">
        <f>DataEntry_SubDist!$AG$6</f>
        <v>#DIV/0!</v>
      </c>
      <c r="R64" s="816" t="e">
        <f>DataEntry_SubDist!$AK$6</f>
        <v>#DIV/0!</v>
      </c>
      <c r="S64" s="817" t="e">
        <f>DataEntry_SubDist!$AO$6</f>
        <v>#DIV/0!</v>
      </c>
    </row>
    <row r="65" spans="2:19" s="34" customFormat="1" ht="15" customHeight="1" x14ac:dyDescent="0.25">
      <c r="B65" s="752"/>
      <c r="C65" s="753"/>
      <c r="D65" s="786"/>
      <c r="E65" s="787"/>
      <c r="F65" s="788"/>
      <c r="G65" s="789"/>
      <c r="H65" s="789"/>
      <c r="I65" s="790"/>
      <c r="J65" s="807"/>
      <c r="K65" s="46"/>
      <c r="L65" s="821"/>
      <c r="M65" s="819"/>
      <c r="N65" s="819"/>
      <c r="O65" s="819"/>
      <c r="P65" s="819"/>
      <c r="Q65" s="819"/>
      <c r="R65" s="819"/>
      <c r="S65" s="820"/>
    </row>
    <row r="66" spans="2:19" s="34" customFormat="1" ht="15" customHeight="1" x14ac:dyDescent="0.25">
      <c r="B66" s="748" t="str">
        <f>'Select Interventions'!E20</f>
        <v>Select intervention #6</v>
      </c>
      <c r="C66" s="749"/>
      <c r="D66" s="805" t="s">
        <v>55</v>
      </c>
      <c r="E66" s="806"/>
      <c r="F66" s="758" t="str">
        <f>Overview_SelectedInterventions!N71</f>
        <v>-</v>
      </c>
      <c r="G66" s="759"/>
      <c r="H66" s="759"/>
      <c r="I66" s="760"/>
      <c r="J66" s="802" t="e">
        <f>DataEntry_Dist!M66</f>
        <v>#DIV/0!</v>
      </c>
      <c r="K66" s="45"/>
      <c r="L66" s="814" t="e">
        <f>DataEntry_SubDist!$M$6</f>
        <v>#DIV/0!</v>
      </c>
      <c r="M66" s="810" t="e">
        <f>DataEntry_SubDist!$Q$6</f>
        <v>#DIV/0!</v>
      </c>
      <c r="N66" s="810" t="e">
        <f>DataEntry_SubDist!$U$6</f>
        <v>#DIV/0!</v>
      </c>
      <c r="O66" s="810" t="e">
        <f>DataEntry_SubDist!$Y$6</f>
        <v>#DIV/0!</v>
      </c>
      <c r="P66" s="810" t="e">
        <f>DataEntry_SubDist!$AC$6</f>
        <v>#DIV/0!</v>
      </c>
      <c r="Q66" s="810" t="e">
        <f>DataEntry_SubDist!$AG$6</f>
        <v>#DIV/0!</v>
      </c>
      <c r="R66" s="810" t="e">
        <f>DataEntry_SubDist!$AK$6</f>
        <v>#DIV/0!</v>
      </c>
      <c r="S66" s="812" t="e">
        <f>DataEntry_SubDist!$AO$6</f>
        <v>#DIV/0!</v>
      </c>
    </row>
    <row r="67" spans="2:19" s="34" customFormat="1" ht="15" customHeight="1" x14ac:dyDescent="0.25">
      <c r="B67" s="750"/>
      <c r="C67" s="751"/>
      <c r="D67" s="769"/>
      <c r="E67" s="770"/>
      <c r="F67" s="761"/>
      <c r="G67" s="762"/>
      <c r="H67" s="762"/>
      <c r="I67" s="763"/>
      <c r="J67" s="803"/>
      <c r="K67" s="46"/>
      <c r="L67" s="815"/>
      <c r="M67" s="811"/>
      <c r="N67" s="811"/>
      <c r="O67" s="811"/>
      <c r="P67" s="811"/>
      <c r="Q67" s="811"/>
      <c r="R67" s="811"/>
      <c r="S67" s="813"/>
    </row>
    <row r="68" spans="2:19" s="34" customFormat="1" ht="15" customHeight="1" x14ac:dyDescent="0.25">
      <c r="B68" s="750"/>
      <c r="C68" s="751"/>
      <c r="D68" s="767" t="s">
        <v>56</v>
      </c>
      <c r="E68" s="768"/>
      <c r="F68" s="771" t="str">
        <f>Overview_SelectedInterventions!N73</f>
        <v>-</v>
      </c>
      <c r="G68" s="762"/>
      <c r="H68" s="762"/>
      <c r="I68" s="763"/>
      <c r="J68" s="804" t="e">
        <f>DataEntry_Dist!M68</f>
        <v>#DIV/0!</v>
      </c>
      <c r="K68" s="45"/>
      <c r="L68" s="818" t="e">
        <f>DataEntry_SubDist!$M$6</f>
        <v>#DIV/0!</v>
      </c>
      <c r="M68" s="816" t="e">
        <f>DataEntry_SubDist!$Q$6</f>
        <v>#DIV/0!</v>
      </c>
      <c r="N68" s="816" t="e">
        <f>DataEntry_SubDist!$U$6</f>
        <v>#DIV/0!</v>
      </c>
      <c r="O68" s="816" t="e">
        <f>DataEntry_SubDist!$Y$6</f>
        <v>#DIV/0!</v>
      </c>
      <c r="P68" s="816" t="e">
        <f>DataEntry_SubDist!$AC$6</f>
        <v>#DIV/0!</v>
      </c>
      <c r="Q68" s="816" t="e">
        <f>DataEntry_SubDist!$AG$6</f>
        <v>#DIV/0!</v>
      </c>
      <c r="R68" s="816" t="e">
        <f>DataEntry_SubDist!$AK$6</f>
        <v>#DIV/0!</v>
      </c>
      <c r="S68" s="817" t="e">
        <f>DataEntry_SubDist!$AO$6</f>
        <v>#DIV/0!</v>
      </c>
    </row>
    <row r="69" spans="2:19" s="34" customFormat="1" ht="15" customHeight="1" x14ac:dyDescent="0.25">
      <c r="B69" s="750"/>
      <c r="C69" s="751"/>
      <c r="D69" s="769"/>
      <c r="E69" s="770"/>
      <c r="F69" s="761"/>
      <c r="G69" s="762"/>
      <c r="H69" s="762"/>
      <c r="I69" s="763"/>
      <c r="J69" s="803"/>
      <c r="K69" s="46"/>
      <c r="L69" s="815"/>
      <c r="M69" s="811"/>
      <c r="N69" s="811"/>
      <c r="O69" s="811"/>
      <c r="P69" s="811"/>
      <c r="Q69" s="811"/>
      <c r="R69" s="811"/>
      <c r="S69" s="813"/>
    </row>
    <row r="70" spans="2:19" s="34" customFormat="1" ht="15" customHeight="1" x14ac:dyDescent="0.25">
      <c r="B70" s="750"/>
      <c r="C70" s="751"/>
      <c r="D70" s="767" t="s">
        <v>82</v>
      </c>
      <c r="E70" s="768"/>
      <c r="F70" s="771" t="str">
        <f>Overview_SelectedInterventions!N75</f>
        <v>-</v>
      </c>
      <c r="G70" s="762"/>
      <c r="H70" s="762"/>
      <c r="I70" s="763"/>
      <c r="J70" s="804" t="e">
        <f>DataEntry_Dist!M70</f>
        <v>#DIV/0!</v>
      </c>
      <c r="K70" s="45"/>
      <c r="L70" s="818" t="e">
        <f>DataEntry_SubDist!$M$6</f>
        <v>#DIV/0!</v>
      </c>
      <c r="M70" s="816" t="e">
        <f>DataEntry_SubDist!$Q$6</f>
        <v>#DIV/0!</v>
      </c>
      <c r="N70" s="816" t="e">
        <f>DataEntry_SubDist!$U$6</f>
        <v>#DIV/0!</v>
      </c>
      <c r="O70" s="816" t="e">
        <f>DataEntry_SubDist!$Y$6</f>
        <v>#DIV/0!</v>
      </c>
      <c r="P70" s="816" t="e">
        <f>DataEntry_SubDist!$AC$6</f>
        <v>#DIV/0!</v>
      </c>
      <c r="Q70" s="816" t="e">
        <f>DataEntry_SubDist!$AG$6</f>
        <v>#DIV/0!</v>
      </c>
      <c r="R70" s="816" t="e">
        <f>DataEntry_SubDist!$AK$6</f>
        <v>#DIV/0!</v>
      </c>
      <c r="S70" s="817" t="e">
        <f>DataEntry_SubDist!$AO$6</f>
        <v>#DIV/0!</v>
      </c>
    </row>
    <row r="71" spans="2:19" s="34" customFormat="1" ht="15" customHeight="1" x14ac:dyDescent="0.25">
      <c r="B71" s="750"/>
      <c r="C71" s="751"/>
      <c r="D71" s="769"/>
      <c r="E71" s="770"/>
      <c r="F71" s="761"/>
      <c r="G71" s="762"/>
      <c r="H71" s="762"/>
      <c r="I71" s="763"/>
      <c r="J71" s="803"/>
      <c r="K71" s="46"/>
      <c r="L71" s="815"/>
      <c r="M71" s="811"/>
      <c r="N71" s="811"/>
      <c r="O71" s="811"/>
      <c r="P71" s="811"/>
      <c r="Q71" s="811"/>
      <c r="R71" s="811"/>
      <c r="S71" s="813"/>
    </row>
    <row r="72" spans="2:19" s="34" customFormat="1" ht="15" customHeight="1" x14ac:dyDescent="0.25">
      <c r="B72" s="750"/>
      <c r="C72" s="751"/>
      <c r="D72" s="767" t="s">
        <v>57</v>
      </c>
      <c r="E72" s="768"/>
      <c r="F72" s="771" t="str">
        <f>Overview_SelectedInterventions!N77</f>
        <v>-</v>
      </c>
      <c r="G72" s="762"/>
      <c r="H72" s="762"/>
      <c r="I72" s="763"/>
      <c r="J72" s="804" t="e">
        <f>DataEntry_Dist!M72</f>
        <v>#DIV/0!</v>
      </c>
      <c r="K72" s="45"/>
      <c r="L72" s="818" t="e">
        <f>DataEntry_SubDist!$M$6</f>
        <v>#DIV/0!</v>
      </c>
      <c r="M72" s="816" t="e">
        <f>DataEntry_SubDist!$Q$6</f>
        <v>#DIV/0!</v>
      </c>
      <c r="N72" s="816" t="e">
        <f>DataEntry_SubDist!$U$6</f>
        <v>#DIV/0!</v>
      </c>
      <c r="O72" s="816" t="e">
        <f>DataEntry_SubDist!$Y$6</f>
        <v>#DIV/0!</v>
      </c>
      <c r="P72" s="816" t="e">
        <f>DataEntry_SubDist!$AC$6</f>
        <v>#DIV/0!</v>
      </c>
      <c r="Q72" s="816" t="e">
        <f>DataEntry_SubDist!$AG$6</f>
        <v>#DIV/0!</v>
      </c>
      <c r="R72" s="816" t="e">
        <f>DataEntry_SubDist!$AK$6</f>
        <v>#DIV/0!</v>
      </c>
      <c r="S72" s="817" t="e">
        <f>DataEntry_SubDist!$AO$6</f>
        <v>#DIV/0!</v>
      </c>
    </row>
    <row r="73" spans="2:19" s="34" customFormat="1" ht="15" customHeight="1" x14ac:dyDescent="0.25">
      <c r="B73" s="750"/>
      <c r="C73" s="751"/>
      <c r="D73" s="769"/>
      <c r="E73" s="770"/>
      <c r="F73" s="761"/>
      <c r="G73" s="762"/>
      <c r="H73" s="762"/>
      <c r="I73" s="763"/>
      <c r="J73" s="803"/>
      <c r="K73" s="46"/>
      <c r="L73" s="815"/>
      <c r="M73" s="811"/>
      <c r="N73" s="811"/>
      <c r="O73" s="811"/>
      <c r="P73" s="811"/>
      <c r="Q73" s="811"/>
      <c r="R73" s="811"/>
      <c r="S73" s="813"/>
    </row>
    <row r="74" spans="2:19" s="34" customFormat="1" ht="15" customHeight="1" x14ac:dyDescent="0.25">
      <c r="B74" s="750"/>
      <c r="C74" s="751"/>
      <c r="D74" s="767" t="s">
        <v>58</v>
      </c>
      <c r="E74" s="768"/>
      <c r="F74" s="771" t="str">
        <f>Overview_SelectedInterventions!N79</f>
        <v>-</v>
      </c>
      <c r="G74" s="762"/>
      <c r="H74" s="762"/>
      <c r="I74" s="763"/>
      <c r="J74" s="804" t="e">
        <f>DataEntry_Dist!M74</f>
        <v>#DIV/0!</v>
      </c>
      <c r="K74" s="45"/>
      <c r="L74" s="818" t="e">
        <f>DataEntry_SubDist!$M$6</f>
        <v>#DIV/0!</v>
      </c>
      <c r="M74" s="816" t="e">
        <f>DataEntry_SubDist!$Q$6</f>
        <v>#DIV/0!</v>
      </c>
      <c r="N74" s="816" t="e">
        <f>DataEntry_SubDist!$U$6</f>
        <v>#DIV/0!</v>
      </c>
      <c r="O74" s="816" t="e">
        <f>DataEntry_SubDist!$Y$6</f>
        <v>#DIV/0!</v>
      </c>
      <c r="P74" s="816" t="e">
        <f>DataEntry_SubDist!$AC$6</f>
        <v>#DIV/0!</v>
      </c>
      <c r="Q74" s="816" t="e">
        <f>DataEntry_SubDist!$AG$6</f>
        <v>#DIV/0!</v>
      </c>
      <c r="R74" s="816" t="e">
        <f>DataEntry_SubDist!$AK$6</f>
        <v>#DIV/0!</v>
      </c>
      <c r="S74" s="817" t="e">
        <f>DataEntry_SubDist!$AO$6</f>
        <v>#DIV/0!</v>
      </c>
    </row>
    <row r="75" spans="2:19" s="34" customFormat="1" ht="15" customHeight="1" x14ac:dyDescent="0.25">
      <c r="B75" s="750"/>
      <c r="C75" s="751"/>
      <c r="D75" s="769"/>
      <c r="E75" s="770"/>
      <c r="F75" s="761"/>
      <c r="G75" s="762"/>
      <c r="H75" s="762"/>
      <c r="I75" s="763"/>
      <c r="J75" s="803"/>
      <c r="K75" s="46"/>
      <c r="L75" s="815"/>
      <c r="M75" s="811"/>
      <c r="N75" s="811"/>
      <c r="O75" s="811"/>
      <c r="P75" s="811"/>
      <c r="Q75" s="811"/>
      <c r="R75" s="811"/>
      <c r="S75" s="813"/>
    </row>
    <row r="76" spans="2:19" s="34" customFormat="1" ht="15" customHeight="1" x14ac:dyDescent="0.25">
      <c r="B76" s="750"/>
      <c r="C76" s="751"/>
      <c r="D76" s="767" t="s">
        <v>59</v>
      </c>
      <c r="E76" s="768"/>
      <c r="F76" s="771" t="str">
        <f>Overview_SelectedInterventions!N81</f>
        <v>-</v>
      </c>
      <c r="G76" s="762"/>
      <c r="H76" s="762"/>
      <c r="I76" s="763"/>
      <c r="J76" s="804" t="e">
        <f>DataEntry_Dist!M76</f>
        <v>#DIV/0!</v>
      </c>
      <c r="K76" s="45"/>
      <c r="L76" s="818" t="e">
        <f>DataEntry_SubDist!$M$6</f>
        <v>#DIV/0!</v>
      </c>
      <c r="M76" s="816" t="e">
        <f>DataEntry_SubDist!$Q$6</f>
        <v>#DIV/0!</v>
      </c>
      <c r="N76" s="816" t="e">
        <f>DataEntry_SubDist!$U$6</f>
        <v>#DIV/0!</v>
      </c>
      <c r="O76" s="816" t="e">
        <f>DataEntry_SubDist!$Y$6</f>
        <v>#DIV/0!</v>
      </c>
      <c r="P76" s="816" t="e">
        <f>DataEntry_SubDist!$AC$6</f>
        <v>#DIV/0!</v>
      </c>
      <c r="Q76" s="816" t="e">
        <f>DataEntry_SubDist!$AG$6</f>
        <v>#DIV/0!</v>
      </c>
      <c r="R76" s="816" t="e">
        <f>DataEntry_SubDist!$AK$6</f>
        <v>#DIV/0!</v>
      </c>
      <c r="S76" s="817" t="e">
        <f>DataEntry_SubDist!$AO$6</f>
        <v>#DIV/0!</v>
      </c>
    </row>
    <row r="77" spans="2:19" s="34" customFormat="1" ht="15" customHeight="1" x14ac:dyDescent="0.25">
      <c r="B77" s="752"/>
      <c r="C77" s="753"/>
      <c r="D77" s="786"/>
      <c r="E77" s="787"/>
      <c r="F77" s="788"/>
      <c r="G77" s="789"/>
      <c r="H77" s="789"/>
      <c r="I77" s="790"/>
      <c r="J77" s="807"/>
      <c r="K77" s="46"/>
      <c r="L77" s="821"/>
      <c r="M77" s="819"/>
      <c r="N77" s="819"/>
      <c r="O77" s="819"/>
      <c r="P77" s="819"/>
      <c r="Q77" s="819"/>
      <c r="R77" s="819"/>
      <c r="S77" s="820"/>
    </row>
    <row r="78" spans="2:19" s="34" customFormat="1" ht="15" x14ac:dyDescent="0.25">
      <c r="J78" s="39"/>
      <c r="K78" s="47"/>
      <c r="L78" s="39"/>
      <c r="M78" s="39"/>
      <c r="N78" s="39"/>
      <c r="O78" s="39"/>
      <c r="P78" s="39"/>
      <c r="Q78" s="39"/>
      <c r="R78" s="39"/>
      <c r="S78" s="39"/>
    </row>
    <row r="79" spans="2:19" s="34" customFormat="1" ht="15" x14ac:dyDescent="0.25">
      <c r="J79" s="39"/>
      <c r="K79" s="47"/>
      <c r="L79" s="39"/>
      <c r="M79" s="39"/>
      <c r="N79" s="39"/>
      <c r="O79" s="39"/>
      <c r="P79" s="39"/>
      <c r="Q79" s="39"/>
      <c r="R79" s="39"/>
      <c r="S79" s="39"/>
    </row>
    <row r="80" spans="2:19" s="34" customFormat="1" ht="15" x14ac:dyDescent="0.25">
      <c r="J80" s="39"/>
      <c r="K80" s="47"/>
      <c r="L80" s="39"/>
      <c r="M80" s="39"/>
      <c r="N80" s="39"/>
      <c r="O80" s="39"/>
      <c r="P80" s="39"/>
      <c r="Q80" s="39"/>
      <c r="R80" s="39"/>
      <c r="S80" s="39"/>
    </row>
    <row r="81" spans="10:19" s="34" customFormat="1" ht="15" x14ac:dyDescent="0.25">
      <c r="J81" s="39"/>
      <c r="K81" s="47"/>
      <c r="L81" s="39"/>
      <c r="M81" s="39"/>
      <c r="N81" s="39"/>
      <c r="O81" s="39"/>
      <c r="P81" s="39"/>
      <c r="Q81" s="39"/>
      <c r="R81" s="39"/>
      <c r="S81" s="39"/>
    </row>
    <row r="82" spans="10:19" s="34" customFormat="1" ht="15" x14ac:dyDescent="0.25">
      <c r="J82" s="39"/>
      <c r="K82" s="47"/>
      <c r="L82" s="39"/>
      <c r="M82" s="39"/>
      <c r="N82" s="39"/>
      <c r="O82" s="39"/>
      <c r="P82" s="39"/>
      <c r="Q82" s="39"/>
      <c r="R82" s="39"/>
      <c r="S82" s="39"/>
    </row>
    <row r="83" spans="10:19" s="34" customFormat="1" ht="15" x14ac:dyDescent="0.25">
      <c r="J83" s="39"/>
      <c r="K83" s="47"/>
      <c r="L83" s="39"/>
      <c r="M83" s="39"/>
      <c r="N83" s="39"/>
      <c r="O83" s="39"/>
      <c r="P83" s="39"/>
      <c r="Q83" s="39"/>
      <c r="R83" s="39"/>
      <c r="S83" s="39"/>
    </row>
    <row r="84" spans="10:19" s="34" customFormat="1" ht="15" x14ac:dyDescent="0.25">
      <c r="J84" s="39"/>
      <c r="K84" s="47"/>
      <c r="L84" s="39"/>
      <c r="M84" s="39"/>
      <c r="N84" s="39"/>
      <c r="O84" s="39"/>
      <c r="P84" s="39"/>
      <c r="Q84" s="39"/>
      <c r="R84" s="39"/>
      <c r="S84" s="39"/>
    </row>
    <row r="85" spans="10:19" s="34" customFormat="1" ht="15" x14ac:dyDescent="0.25">
      <c r="J85" s="39"/>
      <c r="K85" s="47"/>
      <c r="L85" s="39"/>
      <c r="M85" s="39"/>
      <c r="N85" s="39"/>
      <c r="O85" s="39"/>
      <c r="P85" s="39"/>
      <c r="Q85" s="39"/>
      <c r="R85" s="39"/>
      <c r="S85" s="39"/>
    </row>
    <row r="86" spans="10:19" s="34" customFormat="1" ht="15" x14ac:dyDescent="0.25">
      <c r="J86" s="39"/>
      <c r="K86" s="47"/>
      <c r="L86" s="39"/>
      <c r="M86" s="39"/>
      <c r="N86" s="39"/>
      <c r="O86" s="39"/>
      <c r="P86" s="39"/>
      <c r="Q86" s="39"/>
      <c r="R86" s="39"/>
      <c r="S86" s="39"/>
    </row>
    <row r="87" spans="10:19" s="34" customFormat="1" ht="15" x14ac:dyDescent="0.25">
      <c r="J87" s="39"/>
      <c r="K87" s="47"/>
      <c r="L87" s="39"/>
      <c r="M87" s="39"/>
      <c r="N87" s="39"/>
      <c r="O87" s="39"/>
      <c r="P87" s="39"/>
      <c r="Q87" s="39"/>
      <c r="R87" s="39"/>
      <c r="S87" s="39"/>
    </row>
    <row r="88" spans="10:19" s="34" customFormat="1" ht="15" x14ac:dyDescent="0.25">
      <c r="J88" s="39"/>
      <c r="K88" s="47"/>
      <c r="L88" s="39"/>
      <c r="M88" s="39"/>
      <c r="N88" s="39"/>
      <c r="O88" s="39"/>
      <c r="P88" s="39"/>
      <c r="Q88" s="39"/>
      <c r="R88" s="39"/>
      <c r="S88" s="39"/>
    </row>
    <row r="89" spans="10:19" s="34" customFormat="1" ht="15" x14ac:dyDescent="0.25">
      <c r="J89" s="39"/>
      <c r="K89" s="47"/>
      <c r="L89" s="39"/>
      <c r="M89" s="39"/>
      <c r="N89" s="39"/>
      <c r="O89" s="39"/>
      <c r="P89" s="39"/>
      <c r="Q89" s="39"/>
      <c r="R89" s="39"/>
      <c r="S89" s="39"/>
    </row>
    <row r="90" spans="10:19" s="34" customFormat="1" ht="15" x14ac:dyDescent="0.25">
      <c r="J90" s="39"/>
      <c r="K90" s="47"/>
      <c r="L90" s="39"/>
      <c r="M90" s="39"/>
      <c r="N90" s="39"/>
      <c r="O90" s="39"/>
      <c r="P90" s="39"/>
      <c r="Q90" s="39"/>
      <c r="R90" s="39"/>
      <c r="S90" s="39"/>
    </row>
    <row r="91" spans="10:19" s="34" customFormat="1" ht="15" x14ac:dyDescent="0.25">
      <c r="J91" s="39"/>
      <c r="K91" s="47"/>
      <c r="L91" s="39"/>
      <c r="M91" s="39"/>
      <c r="N91" s="39"/>
      <c r="O91" s="39"/>
      <c r="P91" s="39"/>
      <c r="Q91" s="39"/>
      <c r="R91" s="39"/>
      <c r="S91" s="39"/>
    </row>
    <row r="92" spans="10:19" s="34" customFormat="1" ht="15" x14ac:dyDescent="0.25">
      <c r="J92" s="39"/>
      <c r="K92" s="47"/>
      <c r="L92" s="39"/>
      <c r="M92" s="39"/>
      <c r="N92" s="39"/>
      <c r="O92" s="39"/>
      <c r="P92" s="39"/>
      <c r="Q92" s="39"/>
      <c r="R92" s="39"/>
      <c r="S92" s="39"/>
    </row>
    <row r="93" spans="10:19" s="34" customFormat="1" ht="15" x14ac:dyDescent="0.25">
      <c r="J93" s="39"/>
      <c r="K93" s="47"/>
      <c r="L93" s="39"/>
      <c r="M93" s="39"/>
      <c r="N93" s="39"/>
      <c r="O93" s="39"/>
      <c r="P93" s="39"/>
      <c r="Q93" s="39"/>
      <c r="R93" s="39"/>
      <c r="S93" s="39"/>
    </row>
    <row r="94" spans="10:19" s="34" customFormat="1" ht="15" x14ac:dyDescent="0.25">
      <c r="J94" s="39"/>
      <c r="K94" s="47"/>
      <c r="L94" s="39"/>
      <c r="M94" s="39"/>
      <c r="N94" s="39"/>
      <c r="O94" s="39"/>
      <c r="P94" s="39"/>
      <c r="Q94" s="39"/>
      <c r="R94" s="39"/>
      <c r="S94" s="39"/>
    </row>
    <row r="95" spans="10:19" s="34" customFormat="1" ht="15" x14ac:dyDescent="0.25">
      <c r="J95" s="39"/>
      <c r="K95" s="47"/>
      <c r="L95" s="39"/>
      <c r="M95" s="39"/>
      <c r="N95" s="39"/>
      <c r="O95" s="39"/>
      <c r="P95" s="39"/>
      <c r="Q95" s="39"/>
      <c r="R95" s="39"/>
      <c r="S95" s="39"/>
    </row>
    <row r="96" spans="10:19" s="34" customFormat="1" ht="15" x14ac:dyDescent="0.25">
      <c r="K96" s="48"/>
    </row>
    <row r="97" spans="11:11" s="34" customFormat="1" ht="15" x14ac:dyDescent="0.25">
      <c r="K97" s="48"/>
    </row>
    <row r="98" spans="11:11" s="34" customFormat="1" ht="15" x14ac:dyDescent="0.25"/>
    <row r="99" spans="11:11" s="34" customFormat="1" ht="15" x14ac:dyDescent="0.25"/>
    <row r="100" spans="11:11" s="34" customFormat="1" ht="15" x14ac:dyDescent="0.25"/>
    <row r="101" spans="11:11" s="34" customFormat="1" ht="15" x14ac:dyDescent="0.25"/>
    <row r="102" spans="11:11" s="34" customFormat="1" ht="15" x14ac:dyDescent="0.25"/>
    <row r="103" spans="11:11" s="34" customFormat="1" ht="15" x14ac:dyDescent="0.25"/>
    <row r="104" spans="11:11" s="34" customFormat="1" ht="15" x14ac:dyDescent="0.25"/>
    <row r="105" spans="11:11" s="34" customFormat="1" ht="15" x14ac:dyDescent="0.25"/>
    <row r="106" spans="11:11" s="34" customFormat="1" ht="15" x14ac:dyDescent="0.25"/>
    <row r="107" spans="11:11" s="34" customFormat="1" ht="15" x14ac:dyDescent="0.25"/>
    <row r="108" spans="11:11" s="34" customFormat="1" ht="15" x14ac:dyDescent="0.25"/>
    <row r="109" spans="11:11" s="34" customFormat="1" ht="15" x14ac:dyDescent="0.25"/>
    <row r="110" spans="11:11" s="34" customFormat="1" ht="15" x14ac:dyDescent="0.25"/>
    <row r="111" spans="11:11" s="34" customFormat="1" ht="15" x14ac:dyDescent="0.25"/>
    <row r="112" spans="11:11" s="34" customFormat="1" ht="15" x14ac:dyDescent="0.25"/>
    <row r="113" s="34" customFormat="1" ht="15" x14ac:dyDescent="0.25"/>
    <row r="114" s="34" customFormat="1" ht="15" x14ac:dyDescent="0.25"/>
    <row r="115" s="34" customFormat="1" ht="15" x14ac:dyDescent="0.25"/>
    <row r="116" s="34" customFormat="1" ht="15" x14ac:dyDescent="0.25"/>
    <row r="117" s="34" customFormat="1" ht="15" x14ac:dyDescent="0.25"/>
    <row r="118" s="34" customFormat="1" ht="15" x14ac:dyDescent="0.25"/>
    <row r="119" s="34" customFormat="1" ht="15" x14ac:dyDescent="0.25"/>
    <row r="120" s="34" customFormat="1" ht="15" x14ac:dyDescent="0.25"/>
    <row r="121" s="34" customFormat="1" ht="15" x14ac:dyDescent="0.25"/>
    <row r="122" s="34" customFormat="1" ht="15" x14ac:dyDescent="0.25"/>
    <row r="123" s="34" customFormat="1" ht="15" x14ac:dyDescent="0.25"/>
    <row r="124" s="34" customFormat="1" ht="15" x14ac:dyDescent="0.25"/>
    <row r="125" s="34" customFormat="1" ht="15" x14ac:dyDescent="0.25"/>
    <row r="126" s="34" customFormat="1" ht="15" x14ac:dyDescent="0.25"/>
    <row r="127" s="34" customFormat="1" ht="15" x14ac:dyDescent="0.25"/>
    <row r="128" s="34" customFormat="1" ht="15" x14ac:dyDescent="0.25"/>
    <row r="129" s="34" customFormat="1" ht="15" x14ac:dyDescent="0.25"/>
    <row r="130" s="34" customFormat="1" ht="15" x14ac:dyDescent="0.25"/>
    <row r="131" s="34" customFormat="1" ht="15" x14ac:dyDescent="0.25"/>
    <row r="132" s="34" customFormat="1" ht="15" x14ac:dyDescent="0.25"/>
    <row r="133" s="34" customFormat="1" ht="15" x14ac:dyDescent="0.25"/>
    <row r="134" s="34" customFormat="1" ht="15" x14ac:dyDescent="0.25"/>
    <row r="135" s="34" customFormat="1" ht="15" x14ac:dyDescent="0.25"/>
    <row r="136" s="34" customFormat="1" ht="15" x14ac:dyDescent="0.25"/>
    <row r="137" s="34" customFormat="1" ht="15" x14ac:dyDescent="0.25"/>
    <row r="138" s="34" customFormat="1" ht="15" x14ac:dyDescent="0.25"/>
    <row r="139" s="34" customFormat="1" ht="15" x14ac:dyDescent="0.25"/>
    <row r="140" s="34" customFormat="1" ht="15" x14ac:dyDescent="0.25"/>
    <row r="141" s="34" customFormat="1" ht="15" x14ac:dyDescent="0.25"/>
    <row r="142" s="34" customFormat="1" ht="15" x14ac:dyDescent="0.25"/>
    <row r="143" s="34" customFormat="1" ht="15" x14ac:dyDescent="0.25"/>
    <row r="144" s="34" customFormat="1" ht="15" x14ac:dyDescent="0.25"/>
    <row r="145" s="34" customFormat="1" ht="15" x14ac:dyDescent="0.25"/>
  </sheetData>
  <mergeCells count="407">
    <mergeCell ref="B2:P2"/>
    <mergeCell ref="S76:S77"/>
    <mergeCell ref="J18:J19"/>
    <mergeCell ref="J42:J43"/>
    <mergeCell ref="J66:J67"/>
    <mergeCell ref="Q76:Q77"/>
    <mergeCell ref="R76:R77"/>
    <mergeCell ref="P76:P77"/>
    <mergeCell ref="N76:N77"/>
    <mergeCell ref="O76:O77"/>
    <mergeCell ref="M76:M77"/>
    <mergeCell ref="S74:S75"/>
    <mergeCell ref="D76:E77"/>
    <mergeCell ref="F76:I77"/>
    <mergeCell ref="J76:J77"/>
    <mergeCell ref="L76:L77"/>
    <mergeCell ref="R74:R75"/>
    <mergeCell ref="P74:P75"/>
    <mergeCell ref="Q74:Q75"/>
    <mergeCell ref="O74:O75"/>
    <mergeCell ref="M74:M75"/>
    <mergeCell ref="N74:N75"/>
    <mergeCell ref="D74:E75"/>
    <mergeCell ref="F74:I75"/>
    <mergeCell ref="J74:J75"/>
    <mergeCell ref="L74:L75"/>
    <mergeCell ref="R72:R73"/>
    <mergeCell ref="S72:S73"/>
    <mergeCell ref="Q72:Q73"/>
    <mergeCell ref="O72:O73"/>
    <mergeCell ref="P72:P73"/>
    <mergeCell ref="N72:N73"/>
    <mergeCell ref="L72:L73"/>
    <mergeCell ref="M72:M73"/>
    <mergeCell ref="J68:J69"/>
    <mergeCell ref="L68:L69"/>
    <mergeCell ref="S70:S71"/>
    <mergeCell ref="D72:E73"/>
    <mergeCell ref="F72:I73"/>
    <mergeCell ref="J72:J73"/>
    <mergeCell ref="Q70:Q71"/>
    <mergeCell ref="R70:R71"/>
    <mergeCell ref="P70:P71"/>
    <mergeCell ref="N70:N71"/>
    <mergeCell ref="O70:O71"/>
    <mergeCell ref="M70:M71"/>
    <mergeCell ref="R66:R67"/>
    <mergeCell ref="S66:S67"/>
    <mergeCell ref="Q66:Q67"/>
    <mergeCell ref="O66:O67"/>
    <mergeCell ref="P66:P67"/>
    <mergeCell ref="N66:N67"/>
    <mergeCell ref="L66:L67"/>
    <mergeCell ref="M66:M67"/>
    <mergeCell ref="B66:C77"/>
    <mergeCell ref="D66:E67"/>
    <mergeCell ref="F66:I67"/>
    <mergeCell ref="S68:S69"/>
    <mergeCell ref="D70:E71"/>
    <mergeCell ref="F70:I71"/>
    <mergeCell ref="J70:J71"/>
    <mergeCell ref="L70:L71"/>
    <mergeCell ref="R68:R69"/>
    <mergeCell ref="P68:P69"/>
    <mergeCell ref="Q68:Q69"/>
    <mergeCell ref="O68:O69"/>
    <mergeCell ref="M68:M69"/>
    <mergeCell ref="N68:N69"/>
    <mergeCell ref="D68:E69"/>
    <mergeCell ref="F68:I69"/>
    <mergeCell ref="S64:S65"/>
    <mergeCell ref="Q64:Q65"/>
    <mergeCell ref="O64:O65"/>
    <mergeCell ref="P64:P65"/>
    <mergeCell ref="N64:N65"/>
    <mergeCell ref="M64:M65"/>
    <mergeCell ref="D64:E65"/>
    <mergeCell ref="F64:I65"/>
    <mergeCell ref="J64:J65"/>
    <mergeCell ref="L64:L65"/>
    <mergeCell ref="R64:R65"/>
    <mergeCell ref="S62:S63"/>
    <mergeCell ref="Q62:Q63"/>
    <mergeCell ref="O62:O63"/>
    <mergeCell ref="P62:P63"/>
    <mergeCell ref="N62:N63"/>
    <mergeCell ref="M62:M63"/>
    <mergeCell ref="D62:E63"/>
    <mergeCell ref="F62:I63"/>
    <mergeCell ref="J62:J63"/>
    <mergeCell ref="L62:L63"/>
    <mergeCell ref="R62:R63"/>
    <mergeCell ref="S60:S61"/>
    <mergeCell ref="Q60:Q61"/>
    <mergeCell ref="O60:O61"/>
    <mergeCell ref="P60:P61"/>
    <mergeCell ref="N60:N61"/>
    <mergeCell ref="M60:M61"/>
    <mergeCell ref="D60:E61"/>
    <mergeCell ref="F60:I61"/>
    <mergeCell ref="J60:J61"/>
    <mergeCell ref="L60:L61"/>
    <mergeCell ref="R60:R61"/>
    <mergeCell ref="S58:S59"/>
    <mergeCell ref="Q58:Q59"/>
    <mergeCell ref="O58:O59"/>
    <mergeCell ref="P58:P59"/>
    <mergeCell ref="N58:N59"/>
    <mergeCell ref="M58:M59"/>
    <mergeCell ref="S56:S57"/>
    <mergeCell ref="D58:E59"/>
    <mergeCell ref="F58:I59"/>
    <mergeCell ref="J58:J59"/>
    <mergeCell ref="L58:L59"/>
    <mergeCell ref="Q56:Q57"/>
    <mergeCell ref="R56:R57"/>
    <mergeCell ref="P56:P57"/>
    <mergeCell ref="O56:O57"/>
    <mergeCell ref="M56:M57"/>
    <mergeCell ref="N56:N57"/>
    <mergeCell ref="D56:E57"/>
    <mergeCell ref="F56:I57"/>
    <mergeCell ref="J56:J57"/>
    <mergeCell ref="L56:L57"/>
    <mergeCell ref="R58:R59"/>
    <mergeCell ref="S54:S55"/>
    <mergeCell ref="R54:R55"/>
    <mergeCell ref="Q54:Q55"/>
    <mergeCell ref="O54:O55"/>
    <mergeCell ref="P54:P55"/>
    <mergeCell ref="M54:M55"/>
    <mergeCell ref="N54:N55"/>
    <mergeCell ref="L54:L55"/>
    <mergeCell ref="S52:S53"/>
    <mergeCell ref="R52:R53"/>
    <mergeCell ref="P52:P53"/>
    <mergeCell ref="N52:N53"/>
    <mergeCell ref="O52:O53"/>
    <mergeCell ref="M52:M53"/>
    <mergeCell ref="D50:E51"/>
    <mergeCell ref="F50:I51"/>
    <mergeCell ref="J50:J51"/>
    <mergeCell ref="L50:L51"/>
    <mergeCell ref="B54:C65"/>
    <mergeCell ref="D54:E55"/>
    <mergeCell ref="F54:I55"/>
    <mergeCell ref="J54:J55"/>
    <mergeCell ref="Q52:Q53"/>
    <mergeCell ref="D52:E53"/>
    <mergeCell ref="F52:I53"/>
    <mergeCell ref="J52:J53"/>
    <mergeCell ref="L52:L53"/>
    <mergeCell ref="S48:S49"/>
    <mergeCell ref="Q48:Q49"/>
    <mergeCell ref="O48:O49"/>
    <mergeCell ref="P48:P49"/>
    <mergeCell ref="N48:N49"/>
    <mergeCell ref="L48:L49"/>
    <mergeCell ref="M48:M49"/>
    <mergeCell ref="S46:S47"/>
    <mergeCell ref="S50:S51"/>
    <mergeCell ref="R50:R51"/>
    <mergeCell ref="P50:P51"/>
    <mergeCell ref="Q50:Q51"/>
    <mergeCell ref="O50:O51"/>
    <mergeCell ref="M50:M51"/>
    <mergeCell ref="N50:N51"/>
    <mergeCell ref="J44:J45"/>
    <mergeCell ref="L44:L45"/>
    <mergeCell ref="D48:E49"/>
    <mergeCell ref="F48:I49"/>
    <mergeCell ref="J48:J49"/>
    <mergeCell ref="Q46:Q47"/>
    <mergeCell ref="R46:R47"/>
    <mergeCell ref="P46:P47"/>
    <mergeCell ref="N46:N47"/>
    <mergeCell ref="O46:O47"/>
    <mergeCell ref="M46:M47"/>
    <mergeCell ref="R48:R49"/>
    <mergeCell ref="R42:R43"/>
    <mergeCell ref="S42:S43"/>
    <mergeCell ref="Q42:Q43"/>
    <mergeCell ref="O42:O43"/>
    <mergeCell ref="P42:P43"/>
    <mergeCell ref="N42:N43"/>
    <mergeCell ref="L42:L43"/>
    <mergeCell ref="M42:M43"/>
    <mergeCell ref="B42:C53"/>
    <mergeCell ref="D42:E43"/>
    <mergeCell ref="F42:I43"/>
    <mergeCell ref="S44:S45"/>
    <mergeCell ref="D46:E47"/>
    <mergeCell ref="F46:I47"/>
    <mergeCell ref="J46:J47"/>
    <mergeCell ref="L46:L47"/>
    <mergeCell ref="R44:R45"/>
    <mergeCell ref="P44:P45"/>
    <mergeCell ref="Q44:Q45"/>
    <mergeCell ref="O44:O45"/>
    <mergeCell ref="M44:M45"/>
    <mergeCell ref="N44:N45"/>
    <mergeCell ref="D44:E45"/>
    <mergeCell ref="F44:I45"/>
    <mergeCell ref="S40:S41"/>
    <mergeCell ref="Q40:Q41"/>
    <mergeCell ref="O40:O41"/>
    <mergeCell ref="P40:P41"/>
    <mergeCell ref="N40:N41"/>
    <mergeCell ref="M40:M41"/>
    <mergeCell ref="D40:E41"/>
    <mergeCell ref="F40:I41"/>
    <mergeCell ref="J40:J41"/>
    <mergeCell ref="L40:L41"/>
    <mergeCell ref="R40:R41"/>
    <mergeCell ref="S38:S39"/>
    <mergeCell ref="Q38:Q39"/>
    <mergeCell ref="O38:O39"/>
    <mergeCell ref="P38:P39"/>
    <mergeCell ref="N38:N39"/>
    <mergeCell ref="M38:M39"/>
    <mergeCell ref="D38:E39"/>
    <mergeCell ref="F38:I39"/>
    <mergeCell ref="J38:J39"/>
    <mergeCell ref="L38:L39"/>
    <mergeCell ref="R38:R39"/>
    <mergeCell ref="S36:S37"/>
    <mergeCell ref="Q36:Q37"/>
    <mergeCell ref="O36:O37"/>
    <mergeCell ref="P36:P37"/>
    <mergeCell ref="N36:N37"/>
    <mergeCell ref="M36:M37"/>
    <mergeCell ref="D36:E37"/>
    <mergeCell ref="F36:I37"/>
    <mergeCell ref="J36:J37"/>
    <mergeCell ref="L36:L37"/>
    <mergeCell ref="R36:R37"/>
    <mergeCell ref="S34:S35"/>
    <mergeCell ref="Q34:Q35"/>
    <mergeCell ref="O34:O35"/>
    <mergeCell ref="P34:P35"/>
    <mergeCell ref="N34:N35"/>
    <mergeCell ref="M34:M35"/>
    <mergeCell ref="S32:S33"/>
    <mergeCell ref="D34:E35"/>
    <mergeCell ref="F34:I35"/>
    <mergeCell ref="J34:J35"/>
    <mergeCell ref="L34:L35"/>
    <mergeCell ref="Q32:Q33"/>
    <mergeCell ref="R32:R33"/>
    <mergeCell ref="P32:P33"/>
    <mergeCell ref="O32:O33"/>
    <mergeCell ref="M32:M33"/>
    <mergeCell ref="N32:N33"/>
    <mergeCell ref="D32:E33"/>
    <mergeCell ref="F32:I33"/>
    <mergeCell ref="J32:J33"/>
    <mergeCell ref="L32:L33"/>
    <mergeCell ref="R34:R35"/>
    <mergeCell ref="S30:S31"/>
    <mergeCell ref="R30:R31"/>
    <mergeCell ref="Q30:Q31"/>
    <mergeCell ref="O30:O31"/>
    <mergeCell ref="P30:P31"/>
    <mergeCell ref="M30:M31"/>
    <mergeCell ref="N30:N31"/>
    <mergeCell ref="L30:L31"/>
    <mergeCell ref="S28:S29"/>
    <mergeCell ref="R28:R29"/>
    <mergeCell ref="P28:P29"/>
    <mergeCell ref="N28:N29"/>
    <mergeCell ref="O28:O29"/>
    <mergeCell ref="M28:M29"/>
    <mergeCell ref="D26:E27"/>
    <mergeCell ref="F26:I27"/>
    <mergeCell ref="J26:J27"/>
    <mergeCell ref="L26:L27"/>
    <mergeCell ref="B30:C41"/>
    <mergeCell ref="D30:E31"/>
    <mergeCell ref="F30:I31"/>
    <mergeCell ref="J30:J31"/>
    <mergeCell ref="Q28:Q29"/>
    <mergeCell ref="D28:E29"/>
    <mergeCell ref="F28:I29"/>
    <mergeCell ref="J28:J29"/>
    <mergeCell ref="L28:L29"/>
    <mergeCell ref="S24:S25"/>
    <mergeCell ref="Q24:Q25"/>
    <mergeCell ref="O24:O25"/>
    <mergeCell ref="P24:P25"/>
    <mergeCell ref="N24:N25"/>
    <mergeCell ref="L24:L25"/>
    <mergeCell ref="M24:M25"/>
    <mergeCell ref="S22:S23"/>
    <mergeCell ref="S26:S27"/>
    <mergeCell ref="R26:R27"/>
    <mergeCell ref="P26:P27"/>
    <mergeCell ref="Q26:Q27"/>
    <mergeCell ref="O26:O27"/>
    <mergeCell ref="M26:M27"/>
    <mergeCell ref="N26:N27"/>
    <mergeCell ref="J20:J21"/>
    <mergeCell ref="L20:L21"/>
    <mergeCell ref="D24:E25"/>
    <mergeCell ref="F24:I25"/>
    <mergeCell ref="J24:J25"/>
    <mergeCell ref="Q22:Q23"/>
    <mergeCell ref="R22:R23"/>
    <mergeCell ref="P22:P23"/>
    <mergeCell ref="N22:N23"/>
    <mergeCell ref="O22:O23"/>
    <mergeCell ref="M22:M23"/>
    <mergeCell ref="R24:R25"/>
    <mergeCell ref="R18:R19"/>
    <mergeCell ref="S18:S19"/>
    <mergeCell ref="Q18:Q19"/>
    <mergeCell ref="O18:O19"/>
    <mergeCell ref="P18:P19"/>
    <mergeCell ref="N18:N19"/>
    <mergeCell ref="L18:L19"/>
    <mergeCell ref="M18:M19"/>
    <mergeCell ref="B18:C29"/>
    <mergeCell ref="D18:E19"/>
    <mergeCell ref="F18:I19"/>
    <mergeCell ref="S20:S21"/>
    <mergeCell ref="D22:E23"/>
    <mergeCell ref="F22:I23"/>
    <mergeCell ref="J22:J23"/>
    <mergeCell ref="L22:L23"/>
    <mergeCell ref="R20:R21"/>
    <mergeCell ref="P20:P21"/>
    <mergeCell ref="Q20:Q21"/>
    <mergeCell ref="O20:O21"/>
    <mergeCell ref="M20:M21"/>
    <mergeCell ref="N20:N21"/>
    <mergeCell ref="D20:E21"/>
    <mergeCell ref="F20:I21"/>
    <mergeCell ref="R16:R17"/>
    <mergeCell ref="S16:S17"/>
    <mergeCell ref="Q16:Q17"/>
    <mergeCell ref="O16:O17"/>
    <mergeCell ref="P16:P17"/>
    <mergeCell ref="N16:N17"/>
    <mergeCell ref="M16:M17"/>
    <mergeCell ref="D16:E17"/>
    <mergeCell ref="F16:I17"/>
    <mergeCell ref="J16:J17"/>
    <mergeCell ref="L16:L17"/>
    <mergeCell ref="R14:R15"/>
    <mergeCell ref="S14:S15"/>
    <mergeCell ref="Q14:Q15"/>
    <mergeCell ref="O14:O15"/>
    <mergeCell ref="P14:P15"/>
    <mergeCell ref="N14:N15"/>
    <mergeCell ref="M14:M15"/>
    <mergeCell ref="D14:E15"/>
    <mergeCell ref="F14:I15"/>
    <mergeCell ref="J14:J15"/>
    <mergeCell ref="L14:L15"/>
    <mergeCell ref="R12:R13"/>
    <mergeCell ref="S12:S13"/>
    <mergeCell ref="Q12:Q13"/>
    <mergeCell ref="O12:O13"/>
    <mergeCell ref="P12:P13"/>
    <mergeCell ref="N12:N13"/>
    <mergeCell ref="M12:M13"/>
    <mergeCell ref="D12:E13"/>
    <mergeCell ref="F12:I13"/>
    <mergeCell ref="J12:J13"/>
    <mergeCell ref="L12:L13"/>
    <mergeCell ref="D10:E11"/>
    <mergeCell ref="F10:I11"/>
    <mergeCell ref="J10:J11"/>
    <mergeCell ref="L10:L11"/>
    <mergeCell ref="Q8:Q9"/>
    <mergeCell ref="R8:R9"/>
    <mergeCell ref="P8:P9"/>
    <mergeCell ref="O8:O9"/>
    <mergeCell ref="M8:M9"/>
    <mergeCell ref="N8:N9"/>
    <mergeCell ref="D8:E9"/>
    <mergeCell ref="F8:I9"/>
    <mergeCell ref="J8:J9"/>
    <mergeCell ref="L8:L9"/>
    <mergeCell ref="B1:S1"/>
    <mergeCell ref="B4:C5"/>
    <mergeCell ref="D4:E5"/>
    <mergeCell ref="F4:I5"/>
    <mergeCell ref="R6:R7"/>
    <mergeCell ref="S6:S7"/>
    <mergeCell ref="Q6:Q7"/>
    <mergeCell ref="O6:O7"/>
    <mergeCell ref="P6:P7"/>
    <mergeCell ref="N6:N7"/>
    <mergeCell ref="L6:L7"/>
    <mergeCell ref="M6:M7"/>
    <mergeCell ref="B6:C17"/>
    <mergeCell ref="D6:E7"/>
    <mergeCell ref="F6:I7"/>
    <mergeCell ref="J6:J7"/>
    <mergeCell ref="R10:R11"/>
    <mergeCell ref="S10:S11"/>
    <mergeCell ref="Q10:Q11"/>
    <mergeCell ref="O10:O11"/>
    <mergeCell ref="P10:P11"/>
    <mergeCell ref="N10:N11"/>
    <mergeCell ref="M10:M11"/>
    <mergeCell ref="S8:S9"/>
  </mergeCells>
  <conditionalFormatting sqref="J6:J17">
    <cfRule type="dataBar" priority="6">
      <dataBar>
        <cfvo type="min"/>
        <cfvo type="max"/>
        <color rgb="FF638EC6"/>
      </dataBar>
      <extLst>
        <ext xmlns:x14="http://schemas.microsoft.com/office/spreadsheetml/2009/9/main" uri="{B025F937-C7B1-47D3-B67F-A62EFF666E3E}">
          <x14:id>{ED1F8AC9-0EFA-464E-8C8E-2CC817DBFD5E}</x14:id>
        </ext>
      </extLst>
    </cfRule>
  </conditionalFormatting>
  <conditionalFormatting sqref="J18:J29">
    <cfRule type="dataBar" priority="5">
      <dataBar>
        <cfvo type="min"/>
        <cfvo type="max"/>
        <color rgb="FF63C384"/>
      </dataBar>
      <extLst>
        <ext xmlns:x14="http://schemas.microsoft.com/office/spreadsheetml/2009/9/main" uri="{B025F937-C7B1-47D3-B67F-A62EFF666E3E}">
          <x14:id>{3286EACA-69C5-40AC-BE62-2E51CE91ACCB}</x14:id>
        </ext>
      </extLst>
    </cfRule>
  </conditionalFormatting>
  <conditionalFormatting sqref="J30:J41">
    <cfRule type="dataBar" priority="4">
      <dataBar>
        <cfvo type="min"/>
        <cfvo type="max"/>
        <color rgb="FFFF555A"/>
      </dataBar>
      <extLst>
        <ext xmlns:x14="http://schemas.microsoft.com/office/spreadsheetml/2009/9/main" uri="{B025F937-C7B1-47D3-B67F-A62EFF666E3E}">
          <x14:id>{56D43E7C-1A6F-4CD9-B386-611C025871CA}</x14:id>
        </ext>
      </extLst>
    </cfRule>
  </conditionalFormatting>
  <conditionalFormatting sqref="J42:J53">
    <cfRule type="dataBar" priority="3">
      <dataBar>
        <cfvo type="min"/>
        <cfvo type="max"/>
        <color rgb="FFFFB628"/>
      </dataBar>
      <extLst>
        <ext xmlns:x14="http://schemas.microsoft.com/office/spreadsheetml/2009/9/main" uri="{B025F937-C7B1-47D3-B67F-A62EFF666E3E}">
          <x14:id>{99324E86-CD4E-4FB9-AACB-06E222BBA5F0}</x14:id>
        </ext>
      </extLst>
    </cfRule>
  </conditionalFormatting>
  <conditionalFormatting sqref="J54:J65">
    <cfRule type="dataBar" priority="2">
      <dataBar>
        <cfvo type="min"/>
        <cfvo type="max"/>
        <color rgb="FF008AEF"/>
      </dataBar>
      <extLst>
        <ext xmlns:x14="http://schemas.microsoft.com/office/spreadsheetml/2009/9/main" uri="{B025F937-C7B1-47D3-B67F-A62EFF666E3E}">
          <x14:id>{256CA312-0F1F-41F0-AA20-79470DD50DE4}</x14:id>
        </ext>
      </extLst>
    </cfRule>
  </conditionalFormatting>
  <conditionalFormatting sqref="J66:J77">
    <cfRule type="dataBar" priority="1">
      <dataBar>
        <cfvo type="min"/>
        <cfvo type="max"/>
        <color rgb="FFD6007B"/>
      </dataBar>
      <extLst>
        <ext xmlns:x14="http://schemas.microsoft.com/office/spreadsheetml/2009/9/main" uri="{B025F937-C7B1-47D3-B67F-A62EFF666E3E}">
          <x14:id>{271BA0BD-3EFC-4AC6-91A0-3AC9AB01A508}</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ED1F8AC9-0EFA-464E-8C8E-2CC817DBFD5E}">
            <x14:dataBar minLength="0" maxLength="100" border="1" negativeBarBorderColorSameAsPositive="0">
              <x14:cfvo type="autoMin"/>
              <x14:cfvo type="autoMax"/>
              <x14:borderColor rgb="FF638EC6"/>
              <x14:negativeFillColor rgb="FFFF0000"/>
              <x14:negativeBorderColor rgb="FFFF0000"/>
              <x14:axisColor rgb="FF000000"/>
            </x14:dataBar>
          </x14:cfRule>
          <xm:sqref>J6:J17</xm:sqref>
        </x14:conditionalFormatting>
        <x14:conditionalFormatting xmlns:xm="http://schemas.microsoft.com/office/excel/2006/main">
          <x14:cfRule type="dataBar" id="{3286EACA-69C5-40AC-BE62-2E51CE91ACCB}">
            <x14:dataBar minLength="0" maxLength="100" border="1" negativeBarBorderColorSameAsPositive="0">
              <x14:cfvo type="autoMin"/>
              <x14:cfvo type="autoMax"/>
              <x14:borderColor rgb="FF63C384"/>
              <x14:negativeFillColor rgb="FFFF0000"/>
              <x14:negativeBorderColor rgb="FFFF0000"/>
              <x14:axisColor rgb="FF000000"/>
            </x14:dataBar>
          </x14:cfRule>
          <xm:sqref>J18:J29</xm:sqref>
        </x14:conditionalFormatting>
        <x14:conditionalFormatting xmlns:xm="http://schemas.microsoft.com/office/excel/2006/main">
          <x14:cfRule type="dataBar" id="{56D43E7C-1A6F-4CD9-B386-611C025871CA}">
            <x14:dataBar minLength="0" maxLength="100" border="1" negativeBarBorderColorSameAsPositive="0">
              <x14:cfvo type="autoMin"/>
              <x14:cfvo type="autoMax"/>
              <x14:borderColor rgb="FFFF555A"/>
              <x14:negativeFillColor rgb="FFFF0000"/>
              <x14:negativeBorderColor rgb="FFFF0000"/>
              <x14:axisColor rgb="FF000000"/>
            </x14:dataBar>
          </x14:cfRule>
          <xm:sqref>J30:J41</xm:sqref>
        </x14:conditionalFormatting>
        <x14:conditionalFormatting xmlns:xm="http://schemas.microsoft.com/office/excel/2006/main">
          <x14:cfRule type="dataBar" id="{99324E86-CD4E-4FB9-AACB-06E222BBA5F0}">
            <x14:dataBar minLength="0" maxLength="100" border="1" negativeBarBorderColorSameAsPositive="0">
              <x14:cfvo type="autoMin"/>
              <x14:cfvo type="autoMax"/>
              <x14:borderColor rgb="FFFFB628"/>
              <x14:negativeFillColor rgb="FFFF0000"/>
              <x14:negativeBorderColor rgb="FFFF0000"/>
              <x14:axisColor rgb="FF000000"/>
            </x14:dataBar>
          </x14:cfRule>
          <xm:sqref>J42:J53</xm:sqref>
        </x14:conditionalFormatting>
        <x14:conditionalFormatting xmlns:xm="http://schemas.microsoft.com/office/excel/2006/main">
          <x14:cfRule type="dataBar" id="{256CA312-0F1F-41F0-AA20-79470DD50DE4}">
            <x14:dataBar minLength="0" maxLength="100" border="1" negativeBarBorderColorSameAsPositive="0">
              <x14:cfvo type="autoMin"/>
              <x14:cfvo type="autoMax"/>
              <x14:borderColor rgb="FF008AEF"/>
              <x14:negativeFillColor rgb="FFFF0000"/>
              <x14:negativeBorderColor rgb="FFFF0000"/>
              <x14:axisColor rgb="FF000000"/>
            </x14:dataBar>
          </x14:cfRule>
          <xm:sqref>J54:J65</xm:sqref>
        </x14:conditionalFormatting>
        <x14:conditionalFormatting xmlns:xm="http://schemas.microsoft.com/office/excel/2006/main">
          <x14:cfRule type="dataBar" id="{271BA0BD-3EFC-4AC6-91A0-3AC9AB01A508}">
            <x14:dataBar minLength="0" maxLength="100" border="1" negativeBarBorderColorSameAsPositive="0">
              <x14:cfvo type="autoMin"/>
              <x14:cfvo type="autoMax"/>
              <x14:borderColor rgb="FFD6007B"/>
              <x14:negativeFillColor rgb="FFFF0000"/>
              <x14:negativeBorderColor rgb="FFFF0000"/>
              <x14:axisColor rgb="FF000000"/>
            </x14:dataBar>
          </x14:cfRule>
          <xm:sqref>J66:J77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BS448"/>
  <sheetViews>
    <sheetView showRowColHeaders="0" topLeftCell="B1" zoomScale="80" zoomScaleNormal="80" workbookViewId="0">
      <pane ySplit="6" topLeftCell="A7" activePane="bottomLeft" state="frozen"/>
      <selection activeCell="B7" sqref="B7:C30"/>
      <selection pane="bottomLeft" activeCell="B7" sqref="B7:C30"/>
    </sheetView>
  </sheetViews>
  <sheetFormatPr defaultColWidth="9" defaultRowHeight="15.75" x14ac:dyDescent="0.25"/>
  <cols>
    <col min="1" max="3" width="9" style="32"/>
    <col min="4" max="5" width="72.25" style="32" customWidth="1"/>
    <col min="6" max="7" width="9" style="32"/>
    <col min="8" max="8" width="11" style="32" bestFit="1" customWidth="1"/>
    <col min="9" max="14" width="30.625" style="32" customWidth="1"/>
    <col min="15" max="16" width="30.625" style="90" customWidth="1"/>
    <col min="17" max="35" width="9" style="90"/>
    <col min="36" max="36" width="9" style="90" customWidth="1"/>
    <col min="37" max="16384" width="9" style="90"/>
  </cols>
  <sheetData>
    <row r="1" spans="1:71" ht="33.75" x14ac:dyDescent="0.5">
      <c r="A1" s="1"/>
      <c r="B1" s="412"/>
      <c r="C1" s="412"/>
      <c r="D1" s="412"/>
      <c r="E1" s="412"/>
      <c r="F1" s="412"/>
      <c r="G1" s="412"/>
      <c r="H1" s="412"/>
      <c r="I1" s="412"/>
      <c r="J1" s="412"/>
      <c r="K1" s="412"/>
      <c r="L1" s="412"/>
      <c r="M1" s="412"/>
    </row>
    <row r="2" spans="1:71" ht="36.75" thickBot="1" x14ac:dyDescent="0.6">
      <c r="A2" s="1"/>
      <c r="B2" s="744" t="str">
        <f>"Bottleneck analysis output: "&amp;'Home Page'!R8&amp;", "&amp;'Home Page'!R7</f>
        <v>Bottleneck analysis output: Enter Implementation Area (e.g. district, region, state, …), Namibia</v>
      </c>
      <c r="C2" s="745"/>
      <c r="D2" s="745"/>
      <c r="E2" s="745"/>
      <c r="F2" s="745"/>
      <c r="G2" s="745"/>
      <c r="H2" s="745"/>
      <c r="I2" s="745"/>
      <c r="J2" s="745"/>
      <c r="K2" s="745"/>
      <c r="L2" s="745"/>
      <c r="M2" s="745"/>
      <c r="N2" s="746"/>
    </row>
    <row r="3" spans="1:71" ht="16.5" thickTop="1" x14ac:dyDescent="0.25">
      <c r="A3" s="17"/>
      <c r="B3" s="17"/>
      <c r="C3" s="17"/>
      <c r="D3" s="17"/>
      <c r="E3" s="17"/>
      <c r="F3" s="17"/>
      <c r="G3" s="15"/>
      <c r="H3" s="15"/>
      <c r="I3" s="18"/>
      <c r="J3" s="18"/>
      <c r="K3" s="18"/>
      <c r="L3" s="18"/>
      <c r="M3" s="18"/>
    </row>
    <row r="4" spans="1:71" s="91" customFormat="1" ht="34.5" customHeight="1" x14ac:dyDescent="0.3">
      <c r="A4" s="52"/>
      <c r="B4" s="822" t="s">
        <v>122</v>
      </c>
      <c r="C4" s="822"/>
      <c r="D4" s="89"/>
      <c r="E4" s="89"/>
      <c r="F4" s="462" t="s">
        <v>123</v>
      </c>
      <c r="G4" s="462"/>
      <c r="H4" s="740" t="s">
        <v>383</v>
      </c>
      <c r="I4" s="747"/>
      <c r="J4" s="747"/>
      <c r="K4" s="747"/>
      <c r="L4" s="695"/>
      <c r="M4" s="695"/>
      <c r="N4" s="52"/>
      <c r="AK4" s="91" t="s">
        <v>409</v>
      </c>
      <c r="AQ4" s="91" t="s">
        <v>410</v>
      </c>
      <c r="AW4" s="91" t="s">
        <v>414</v>
      </c>
      <c r="BC4" s="91" t="s">
        <v>413</v>
      </c>
      <c r="BI4" s="91" t="s">
        <v>412</v>
      </c>
      <c r="BO4" s="91" t="s">
        <v>411</v>
      </c>
    </row>
    <row r="5" spans="1:71" ht="15.75" customHeight="1" x14ac:dyDescent="0.25">
      <c r="B5" s="823"/>
      <c r="C5" s="823"/>
      <c r="D5" s="826" t="s">
        <v>421</v>
      </c>
      <c r="E5" s="826"/>
      <c r="F5" s="472"/>
      <c r="G5" s="472"/>
      <c r="H5" s="741"/>
      <c r="I5" s="624" t="s">
        <v>407</v>
      </c>
      <c r="J5" s="529"/>
      <c r="K5" s="529"/>
      <c r="L5" s="530"/>
      <c r="M5" s="530"/>
      <c r="N5" s="736" t="s">
        <v>415</v>
      </c>
      <c r="O5" s="738" t="s">
        <v>416</v>
      </c>
      <c r="P5" s="738" t="s">
        <v>417</v>
      </c>
      <c r="AK5" s="211"/>
    </row>
    <row r="6" spans="1:71" ht="15.75" customHeight="1" x14ac:dyDescent="0.25">
      <c r="B6" s="824"/>
      <c r="C6" s="824"/>
      <c r="D6" s="88"/>
      <c r="E6" s="88"/>
      <c r="F6" s="825"/>
      <c r="G6" s="825"/>
      <c r="H6" s="742"/>
      <c r="I6" s="59" t="s">
        <v>408</v>
      </c>
      <c r="J6" s="157" t="s">
        <v>408</v>
      </c>
      <c r="K6" s="157" t="s">
        <v>408</v>
      </c>
      <c r="L6" s="60" t="s">
        <v>408</v>
      </c>
      <c r="M6" s="158" t="s">
        <v>408</v>
      </c>
      <c r="N6" s="737"/>
      <c r="O6" s="739"/>
      <c r="P6" s="739"/>
      <c r="AK6" s="211" t="s">
        <v>60</v>
      </c>
      <c r="AL6" s="211" t="s">
        <v>390</v>
      </c>
      <c r="AM6" s="211" t="s">
        <v>391</v>
      </c>
      <c r="AN6" s="211" t="s">
        <v>392</v>
      </c>
      <c r="AO6" s="211" t="s">
        <v>393</v>
      </c>
      <c r="AQ6" s="211" t="s">
        <v>60</v>
      </c>
      <c r="AR6" s="211" t="s">
        <v>390</v>
      </c>
      <c r="AS6" s="211" t="s">
        <v>391</v>
      </c>
      <c r="AT6" s="211" t="s">
        <v>392</v>
      </c>
      <c r="AU6" s="211" t="s">
        <v>393</v>
      </c>
      <c r="AW6" s="211" t="s">
        <v>60</v>
      </c>
      <c r="AX6" s="211" t="s">
        <v>390</v>
      </c>
      <c r="AY6" s="211" t="s">
        <v>391</v>
      </c>
      <c r="AZ6" s="211" t="s">
        <v>392</v>
      </c>
      <c r="BA6" s="211" t="s">
        <v>393</v>
      </c>
      <c r="BC6" s="211" t="s">
        <v>60</v>
      </c>
      <c r="BD6" s="211" t="s">
        <v>390</v>
      </c>
      <c r="BE6" s="211" t="s">
        <v>391</v>
      </c>
      <c r="BF6" s="211" t="s">
        <v>392</v>
      </c>
      <c r="BG6" s="211" t="s">
        <v>393</v>
      </c>
      <c r="BI6" s="211" t="s">
        <v>60</v>
      </c>
      <c r="BJ6" s="211" t="s">
        <v>390</v>
      </c>
      <c r="BK6" s="211" t="s">
        <v>391</v>
      </c>
      <c r="BL6" s="211" t="s">
        <v>392</v>
      </c>
      <c r="BM6" s="211" t="s">
        <v>393</v>
      </c>
      <c r="BO6" s="211" t="s">
        <v>60</v>
      </c>
      <c r="BP6" s="211" t="s">
        <v>390</v>
      </c>
      <c r="BQ6" s="211" t="s">
        <v>391</v>
      </c>
      <c r="BR6" s="211" t="s">
        <v>392</v>
      </c>
      <c r="BS6" s="211" t="s">
        <v>393</v>
      </c>
    </row>
    <row r="7" spans="1:71" ht="23.65" customHeight="1" x14ac:dyDescent="0.25">
      <c r="B7" s="600" t="str">
        <f>'Select Interventions'!E5</f>
        <v>Select intervention #1</v>
      </c>
      <c r="C7" s="451"/>
      <c r="D7" s="102"/>
      <c r="E7" s="102"/>
      <c r="F7" s="605" t="s">
        <v>55</v>
      </c>
      <c r="G7" s="606"/>
      <c r="H7" s="831" t="s">
        <v>78</v>
      </c>
      <c r="I7" s="179"/>
      <c r="J7" s="180"/>
      <c r="K7" s="180"/>
      <c r="L7" s="181"/>
      <c r="M7" s="182"/>
      <c r="N7" s="182"/>
      <c r="O7" s="182"/>
      <c r="P7" s="182"/>
      <c r="AK7" s="154" t="str">
        <f>B7</f>
        <v>Select intervention #1</v>
      </c>
      <c r="AL7" s="90" t="s">
        <v>397</v>
      </c>
      <c r="AM7" s="212" t="s">
        <v>372</v>
      </c>
      <c r="AN7" s="213" t="s">
        <v>375</v>
      </c>
      <c r="AO7" s="214" t="e">
        <f>'Data-Overview'!O7</f>
        <v>#DIV/0!</v>
      </c>
      <c r="AQ7" s="154" t="str">
        <f t="shared" ref="AQ7:AQ70" si="0">AK7</f>
        <v>Select intervention #1</v>
      </c>
      <c r="AR7" s="154" t="str">
        <f t="shared" ref="AR7:AR70" si="1">AL7</f>
        <v>1. Commodities</v>
      </c>
      <c r="AS7" s="154" t="str">
        <f t="shared" ref="AS7:AS70" si="2">AM7</f>
        <v>Total</v>
      </c>
      <c r="AT7" s="215" t="str">
        <f t="shared" ref="AT7:AT70" si="3">AN7</f>
        <v>Ages 10-19</v>
      </c>
      <c r="AU7" s="214" t="e">
        <f t="shared" ref="AU7:AU70" si="4">AO7</f>
        <v>#DIV/0!</v>
      </c>
      <c r="AW7" s="154" t="str">
        <f t="shared" ref="AW7:AW70" si="5">AK7</f>
        <v>Select intervention #1</v>
      </c>
      <c r="AX7" s="154" t="str">
        <f t="shared" ref="AX7:AX70" si="6">AL7</f>
        <v>1. Commodities</v>
      </c>
      <c r="AY7" s="154" t="str">
        <f t="shared" ref="AY7:AY70" si="7">AM7</f>
        <v>Total</v>
      </c>
      <c r="AZ7" s="215" t="str">
        <f t="shared" ref="AZ7:AZ70" si="8">AN7</f>
        <v>Ages 10-19</v>
      </c>
      <c r="BA7" s="214" t="e">
        <f t="shared" ref="BA7:BA70" si="9">AO7</f>
        <v>#DIV/0!</v>
      </c>
      <c r="BC7" s="154" t="str">
        <f t="shared" ref="BC7:BC70" si="10">AK7</f>
        <v>Select intervention #1</v>
      </c>
      <c r="BD7" s="154" t="str">
        <f t="shared" ref="BD7:BD70" si="11">AL7</f>
        <v>1. Commodities</v>
      </c>
      <c r="BE7" s="154" t="str">
        <f t="shared" ref="BE7:BE70" si="12">AM7</f>
        <v>Total</v>
      </c>
      <c r="BF7" s="215" t="str">
        <f t="shared" ref="BF7:BF70" si="13">AN7</f>
        <v>Ages 10-19</v>
      </c>
      <c r="BG7" s="214" t="e">
        <f t="shared" ref="BG7:BG70" si="14">AO7</f>
        <v>#DIV/0!</v>
      </c>
      <c r="BI7" s="154" t="str">
        <f t="shared" ref="BI7:BI70" si="15">AK7</f>
        <v>Select intervention #1</v>
      </c>
      <c r="BJ7" s="154" t="str">
        <f t="shared" ref="BJ7:BJ70" si="16">AL7</f>
        <v>1. Commodities</v>
      </c>
      <c r="BK7" s="154" t="str">
        <f t="shared" ref="BK7:BK70" si="17">AM7</f>
        <v>Total</v>
      </c>
      <c r="BL7" s="215" t="str">
        <f t="shared" ref="BL7:BL70" si="18">AN7</f>
        <v>Ages 10-19</v>
      </c>
      <c r="BM7" s="214" t="e">
        <f t="shared" ref="BM7:BM70" si="19">AO7</f>
        <v>#DIV/0!</v>
      </c>
      <c r="BO7" s="154" t="str">
        <f t="shared" ref="BO7:BO70" si="20">AK7</f>
        <v>Select intervention #1</v>
      </c>
      <c r="BP7" s="154" t="str">
        <f t="shared" ref="BP7:BP70" si="21">AL7</f>
        <v>1. Commodities</v>
      </c>
      <c r="BQ7" s="154" t="str">
        <f t="shared" ref="BQ7:BQ70" si="22">AM7</f>
        <v>Total</v>
      </c>
      <c r="BR7" s="215" t="str">
        <f t="shared" ref="BR7:BR70" si="23">AN7</f>
        <v>Ages 10-19</v>
      </c>
      <c r="BS7" s="214" t="e">
        <f t="shared" ref="BS7:BS70" si="24">AO7</f>
        <v>#DIV/0!</v>
      </c>
    </row>
    <row r="8" spans="1:71" ht="23.65" customHeight="1" x14ac:dyDescent="0.25">
      <c r="B8" s="452"/>
      <c r="C8" s="453"/>
      <c r="D8" s="103"/>
      <c r="E8" s="103"/>
      <c r="F8" s="607"/>
      <c r="G8" s="608"/>
      <c r="H8" s="830"/>
      <c r="I8" s="183"/>
      <c r="J8" s="184"/>
      <c r="K8" s="184"/>
      <c r="L8" s="185"/>
      <c r="M8" s="186"/>
      <c r="N8" s="186"/>
      <c r="O8" s="186"/>
      <c r="P8" s="186"/>
      <c r="AK8" s="154" t="str">
        <f>AK7</f>
        <v>Select intervention #1</v>
      </c>
      <c r="AL8" s="90" t="s">
        <v>397</v>
      </c>
      <c r="AM8" s="212" t="s">
        <v>372</v>
      </c>
      <c r="AN8" s="213" t="s">
        <v>376</v>
      </c>
      <c r="AO8" s="214">
        <f>'Data-Overview'!O8</f>
        <v>0</v>
      </c>
      <c r="AQ8" s="154" t="str">
        <f t="shared" si="0"/>
        <v>Select intervention #1</v>
      </c>
      <c r="AR8" s="154" t="str">
        <f t="shared" si="1"/>
        <v>1. Commodities</v>
      </c>
      <c r="AS8" s="154" t="str">
        <f t="shared" si="2"/>
        <v>Total</v>
      </c>
      <c r="AT8" s="215" t="str">
        <f t="shared" si="3"/>
        <v>Ages 10-14</v>
      </c>
      <c r="AU8" s="214">
        <f t="shared" si="4"/>
        <v>0</v>
      </c>
      <c r="AW8" s="154" t="str">
        <f t="shared" si="5"/>
        <v>Select intervention #1</v>
      </c>
      <c r="AX8" s="154" t="str">
        <f t="shared" si="6"/>
        <v>1. Commodities</v>
      </c>
      <c r="AY8" s="154" t="str">
        <f t="shared" si="7"/>
        <v>Total</v>
      </c>
      <c r="AZ8" s="215" t="str">
        <f t="shared" si="8"/>
        <v>Ages 10-14</v>
      </c>
      <c r="BA8" s="214">
        <f t="shared" si="9"/>
        <v>0</v>
      </c>
      <c r="BC8" s="154" t="str">
        <f t="shared" si="10"/>
        <v>Select intervention #1</v>
      </c>
      <c r="BD8" s="154" t="str">
        <f t="shared" si="11"/>
        <v>1. Commodities</v>
      </c>
      <c r="BE8" s="154" t="str">
        <f t="shared" si="12"/>
        <v>Total</v>
      </c>
      <c r="BF8" s="215" t="str">
        <f t="shared" si="13"/>
        <v>Ages 10-14</v>
      </c>
      <c r="BG8" s="214">
        <f t="shared" si="14"/>
        <v>0</v>
      </c>
      <c r="BI8" s="154" t="str">
        <f t="shared" si="15"/>
        <v>Select intervention #1</v>
      </c>
      <c r="BJ8" s="154" t="str">
        <f t="shared" si="16"/>
        <v>1. Commodities</v>
      </c>
      <c r="BK8" s="154" t="str">
        <f t="shared" si="17"/>
        <v>Total</v>
      </c>
      <c r="BL8" s="215" t="str">
        <f t="shared" si="18"/>
        <v>Ages 10-14</v>
      </c>
      <c r="BM8" s="214">
        <f t="shared" si="19"/>
        <v>0</v>
      </c>
      <c r="BO8" s="154" t="str">
        <f t="shared" si="20"/>
        <v>Select intervention #1</v>
      </c>
      <c r="BP8" s="154" t="str">
        <f t="shared" si="21"/>
        <v>1. Commodities</v>
      </c>
      <c r="BQ8" s="154" t="str">
        <f t="shared" si="22"/>
        <v>Total</v>
      </c>
      <c r="BR8" s="215" t="str">
        <f t="shared" si="23"/>
        <v>Ages 10-14</v>
      </c>
      <c r="BS8" s="214">
        <f t="shared" si="24"/>
        <v>0</v>
      </c>
    </row>
    <row r="9" spans="1:71" ht="23.65" customHeight="1" x14ac:dyDescent="0.25">
      <c r="B9" s="452"/>
      <c r="C9" s="453"/>
      <c r="D9" s="103"/>
      <c r="E9" s="103"/>
      <c r="F9" s="609"/>
      <c r="G9" s="610"/>
      <c r="H9" s="830"/>
      <c r="I9" s="183"/>
      <c r="J9" s="184"/>
      <c r="K9" s="184"/>
      <c r="L9" s="185"/>
      <c r="M9" s="186"/>
      <c r="N9" s="186"/>
      <c r="O9" s="186"/>
      <c r="P9" s="186"/>
      <c r="AK9" s="154" t="str">
        <f t="shared" ref="AK9:AK30" si="25">AK8</f>
        <v>Select intervention #1</v>
      </c>
      <c r="AL9" s="90" t="s">
        <v>397</v>
      </c>
      <c r="AM9" s="212" t="s">
        <v>372</v>
      </c>
      <c r="AN9" s="213" t="s">
        <v>377</v>
      </c>
      <c r="AO9" s="214">
        <f>'Data-Overview'!O9</f>
        <v>0</v>
      </c>
      <c r="AQ9" s="154" t="str">
        <f t="shared" si="0"/>
        <v>Select intervention #1</v>
      </c>
      <c r="AR9" s="154" t="str">
        <f t="shared" si="1"/>
        <v>1. Commodities</v>
      </c>
      <c r="AS9" s="154" t="str">
        <f t="shared" si="2"/>
        <v>Total</v>
      </c>
      <c r="AT9" s="215" t="str">
        <f t="shared" si="3"/>
        <v>Ages 15-19</v>
      </c>
      <c r="AU9" s="214">
        <f t="shared" si="4"/>
        <v>0</v>
      </c>
      <c r="AW9" s="154" t="str">
        <f t="shared" si="5"/>
        <v>Select intervention #1</v>
      </c>
      <c r="AX9" s="154" t="str">
        <f t="shared" si="6"/>
        <v>1. Commodities</v>
      </c>
      <c r="AY9" s="154" t="str">
        <f t="shared" si="7"/>
        <v>Total</v>
      </c>
      <c r="AZ9" s="215" t="str">
        <f t="shared" si="8"/>
        <v>Ages 15-19</v>
      </c>
      <c r="BA9" s="214">
        <f t="shared" si="9"/>
        <v>0</v>
      </c>
      <c r="BC9" s="154" t="str">
        <f t="shared" si="10"/>
        <v>Select intervention #1</v>
      </c>
      <c r="BD9" s="154" t="str">
        <f t="shared" si="11"/>
        <v>1. Commodities</v>
      </c>
      <c r="BE9" s="154" t="str">
        <f t="shared" si="12"/>
        <v>Total</v>
      </c>
      <c r="BF9" s="215" t="str">
        <f t="shared" si="13"/>
        <v>Ages 15-19</v>
      </c>
      <c r="BG9" s="214">
        <f t="shared" si="14"/>
        <v>0</v>
      </c>
      <c r="BI9" s="154" t="str">
        <f t="shared" si="15"/>
        <v>Select intervention #1</v>
      </c>
      <c r="BJ9" s="154" t="str">
        <f t="shared" si="16"/>
        <v>1. Commodities</v>
      </c>
      <c r="BK9" s="154" t="str">
        <f t="shared" si="17"/>
        <v>Total</v>
      </c>
      <c r="BL9" s="215" t="str">
        <f t="shared" si="18"/>
        <v>Ages 15-19</v>
      </c>
      <c r="BM9" s="214">
        <f t="shared" si="19"/>
        <v>0</v>
      </c>
      <c r="BO9" s="154" t="str">
        <f t="shared" si="20"/>
        <v>Select intervention #1</v>
      </c>
      <c r="BP9" s="154" t="str">
        <f t="shared" si="21"/>
        <v>1. Commodities</v>
      </c>
      <c r="BQ9" s="154" t="str">
        <f t="shared" si="22"/>
        <v>Total</v>
      </c>
      <c r="BR9" s="215" t="str">
        <f t="shared" si="23"/>
        <v>Ages 15-19</v>
      </c>
      <c r="BS9" s="214">
        <f t="shared" si="24"/>
        <v>0</v>
      </c>
    </row>
    <row r="10" spans="1:71" ht="23.65" customHeight="1" x14ac:dyDescent="0.25">
      <c r="B10" s="452"/>
      <c r="C10" s="453"/>
      <c r="D10" s="103"/>
      <c r="E10" s="103"/>
      <c r="F10" s="609"/>
      <c r="G10" s="610"/>
      <c r="H10" s="830"/>
      <c r="I10" s="187"/>
      <c r="J10" s="188"/>
      <c r="K10" s="188"/>
      <c r="L10" s="189"/>
      <c r="M10" s="190"/>
      <c r="N10" s="190"/>
      <c r="O10" s="190"/>
      <c r="P10" s="190"/>
      <c r="AK10" s="154" t="str">
        <f t="shared" si="25"/>
        <v>Select intervention #1</v>
      </c>
      <c r="AL10" s="90" t="s">
        <v>397</v>
      </c>
      <c r="AM10" s="212" t="s">
        <v>372</v>
      </c>
      <c r="AN10" s="213" t="s">
        <v>378</v>
      </c>
      <c r="AO10" s="214">
        <f>'Data-Overview'!O10</f>
        <v>0</v>
      </c>
      <c r="AQ10" s="154" t="str">
        <f t="shared" si="0"/>
        <v>Select intervention #1</v>
      </c>
      <c r="AR10" s="154" t="str">
        <f t="shared" si="1"/>
        <v>1. Commodities</v>
      </c>
      <c r="AS10" s="154" t="str">
        <f t="shared" si="2"/>
        <v>Total</v>
      </c>
      <c r="AT10" s="215" t="str">
        <f t="shared" si="3"/>
        <v>Ages 20-24</v>
      </c>
      <c r="AU10" s="214">
        <f t="shared" si="4"/>
        <v>0</v>
      </c>
      <c r="AW10" s="154" t="str">
        <f t="shared" si="5"/>
        <v>Select intervention #1</v>
      </c>
      <c r="AX10" s="154" t="str">
        <f t="shared" si="6"/>
        <v>1. Commodities</v>
      </c>
      <c r="AY10" s="154" t="str">
        <f t="shared" si="7"/>
        <v>Total</v>
      </c>
      <c r="AZ10" s="215" t="str">
        <f t="shared" si="8"/>
        <v>Ages 20-24</v>
      </c>
      <c r="BA10" s="214">
        <f t="shared" si="9"/>
        <v>0</v>
      </c>
      <c r="BC10" s="154" t="str">
        <f t="shared" si="10"/>
        <v>Select intervention #1</v>
      </c>
      <c r="BD10" s="154" t="str">
        <f t="shared" si="11"/>
        <v>1. Commodities</v>
      </c>
      <c r="BE10" s="154" t="str">
        <f t="shared" si="12"/>
        <v>Total</v>
      </c>
      <c r="BF10" s="215" t="str">
        <f t="shared" si="13"/>
        <v>Ages 20-24</v>
      </c>
      <c r="BG10" s="214">
        <f t="shared" si="14"/>
        <v>0</v>
      </c>
      <c r="BI10" s="154" t="str">
        <f t="shared" si="15"/>
        <v>Select intervention #1</v>
      </c>
      <c r="BJ10" s="154" t="str">
        <f t="shared" si="16"/>
        <v>1. Commodities</v>
      </c>
      <c r="BK10" s="154" t="str">
        <f t="shared" si="17"/>
        <v>Total</v>
      </c>
      <c r="BL10" s="215" t="str">
        <f t="shared" si="18"/>
        <v>Ages 20-24</v>
      </c>
      <c r="BM10" s="214">
        <f t="shared" si="19"/>
        <v>0</v>
      </c>
      <c r="BO10" s="154" t="str">
        <f t="shared" si="20"/>
        <v>Select intervention #1</v>
      </c>
      <c r="BP10" s="154" t="str">
        <f t="shared" si="21"/>
        <v>1. Commodities</v>
      </c>
      <c r="BQ10" s="154" t="str">
        <f t="shared" si="22"/>
        <v>Total</v>
      </c>
      <c r="BR10" s="215" t="str">
        <f t="shared" si="23"/>
        <v>Ages 20-24</v>
      </c>
      <c r="BS10" s="214">
        <f t="shared" si="24"/>
        <v>0</v>
      </c>
    </row>
    <row r="11" spans="1:71" ht="23.65" customHeight="1" x14ac:dyDescent="0.25">
      <c r="B11" s="452"/>
      <c r="C11" s="453"/>
      <c r="D11" s="103"/>
      <c r="E11" s="103"/>
      <c r="F11" s="607" t="s">
        <v>56</v>
      </c>
      <c r="G11" s="611"/>
      <c r="H11" s="829" t="s">
        <v>78</v>
      </c>
      <c r="I11" s="191"/>
      <c r="J11" s="192"/>
      <c r="K11" s="192"/>
      <c r="L11" s="193"/>
      <c r="M11" s="194"/>
      <c r="N11" s="194"/>
      <c r="O11" s="194"/>
      <c r="P11" s="194"/>
      <c r="AK11" s="154" t="str">
        <f t="shared" si="25"/>
        <v>Select intervention #1</v>
      </c>
      <c r="AL11" s="90" t="s">
        <v>398</v>
      </c>
      <c r="AM11" s="212" t="s">
        <v>372</v>
      </c>
      <c r="AN11" s="213" t="s">
        <v>375</v>
      </c>
      <c r="AO11" s="214" t="e">
        <f>'Data-Overview'!O11</f>
        <v>#DIV/0!</v>
      </c>
      <c r="AQ11" s="154" t="str">
        <f t="shared" si="0"/>
        <v>Select intervention #1</v>
      </c>
      <c r="AR11" s="154" t="str">
        <f t="shared" si="1"/>
        <v>2. Human Resources</v>
      </c>
      <c r="AS11" s="154" t="str">
        <f t="shared" si="2"/>
        <v>Total</v>
      </c>
      <c r="AT11" s="215" t="str">
        <f t="shared" si="3"/>
        <v>Ages 10-19</v>
      </c>
      <c r="AU11" s="214" t="e">
        <f t="shared" si="4"/>
        <v>#DIV/0!</v>
      </c>
      <c r="AW11" s="154" t="str">
        <f t="shared" si="5"/>
        <v>Select intervention #1</v>
      </c>
      <c r="AX11" s="154" t="str">
        <f t="shared" si="6"/>
        <v>2. Human Resources</v>
      </c>
      <c r="AY11" s="154" t="str">
        <f t="shared" si="7"/>
        <v>Total</v>
      </c>
      <c r="AZ11" s="215" t="str">
        <f t="shared" si="8"/>
        <v>Ages 10-19</v>
      </c>
      <c r="BA11" s="214" t="e">
        <f t="shared" si="9"/>
        <v>#DIV/0!</v>
      </c>
      <c r="BC11" s="154" t="str">
        <f t="shared" si="10"/>
        <v>Select intervention #1</v>
      </c>
      <c r="BD11" s="154" t="str">
        <f t="shared" si="11"/>
        <v>2. Human Resources</v>
      </c>
      <c r="BE11" s="154" t="str">
        <f t="shared" si="12"/>
        <v>Total</v>
      </c>
      <c r="BF11" s="215" t="str">
        <f t="shared" si="13"/>
        <v>Ages 10-19</v>
      </c>
      <c r="BG11" s="214" t="e">
        <f t="shared" si="14"/>
        <v>#DIV/0!</v>
      </c>
      <c r="BI11" s="154" t="str">
        <f t="shared" si="15"/>
        <v>Select intervention #1</v>
      </c>
      <c r="BJ11" s="154" t="str">
        <f t="shared" si="16"/>
        <v>2. Human Resources</v>
      </c>
      <c r="BK11" s="154" t="str">
        <f t="shared" si="17"/>
        <v>Total</v>
      </c>
      <c r="BL11" s="215" t="str">
        <f t="shared" si="18"/>
        <v>Ages 10-19</v>
      </c>
      <c r="BM11" s="214" t="e">
        <f t="shared" si="19"/>
        <v>#DIV/0!</v>
      </c>
      <c r="BO11" s="154" t="str">
        <f t="shared" si="20"/>
        <v>Select intervention #1</v>
      </c>
      <c r="BP11" s="154" t="str">
        <f t="shared" si="21"/>
        <v>2. Human Resources</v>
      </c>
      <c r="BQ11" s="154" t="str">
        <f t="shared" si="22"/>
        <v>Total</v>
      </c>
      <c r="BR11" s="215" t="str">
        <f t="shared" si="23"/>
        <v>Ages 10-19</v>
      </c>
      <c r="BS11" s="214" t="e">
        <f t="shared" si="24"/>
        <v>#DIV/0!</v>
      </c>
    </row>
    <row r="12" spans="1:71" ht="23.65" customHeight="1" x14ac:dyDescent="0.25">
      <c r="B12" s="452"/>
      <c r="C12" s="453"/>
      <c r="D12" s="103"/>
      <c r="E12" s="103"/>
      <c r="F12" s="607"/>
      <c r="G12" s="611"/>
      <c r="H12" s="830"/>
      <c r="I12" s="183"/>
      <c r="J12" s="184"/>
      <c r="K12" s="184"/>
      <c r="L12" s="185"/>
      <c r="M12" s="186"/>
      <c r="N12" s="186"/>
      <c r="O12" s="186"/>
      <c r="P12" s="186"/>
      <c r="AK12" s="154" t="str">
        <f t="shared" si="25"/>
        <v>Select intervention #1</v>
      </c>
      <c r="AL12" s="90" t="s">
        <v>398</v>
      </c>
      <c r="AM12" s="212" t="s">
        <v>372</v>
      </c>
      <c r="AN12" s="213" t="s">
        <v>376</v>
      </c>
      <c r="AO12" s="214">
        <f>'Data-Overview'!O12</f>
        <v>0</v>
      </c>
      <c r="AQ12" s="154" t="str">
        <f t="shared" si="0"/>
        <v>Select intervention #1</v>
      </c>
      <c r="AR12" s="154" t="str">
        <f t="shared" si="1"/>
        <v>2. Human Resources</v>
      </c>
      <c r="AS12" s="154" t="str">
        <f t="shared" si="2"/>
        <v>Total</v>
      </c>
      <c r="AT12" s="215" t="str">
        <f t="shared" si="3"/>
        <v>Ages 10-14</v>
      </c>
      <c r="AU12" s="214">
        <f t="shared" si="4"/>
        <v>0</v>
      </c>
      <c r="AW12" s="154" t="str">
        <f t="shared" si="5"/>
        <v>Select intervention #1</v>
      </c>
      <c r="AX12" s="154" t="str">
        <f t="shared" si="6"/>
        <v>2. Human Resources</v>
      </c>
      <c r="AY12" s="154" t="str">
        <f t="shared" si="7"/>
        <v>Total</v>
      </c>
      <c r="AZ12" s="215" t="str">
        <f t="shared" si="8"/>
        <v>Ages 10-14</v>
      </c>
      <c r="BA12" s="214">
        <f t="shared" si="9"/>
        <v>0</v>
      </c>
      <c r="BC12" s="154" t="str">
        <f t="shared" si="10"/>
        <v>Select intervention #1</v>
      </c>
      <c r="BD12" s="154" t="str">
        <f t="shared" si="11"/>
        <v>2. Human Resources</v>
      </c>
      <c r="BE12" s="154" t="str">
        <f t="shared" si="12"/>
        <v>Total</v>
      </c>
      <c r="BF12" s="215" t="str">
        <f t="shared" si="13"/>
        <v>Ages 10-14</v>
      </c>
      <c r="BG12" s="214">
        <f t="shared" si="14"/>
        <v>0</v>
      </c>
      <c r="BI12" s="154" t="str">
        <f t="shared" si="15"/>
        <v>Select intervention #1</v>
      </c>
      <c r="BJ12" s="154" t="str">
        <f t="shared" si="16"/>
        <v>2. Human Resources</v>
      </c>
      <c r="BK12" s="154" t="str">
        <f t="shared" si="17"/>
        <v>Total</v>
      </c>
      <c r="BL12" s="215" t="str">
        <f t="shared" si="18"/>
        <v>Ages 10-14</v>
      </c>
      <c r="BM12" s="214">
        <f t="shared" si="19"/>
        <v>0</v>
      </c>
      <c r="BO12" s="154" t="str">
        <f t="shared" si="20"/>
        <v>Select intervention #1</v>
      </c>
      <c r="BP12" s="154" t="str">
        <f t="shared" si="21"/>
        <v>2. Human Resources</v>
      </c>
      <c r="BQ12" s="154" t="str">
        <f t="shared" si="22"/>
        <v>Total</v>
      </c>
      <c r="BR12" s="215" t="str">
        <f t="shared" si="23"/>
        <v>Ages 10-14</v>
      </c>
      <c r="BS12" s="214">
        <f t="shared" si="24"/>
        <v>0</v>
      </c>
    </row>
    <row r="13" spans="1:71" ht="23.65" customHeight="1" x14ac:dyDescent="0.25">
      <c r="B13" s="452"/>
      <c r="C13" s="453"/>
      <c r="D13" s="103"/>
      <c r="E13" s="103"/>
      <c r="F13" s="609"/>
      <c r="G13" s="610"/>
      <c r="H13" s="830"/>
      <c r="I13" s="183"/>
      <c r="J13" s="184"/>
      <c r="K13" s="184"/>
      <c r="L13" s="185"/>
      <c r="M13" s="186"/>
      <c r="N13" s="186"/>
      <c r="O13" s="186"/>
      <c r="P13" s="186"/>
      <c r="AK13" s="154" t="str">
        <f t="shared" si="25"/>
        <v>Select intervention #1</v>
      </c>
      <c r="AL13" s="90" t="s">
        <v>398</v>
      </c>
      <c r="AM13" s="212" t="s">
        <v>372</v>
      </c>
      <c r="AN13" s="213" t="s">
        <v>377</v>
      </c>
      <c r="AO13" s="214">
        <f>'Data-Overview'!O13</f>
        <v>0</v>
      </c>
      <c r="AQ13" s="154" t="str">
        <f t="shared" si="0"/>
        <v>Select intervention #1</v>
      </c>
      <c r="AR13" s="154" t="str">
        <f t="shared" si="1"/>
        <v>2. Human Resources</v>
      </c>
      <c r="AS13" s="154" t="str">
        <f t="shared" si="2"/>
        <v>Total</v>
      </c>
      <c r="AT13" s="215" t="str">
        <f t="shared" si="3"/>
        <v>Ages 15-19</v>
      </c>
      <c r="AU13" s="214">
        <f t="shared" si="4"/>
        <v>0</v>
      </c>
      <c r="AW13" s="154" t="str">
        <f t="shared" si="5"/>
        <v>Select intervention #1</v>
      </c>
      <c r="AX13" s="154" t="str">
        <f t="shared" si="6"/>
        <v>2. Human Resources</v>
      </c>
      <c r="AY13" s="154" t="str">
        <f t="shared" si="7"/>
        <v>Total</v>
      </c>
      <c r="AZ13" s="215" t="str">
        <f t="shared" si="8"/>
        <v>Ages 15-19</v>
      </c>
      <c r="BA13" s="214">
        <f t="shared" si="9"/>
        <v>0</v>
      </c>
      <c r="BC13" s="154" t="str">
        <f t="shared" si="10"/>
        <v>Select intervention #1</v>
      </c>
      <c r="BD13" s="154" t="str">
        <f t="shared" si="11"/>
        <v>2. Human Resources</v>
      </c>
      <c r="BE13" s="154" t="str">
        <f t="shared" si="12"/>
        <v>Total</v>
      </c>
      <c r="BF13" s="215" t="str">
        <f t="shared" si="13"/>
        <v>Ages 15-19</v>
      </c>
      <c r="BG13" s="214">
        <f t="shared" si="14"/>
        <v>0</v>
      </c>
      <c r="BI13" s="154" t="str">
        <f t="shared" si="15"/>
        <v>Select intervention #1</v>
      </c>
      <c r="BJ13" s="154" t="str">
        <f t="shared" si="16"/>
        <v>2. Human Resources</v>
      </c>
      <c r="BK13" s="154" t="str">
        <f t="shared" si="17"/>
        <v>Total</v>
      </c>
      <c r="BL13" s="215" t="str">
        <f t="shared" si="18"/>
        <v>Ages 15-19</v>
      </c>
      <c r="BM13" s="214">
        <f t="shared" si="19"/>
        <v>0</v>
      </c>
      <c r="BO13" s="154" t="str">
        <f t="shared" si="20"/>
        <v>Select intervention #1</v>
      </c>
      <c r="BP13" s="154" t="str">
        <f t="shared" si="21"/>
        <v>2. Human Resources</v>
      </c>
      <c r="BQ13" s="154" t="str">
        <f t="shared" si="22"/>
        <v>Total</v>
      </c>
      <c r="BR13" s="215" t="str">
        <f t="shared" si="23"/>
        <v>Ages 15-19</v>
      </c>
      <c r="BS13" s="214">
        <f t="shared" si="24"/>
        <v>0</v>
      </c>
    </row>
    <row r="14" spans="1:71" ht="23.65" customHeight="1" x14ac:dyDescent="0.25">
      <c r="B14" s="452"/>
      <c r="C14" s="453"/>
      <c r="D14" s="103"/>
      <c r="E14" s="103"/>
      <c r="F14" s="609"/>
      <c r="G14" s="610"/>
      <c r="H14" s="830"/>
      <c r="I14" s="187"/>
      <c r="J14" s="188"/>
      <c r="K14" s="188"/>
      <c r="L14" s="189"/>
      <c r="M14" s="190"/>
      <c r="N14" s="190"/>
      <c r="O14" s="190"/>
      <c r="P14" s="190"/>
      <c r="AK14" s="154" t="str">
        <f t="shared" si="25"/>
        <v>Select intervention #1</v>
      </c>
      <c r="AL14" s="90" t="s">
        <v>398</v>
      </c>
      <c r="AM14" s="212" t="s">
        <v>372</v>
      </c>
      <c r="AN14" s="213" t="s">
        <v>378</v>
      </c>
      <c r="AO14" s="214">
        <f>'Data-Overview'!O14</f>
        <v>0</v>
      </c>
      <c r="AQ14" s="154" t="str">
        <f t="shared" si="0"/>
        <v>Select intervention #1</v>
      </c>
      <c r="AR14" s="154" t="str">
        <f t="shared" si="1"/>
        <v>2. Human Resources</v>
      </c>
      <c r="AS14" s="154" t="str">
        <f t="shared" si="2"/>
        <v>Total</v>
      </c>
      <c r="AT14" s="215" t="str">
        <f t="shared" si="3"/>
        <v>Ages 20-24</v>
      </c>
      <c r="AU14" s="214">
        <f t="shared" si="4"/>
        <v>0</v>
      </c>
      <c r="AW14" s="154" t="str">
        <f t="shared" si="5"/>
        <v>Select intervention #1</v>
      </c>
      <c r="AX14" s="154" t="str">
        <f t="shared" si="6"/>
        <v>2. Human Resources</v>
      </c>
      <c r="AY14" s="154" t="str">
        <f t="shared" si="7"/>
        <v>Total</v>
      </c>
      <c r="AZ14" s="215" t="str">
        <f t="shared" si="8"/>
        <v>Ages 20-24</v>
      </c>
      <c r="BA14" s="214">
        <f t="shared" si="9"/>
        <v>0</v>
      </c>
      <c r="BC14" s="154" t="str">
        <f t="shared" si="10"/>
        <v>Select intervention #1</v>
      </c>
      <c r="BD14" s="154" t="str">
        <f t="shared" si="11"/>
        <v>2. Human Resources</v>
      </c>
      <c r="BE14" s="154" t="str">
        <f t="shared" si="12"/>
        <v>Total</v>
      </c>
      <c r="BF14" s="215" t="str">
        <f t="shared" si="13"/>
        <v>Ages 20-24</v>
      </c>
      <c r="BG14" s="214">
        <f t="shared" si="14"/>
        <v>0</v>
      </c>
      <c r="BI14" s="154" t="str">
        <f t="shared" si="15"/>
        <v>Select intervention #1</v>
      </c>
      <c r="BJ14" s="154" t="str">
        <f t="shared" si="16"/>
        <v>2. Human Resources</v>
      </c>
      <c r="BK14" s="154" t="str">
        <f t="shared" si="17"/>
        <v>Total</v>
      </c>
      <c r="BL14" s="215" t="str">
        <f t="shared" si="18"/>
        <v>Ages 20-24</v>
      </c>
      <c r="BM14" s="214">
        <f t="shared" si="19"/>
        <v>0</v>
      </c>
      <c r="BO14" s="154" t="str">
        <f t="shared" si="20"/>
        <v>Select intervention #1</v>
      </c>
      <c r="BP14" s="154" t="str">
        <f t="shared" si="21"/>
        <v>2. Human Resources</v>
      </c>
      <c r="BQ14" s="154" t="str">
        <f t="shared" si="22"/>
        <v>Total</v>
      </c>
      <c r="BR14" s="215" t="str">
        <f t="shared" si="23"/>
        <v>Ages 20-24</v>
      </c>
      <c r="BS14" s="214">
        <f t="shared" si="24"/>
        <v>0</v>
      </c>
    </row>
    <row r="15" spans="1:71" ht="23.65" customHeight="1" x14ac:dyDescent="0.25">
      <c r="B15" s="452"/>
      <c r="C15" s="453"/>
      <c r="D15" s="103"/>
      <c r="E15" s="103"/>
      <c r="F15" s="607" t="s">
        <v>82</v>
      </c>
      <c r="G15" s="611"/>
      <c r="H15" s="829" t="s">
        <v>78</v>
      </c>
      <c r="I15" s="191"/>
      <c r="J15" s="192"/>
      <c r="K15" s="192"/>
      <c r="L15" s="193"/>
      <c r="M15" s="194"/>
      <c r="N15" s="194"/>
      <c r="O15" s="194"/>
      <c r="P15" s="194"/>
      <c r="AK15" s="154" t="str">
        <f t="shared" si="25"/>
        <v>Select intervention #1</v>
      </c>
      <c r="AL15" s="90" t="s">
        <v>399</v>
      </c>
      <c r="AM15" s="212" t="s">
        <v>372</v>
      </c>
      <c r="AN15" s="213" t="s">
        <v>375</v>
      </c>
      <c r="AO15" s="214" t="e">
        <f>'Data-Overview'!O15</f>
        <v>#DIV/0!</v>
      </c>
      <c r="AQ15" s="154" t="str">
        <f t="shared" si="0"/>
        <v>Select intervention #1</v>
      </c>
      <c r="AR15" s="154" t="str">
        <f t="shared" si="1"/>
        <v>3. Accessibility</v>
      </c>
      <c r="AS15" s="154" t="str">
        <f t="shared" si="2"/>
        <v>Total</v>
      </c>
      <c r="AT15" s="215" t="str">
        <f t="shared" si="3"/>
        <v>Ages 10-19</v>
      </c>
      <c r="AU15" s="214" t="e">
        <f t="shared" si="4"/>
        <v>#DIV/0!</v>
      </c>
      <c r="AW15" s="154" t="str">
        <f t="shared" si="5"/>
        <v>Select intervention #1</v>
      </c>
      <c r="AX15" s="154" t="str">
        <f t="shared" si="6"/>
        <v>3. Accessibility</v>
      </c>
      <c r="AY15" s="154" t="str">
        <f t="shared" si="7"/>
        <v>Total</v>
      </c>
      <c r="AZ15" s="215" t="str">
        <f t="shared" si="8"/>
        <v>Ages 10-19</v>
      </c>
      <c r="BA15" s="214" t="e">
        <f t="shared" si="9"/>
        <v>#DIV/0!</v>
      </c>
      <c r="BC15" s="154" t="str">
        <f t="shared" si="10"/>
        <v>Select intervention #1</v>
      </c>
      <c r="BD15" s="154" t="str">
        <f t="shared" si="11"/>
        <v>3. Accessibility</v>
      </c>
      <c r="BE15" s="154" t="str">
        <f t="shared" si="12"/>
        <v>Total</v>
      </c>
      <c r="BF15" s="215" t="str">
        <f t="shared" si="13"/>
        <v>Ages 10-19</v>
      </c>
      <c r="BG15" s="214" t="e">
        <f t="shared" si="14"/>
        <v>#DIV/0!</v>
      </c>
      <c r="BI15" s="154" t="str">
        <f t="shared" si="15"/>
        <v>Select intervention #1</v>
      </c>
      <c r="BJ15" s="154" t="str">
        <f t="shared" si="16"/>
        <v>3. Accessibility</v>
      </c>
      <c r="BK15" s="154" t="str">
        <f t="shared" si="17"/>
        <v>Total</v>
      </c>
      <c r="BL15" s="215" t="str">
        <f t="shared" si="18"/>
        <v>Ages 10-19</v>
      </c>
      <c r="BM15" s="214" t="e">
        <f t="shared" si="19"/>
        <v>#DIV/0!</v>
      </c>
      <c r="BO15" s="154" t="str">
        <f t="shared" si="20"/>
        <v>Select intervention #1</v>
      </c>
      <c r="BP15" s="154" t="str">
        <f t="shared" si="21"/>
        <v>3. Accessibility</v>
      </c>
      <c r="BQ15" s="154" t="str">
        <f t="shared" si="22"/>
        <v>Total</v>
      </c>
      <c r="BR15" s="215" t="str">
        <f t="shared" si="23"/>
        <v>Ages 10-19</v>
      </c>
      <c r="BS15" s="214" t="e">
        <f t="shared" si="24"/>
        <v>#DIV/0!</v>
      </c>
    </row>
    <row r="16" spans="1:71" ht="23.65" customHeight="1" x14ac:dyDescent="0.25">
      <c r="B16" s="452"/>
      <c r="C16" s="453"/>
      <c r="D16" s="103"/>
      <c r="E16" s="103"/>
      <c r="F16" s="607"/>
      <c r="G16" s="611"/>
      <c r="H16" s="830"/>
      <c r="I16" s="183"/>
      <c r="J16" s="184"/>
      <c r="K16" s="184"/>
      <c r="L16" s="185"/>
      <c r="M16" s="186"/>
      <c r="N16" s="186"/>
      <c r="O16" s="186"/>
      <c r="P16" s="186"/>
      <c r="AK16" s="154" t="str">
        <f t="shared" si="25"/>
        <v>Select intervention #1</v>
      </c>
      <c r="AL16" s="90" t="s">
        <v>399</v>
      </c>
      <c r="AM16" s="212" t="s">
        <v>372</v>
      </c>
      <c r="AN16" s="213" t="s">
        <v>376</v>
      </c>
      <c r="AO16" s="214" t="e">
        <f>'Data-Overview'!O16</f>
        <v>#DIV/0!</v>
      </c>
      <c r="AQ16" s="154" t="str">
        <f t="shared" si="0"/>
        <v>Select intervention #1</v>
      </c>
      <c r="AR16" s="154" t="str">
        <f t="shared" si="1"/>
        <v>3. Accessibility</v>
      </c>
      <c r="AS16" s="154" t="str">
        <f t="shared" si="2"/>
        <v>Total</v>
      </c>
      <c r="AT16" s="215" t="str">
        <f t="shared" si="3"/>
        <v>Ages 10-14</v>
      </c>
      <c r="AU16" s="214" t="e">
        <f t="shared" si="4"/>
        <v>#DIV/0!</v>
      </c>
      <c r="AW16" s="154" t="str">
        <f t="shared" si="5"/>
        <v>Select intervention #1</v>
      </c>
      <c r="AX16" s="154" t="str">
        <f t="shared" si="6"/>
        <v>3. Accessibility</v>
      </c>
      <c r="AY16" s="154" t="str">
        <f t="shared" si="7"/>
        <v>Total</v>
      </c>
      <c r="AZ16" s="215" t="str">
        <f t="shared" si="8"/>
        <v>Ages 10-14</v>
      </c>
      <c r="BA16" s="214" t="e">
        <f t="shared" si="9"/>
        <v>#DIV/0!</v>
      </c>
      <c r="BC16" s="154" t="str">
        <f t="shared" si="10"/>
        <v>Select intervention #1</v>
      </c>
      <c r="BD16" s="154" t="str">
        <f t="shared" si="11"/>
        <v>3. Accessibility</v>
      </c>
      <c r="BE16" s="154" t="str">
        <f t="shared" si="12"/>
        <v>Total</v>
      </c>
      <c r="BF16" s="215" t="str">
        <f t="shared" si="13"/>
        <v>Ages 10-14</v>
      </c>
      <c r="BG16" s="214" t="e">
        <f t="shared" si="14"/>
        <v>#DIV/0!</v>
      </c>
      <c r="BI16" s="154" t="str">
        <f t="shared" si="15"/>
        <v>Select intervention #1</v>
      </c>
      <c r="BJ16" s="154" t="str">
        <f t="shared" si="16"/>
        <v>3. Accessibility</v>
      </c>
      <c r="BK16" s="154" t="str">
        <f t="shared" si="17"/>
        <v>Total</v>
      </c>
      <c r="BL16" s="215" t="str">
        <f t="shared" si="18"/>
        <v>Ages 10-14</v>
      </c>
      <c r="BM16" s="214" t="e">
        <f t="shared" si="19"/>
        <v>#DIV/0!</v>
      </c>
      <c r="BO16" s="154" t="str">
        <f t="shared" si="20"/>
        <v>Select intervention #1</v>
      </c>
      <c r="BP16" s="154" t="str">
        <f t="shared" si="21"/>
        <v>3. Accessibility</v>
      </c>
      <c r="BQ16" s="154" t="str">
        <f t="shared" si="22"/>
        <v>Total</v>
      </c>
      <c r="BR16" s="215" t="str">
        <f t="shared" si="23"/>
        <v>Ages 10-14</v>
      </c>
      <c r="BS16" s="214" t="e">
        <f t="shared" si="24"/>
        <v>#DIV/0!</v>
      </c>
    </row>
    <row r="17" spans="2:71" ht="23.65" customHeight="1" x14ac:dyDescent="0.25">
      <c r="B17" s="452"/>
      <c r="C17" s="453"/>
      <c r="D17" s="103"/>
      <c r="E17" s="103"/>
      <c r="F17" s="609"/>
      <c r="G17" s="610"/>
      <c r="H17" s="830"/>
      <c r="I17" s="183"/>
      <c r="J17" s="184"/>
      <c r="K17" s="184"/>
      <c r="L17" s="185"/>
      <c r="M17" s="186"/>
      <c r="N17" s="186"/>
      <c r="O17" s="186"/>
      <c r="P17" s="186"/>
      <c r="AK17" s="154" t="str">
        <f t="shared" si="25"/>
        <v>Select intervention #1</v>
      </c>
      <c r="AL17" s="90" t="s">
        <v>399</v>
      </c>
      <c r="AM17" s="212" t="s">
        <v>372</v>
      </c>
      <c r="AN17" s="213" t="s">
        <v>377</v>
      </c>
      <c r="AO17" s="214" t="e">
        <f>'Data-Overview'!O17</f>
        <v>#DIV/0!</v>
      </c>
      <c r="AQ17" s="154" t="str">
        <f t="shared" si="0"/>
        <v>Select intervention #1</v>
      </c>
      <c r="AR17" s="154" t="str">
        <f t="shared" si="1"/>
        <v>3. Accessibility</v>
      </c>
      <c r="AS17" s="154" t="str">
        <f t="shared" si="2"/>
        <v>Total</v>
      </c>
      <c r="AT17" s="215" t="str">
        <f t="shared" si="3"/>
        <v>Ages 15-19</v>
      </c>
      <c r="AU17" s="214" t="e">
        <f t="shared" si="4"/>
        <v>#DIV/0!</v>
      </c>
      <c r="AW17" s="154" t="str">
        <f t="shared" si="5"/>
        <v>Select intervention #1</v>
      </c>
      <c r="AX17" s="154" t="str">
        <f t="shared" si="6"/>
        <v>3. Accessibility</v>
      </c>
      <c r="AY17" s="154" t="str">
        <f t="shared" si="7"/>
        <v>Total</v>
      </c>
      <c r="AZ17" s="215" t="str">
        <f t="shared" si="8"/>
        <v>Ages 15-19</v>
      </c>
      <c r="BA17" s="214" t="e">
        <f t="shared" si="9"/>
        <v>#DIV/0!</v>
      </c>
      <c r="BC17" s="154" t="str">
        <f t="shared" si="10"/>
        <v>Select intervention #1</v>
      </c>
      <c r="BD17" s="154" t="str">
        <f t="shared" si="11"/>
        <v>3. Accessibility</v>
      </c>
      <c r="BE17" s="154" t="str">
        <f t="shared" si="12"/>
        <v>Total</v>
      </c>
      <c r="BF17" s="215" t="str">
        <f t="shared" si="13"/>
        <v>Ages 15-19</v>
      </c>
      <c r="BG17" s="214" t="e">
        <f t="shared" si="14"/>
        <v>#DIV/0!</v>
      </c>
      <c r="BI17" s="154" t="str">
        <f t="shared" si="15"/>
        <v>Select intervention #1</v>
      </c>
      <c r="BJ17" s="154" t="str">
        <f t="shared" si="16"/>
        <v>3. Accessibility</v>
      </c>
      <c r="BK17" s="154" t="str">
        <f t="shared" si="17"/>
        <v>Total</v>
      </c>
      <c r="BL17" s="215" t="str">
        <f t="shared" si="18"/>
        <v>Ages 15-19</v>
      </c>
      <c r="BM17" s="214" t="e">
        <f t="shared" si="19"/>
        <v>#DIV/0!</v>
      </c>
      <c r="BO17" s="154" t="str">
        <f t="shared" si="20"/>
        <v>Select intervention #1</v>
      </c>
      <c r="BP17" s="154" t="str">
        <f t="shared" si="21"/>
        <v>3. Accessibility</v>
      </c>
      <c r="BQ17" s="154" t="str">
        <f t="shared" si="22"/>
        <v>Total</v>
      </c>
      <c r="BR17" s="215" t="str">
        <f t="shared" si="23"/>
        <v>Ages 15-19</v>
      </c>
      <c r="BS17" s="214" t="e">
        <f t="shared" si="24"/>
        <v>#DIV/0!</v>
      </c>
    </row>
    <row r="18" spans="2:71" ht="23.65" customHeight="1" x14ac:dyDescent="0.25">
      <c r="B18" s="452"/>
      <c r="C18" s="453"/>
      <c r="D18" s="103"/>
      <c r="E18" s="103"/>
      <c r="F18" s="609"/>
      <c r="G18" s="610"/>
      <c r="H18" s="830"/>
      <c r="I18" s="187"/>
      <c r="J18" s="188"/>
      <c r="K18" s="188"/>
      <c r="L18" s="189"/>
      <c r="M18" s="190"/>
      <c r="N18" s="190"/>
      <c r="O18" s="190"/>
      <c r="P18" s="190"/>
      <c r="AK18" s="154" t="str">
        <f t="shared" si="25"/>
        <v>Select intervention #1</v>
      </c>
      <c r="AL18" s="90" t="s">
        <v>399</v>
      </c>
      <c r="AM18" s="212" t="s">
        <v>372</v>
      </c>
      <c r="AN18" s="213" t="s">
        <v>378</v>
      </c>
      <c r="AO18" s="214" t="e">
        <f>'Data-Overview'!O18</f>
        <v>#DIV/0!</v>
      </c>
      <c r="AQ18" s="154" t="str">
        <f t="shared" si="0"/>
        <v>Select intervention #1</v>
      </c>
      <c r="AR18" s="154" t="str">
        <f t="shared" si="1"/>
        <v>3. Accessibility</v>
      </c>
      <c r="AS18" s="154" t="str">
        <f t="shared" si="2"/>
        <v>Total</v>
      </c>
      <c r="AT18" s="215" t="str">
        <f t="shared" si="3"/>
        <v>Ages 20-24</v>
      </c>
      <c r="AU18" s="214" t="e">
        <f t="shared" si="4"/>
        <v>#DIV/0!</v>
      </c>
      <c r="AW18" s="154" t="str">
        <f t="shared" si="5"/>
        <v>Select intervention #1</v>
      </c>
      <c r="AX18" s="154" t="str">
        <f t="shared" si="6"/>
        <v>3. Accessibility</v>
      </c>
      <c r="AY18" s="154" t="str">
        <f t="shared" si="7"/>
        <v>Total</v>
      </c>
      <c r="AZ18" s="215" t="str">
        <f t="shared" si="8"/>
        <v>Ages 20-24</v>
      </c>
      <c r="BA18" s="214" t="e">
        <f t="shared" si="9"/>
        <v>#DIV/0!</v>
      </c>
      <c r="BC18" s="154" t="str">
        <f t="shared" si="10"/>
        <v>Select intervention #1</v>
      </c>
      <c r="BD18" s="154" t="str">
        <f t="shared" si="11"/>
        <v>3. Accessibility</v>
      </c>
      <c r="BE18" s="154" t="str">
        <f t="shared" si="12"/>
        <v>Total</v>
      </c>
      <c r="BF18" s="215" t="str">
        <f t="shared" si="13"/>
        <v>Ages 20-24</v>
      </c>
      <c r="BG18" s="214" t="e">
        <f t="shared" si="14"/>
        <v>#DIV/0!</v>
      </c>
      <c r="BI18" s="154" t="str">
        <f t="shared" si="15"/>
        <v>Select intervention #1</v>
      </c>
      <c r="BJ18" s="154" t="str">
        <f t="shared" si="16"/>
        <v>3. Accessibility</v>
      </c>
      <c r="BK18" s="154" t="str">
        <f t="shared" si="17"/>
        <v>Total</v>
      </c>
      <c r="BL18" s="215" t="str">
        <f t="shared" si="18"/>
        <v>Ages 20-24</v>
      </c>
      <c r="BM18" s="214" t="e">
        <f t="shared" si="19"/>
        <v>#DIV/0!</v>
      </c>
      <c r="BO18" s="154" t="str">
        <f t="shared" si="20"/>
        <v>Select intervention #1</v>
      </c>
      <c r="BP18" s="154" t="str">
        <f t="shared" si="21"/>
        <v>3. Accessibility</v>
      </c>
      <c r="BQ18" s="154" t="str">
        <f t="shared" si="22"/>
        <v>Total</v>
      </c>
      <c r="BR18" s="215" t="str">
        <f t="shared" si="23"/>
        <v>Ages 20-24</v>
      </c>
      <c r="BS18" s="214" t="e">
        <f t="shared" si="24"/>
        <v>#DIV/0!</v>
      </c>
    </row>
    <row r="19" spans="2:71" ht="23.65" customHeight="1" x14ac:dyDescent="0.25">
      <c r="B19" s="601"/>
      <c r="C19" s="602"/>
      <c r="D19" s="103"/>
      <c r="E19" s="103"/>
      <c r="F19" s="607" t="s">
        <v>57</v>
      </c>
      <c r="G19" s="611"/>
      <c r="H19" s="829" t="s">
        <v>78</v>
      </c>
      <c r="I19" s="191"/>
      <c r="J19" s="192"/>
      <c r="K19" s="192"/>
      <c r="L19" s="193"/>
      <c r="M19" s="194"/>
      <c r="N19" s="194"/>
      <c r="O19" s="194"/>
      <c r="P19" s="194"/>
      <c r="AK19" s="154" t="str">
        <f t="shared" si="25"/>
        <v>Select intervention #1</v>
      </c>
      <c r="AL19" s="90" t="s">
        <v>400</v>
      </c>
      <c r="AM19" s="212" t="s">
        <v>372</v>
      </c>
      <c r="AN19" s="213" t="s">
        <v>375</v>
      </c>
      <c r="AO19" s="214" t="e">
        <f>'Data-Overview'!O19</f>
        <v>#DIV/0!</v>
      </c>
      <c r="AQ19" s="154" t="str">
        <f t="shared" si="0"/>
        <v>Select intervention #1</v>
      </c>
      <c r="AR19" s="154" t="str">
        <f t="shared" si="1"/>
        <v>4. Initial Utilisation</v>
      </c>
      <c r="AS19" s="154" t="str">
        <f t="shared" si="2"/>
        <v>Total</v>
      </c>
      <c r="AT19" s="215" t="str">
        <f t="shared" si="3"/>
        <v>Ages 10-19</v>
      </c>
      <c r="AU19" s="214" t="e">
        <f t="shared" si="4"/>
        <v>#DIV/0!</v>
      </c>
      <c r="AW19" s="154" t="str">
        <f t="shared" si="5"/>
        <v>Select intervention #1</v>
      </c>
      <c r="AX19" s="154" t="str">
        <f t="shared" si="6"/>
        <v>4. Initial Utilisation</v>
      </c>
      <c r="AY19" s="154" t="str">
        <f t="shared" si="7"/>
        <v>Total</v>
      </c>
      <c r="AZ19" s="215" t="str">
        <f t="shared" si="8"/>
        <v>Ages 10-19</v>
      </c>
      <c r="BA19" s="214" t="e">
        <f t="shared" si="9"/>
        <v>#DIV/0!</v>
      </c>
      <c r="BC19" s="154" t="str">
        <f t="shared" si="10"/>
        <v>Select intervention #1</v>
      </c>
      <c r="BD19" s="154" t="str">
        <f t="shared" si="11"/>
        <v>4. Initial Utilisation</v>
      </c>
      <c r="BE19" s="154" t="str">
        <f t="shared" si="12"/>
        <v>Total</v>
      </c>
      <c r="BF19" s="215" t="str">
        <f t="shared" si="13"/>
        <v>Ages 10-19</v>
      </c>
      <c r="BG19" s="214" t="e">
        <f t="shared" si="14"/>
        <v>#DIV/0!</v>
      </c>
      <c r="BI19" s="154" t="str">
        <f t="shared" si="15"/>
        <v>Select intervention #1</v>
      </c>
      <c r="BJ19" s="154" t="str">
        <f t="shared" si="16"/>
        <v>4. Initial Utilisation</v>
      </c>
      <c r="BK19" s="154" t="str">
        <f t="shared" si="17"/>
        <v>Total</v>
      </c>
      <c r="BL19" s="215" t="str">
        <f t="shared" si="18"/>
        <v>Ages 10-19</v>
      </c>
      <c r="BM19" s="214" t="e">
        <f t="shared" si="19"/>
        <v>#DIV/0!</v>
      </c>
      <c r="BO19" s="154" t="str">
        <f t="shared" si="20"/>
        <v>Select intervention #1</v>
      </c>
      <c r="BP19" s="154" t="str">
        <f t="shared" si="21"/>
        <v>4. Initial Utilisation</v>
      </c>
      <c r="BQ19" s="154" t="str">
        <f t="shared" si="22"/>
        <v>Total</v>
      </c>
      <c r="BR19" s="215" t="str">
        <f t="shared" si="23"/>
        <v>Ages 10-19</v>
      </c>
      <c r="BS19" s="214" t="e">
        <f t="shared" si="24"/>
        <v>#DIV/0!</v>
      </c>
    </row>
    <row r="20" spans="2:71" ht="23.65" customHeight="1" x14ac:dyDescent="0.25">
      <c r="B20" s="601"/>
      <c r="C20" s="602"/>
      <c r="D20" s="103"/>
      <c r="E20" s="103"/>
      <c r="F20" s="607"/>
      <c r="G20" s="611"/>
      <c r="H20" s="830"/>
      <c r="I20" s="183"/>
      <c r="J20" s="184"/>
      <c r="K20" s="184"/>
      <c r="L20" s="185"/>
      <c r="M20" s="186"/>
      <c r="N20" s="186"/>
      <c r="O20" s="186"/>
      <c r="P20" s="186"/>
      <c r="AK20" s="154" t="str">
        <f t="shared" si="25"/>
        <v>Select intervention #1</v>
      </c>
      <c r="AL20" s="90" t="s">
        <v>400</v>
      </c>
      <c r="AM20" s="212" t="s">
        <v>372</v>
      </c>
      <c r="AN20" s="213" t="s">
        <v>376</v>
      </c>
      <c r="AO20" s="214" t="e">
        <f>'Data-Overview'!O20</f>
        <v>#DIV/0!</v>
      </c>
      <c r="AQ20" s="154" t="str">
        <f t="shared" si="0"/>
        <v>Select intervention #1</v>
      </c>
      <c r="AR20" s="154" t="str">
        <f t="shared" si="1"/>
        <v>4. Initial Utilisation</v>
      </c>
      <c r="AS20" s="154" t="str">
        <f t="shared" si="2"/>
        <v>Total</v>
      </c>
      <c r="AT20" s="215" t="str">
        <f t="shared" si="3"/>
        <v>Ages 10-14</v>
      </c>
      <c r="AU20" s="214" t="e">
        <f t="shared" si="4"/>
        <v>#DIV/0!</v>
      </c>
      <c r="AW20" s="154" t="str">
        <f t="shared" si="5"/>
        <v>Select intervention #1</v>
      </c>
      <c r="AX20" s="154" t="str">
        <f t="shared" si="6"/>
        <v>4. Initial Utilisation</v>
      </c>
      <c r="AY20" s="154" t="str">
        <f t="shared" si="7"/>
        <v>Total</v>
      </c>
      <c r="AZ20" s="215" t="str">
        <f t="shared" si="8"/>
        <v>Ages 10-14</v>
      </c>
      <c r="BA20" s="214" t="e">
        <f t="shared" si="9"/>
        <v>#DIV/0!</v>
      </c>
      <c r="BC20" s="154" t="str">
        <f t="shared" si="10"/>
        <v>Select intervention #1</v>
      </c>
      <c r="BD20" s="154" t="str">
        <f t="shared" si="11"/>
        <v>4. Initial Utilisation</v>
      </c>
      <c r="BE20" s="154" t="str">
        <f t="shared" si="12"/>
        <v>Total</v>
      </c>
      <c r="BF20" s="215" t="str">
        <f t="shared" si="13"/>
        <v>Ages 10-14</v>
      </c>
      <c r="BG20" s="214" t="e">
        <f t="shared" si="14"/>
        <v>#DIV/0!</v>
      </c>
      <c r="BI20" s="154" t="str">
        <f t="shared" si="15"/>
        <v>Select intervention #1</v>
      </c>
      <c r="BJ20" s="154" t="str">
        <f t="shared" si="16"/>
        <v>4. Initial Utilisation</v>
      </c>
      <c r="BK20" s="154" t="str">
        <f t="shared" si="17"/>
        <v>Total</v>
      </c>
      <c r="BL20" s="215" t="str">
        <f t="shared" si="18"/>
        <v>Ages 10-14</v>
      </c>
      <c r="BM20" s="214" t="e">
        <f t="shared" si="19"/>
        <v>#DIV/0!</v>
      </c>
      <c r="BO20" s="154" t="str">
        <f t="shared" si="20"/>
        <v>Select intervention #1</v>
      </c>
      <c r="BP20" s="154" t="str">
        <f t="shared" si="21"/>
        <v>4. Initial Utilisation</v>
      </c>
      <c r="BQ20" s="154" t="str">
        <f t="shared" si="22"/>
        <v>Total</v>
      </c>
      <c r="BR20" s="215" t="str">
        <f t="shared" si="23"/>
        <v>Ages 10-14</v>
      </c>
      <c r="BS20" s="214" t="e">
        <f t="shared" si="24"/>
        <v>#DIV/0!</v>
      </c>
    </row>
    <row r="21" spans="2:71" ht="23.65" customHeight="1" x14ac:dyDescent="0.25">
      <c r="B21" s="601"/>
      <c r="C21" s="602"/>
      <c r="D21" s="103"/>
      <c r="E21" s="103"/>
      <c r="F21" s="609"/>
      <c r="G21" s="610"/>
      <c r="H21" s="830"/>
      <c r="I21" s="183"/>
      <c r="J21" s="184"/>
      <c r="K21" s="184"/>
      <c r="L21" s="185"/>
      <c r="M21" s="186"/>
      <c r="N21" s="186"/>
      <c r="O21" s="186"/>
      <c r="P21" s="186"/>
      <c r="AK21" s="154" t="str">
        <f t="shared" si="25"/>
        <v>Select intervention #1</v>
      </c>
      <c r="AL21" s="90" t="s">
        <v>400</v>
      </c>
      <c r="AM21" s="212" t="s">
        <v>372</v>
      </c>
      <c r="AN21" s="213" t="s">
        <v>377</v>
      </c>
      <c r="AO21" s="214" t="e">
        <f>'Data-Overview'!O21</f>
        <v>#DIV/0!</v>
      </c>
      <c r="AQ21" s="154" t="str">
        <f t="shared" si="0"/>
        <v>Select intervention #1</v>
      </c>
      <c r="AR21" s="154" t="str">
        <f t="shared" si="1"/>
        <v>4. Initial Utilisation</v>
      </c>
      <c r="AS21" s="154" t="str">
        <f t="shared" si="2"/>
        <v>Total</v>
      </c>
      <c r="AT21" s="215" t="str">
        <f t="shared" si="3"/>
        <v>Ages 15-19</v>
      </c>
      <c r="AU21" s="214" t="e">
        <f t="shared" si="4"/>
        <v>#DIV/0!</v>
      </c>
      <c r="AW21" s="154" t="str">
        <f t="shared" si="5"/>
        <v>Select intervention #1</v>
      </c>
      <c r="AX21" s="154" t="str">
        <f t="shared" si="6"/>
        <v>4. Initial Utilisation</v>
      </c>
      <c r="AY21" s="154" t="str">
        <f t="shared" si="7"/>
        <v>Total</v>
      </c>
      <c r="AZ21" s="215" t="str">
        <f t="shared" si="8"/>
        <v>Ages 15-19</v>
      </c>
      <c r="BA21" s="214" t="e">
        <f t="shared" si="9"/>
        <v>#DIV/0!</v>
      </c>
      <c r="BC21" s="154" t="str">
        <f t="shared" si="10"/>
        <v>Select intervention #1</v>
      </c>
      <c r="BD21" s="154" t="str">
        <f t="shared" si="11"/>
        <v>4. Initial Utilisation</v>
      </c>
      <c r="BE21" s="154" t="str">
        <f t="shared" si="12"/>
        <v>Total</v>
      </c>
      <c r="BF21" s="215" t="str">
        <f t="shared" si="13"/>
        <v>Ages 15-19</v>
      </c>
      <c r="BG21" s="214" t="e">
        <f t="shared" si="14"/>
        <v>#DIV/0!</v>
      </c>
      <c r="BI21" s="154" t="str">
        <f t="shared" si="15"/>
        <v>Select intervention #1</v>
      </c>
      <c r="BJ21" s="154" t="str">
        <f t="shared" si="16"/>
        <v>4. Initial Utilisation</v>
      </c>
      <c r="BK21" s="154" t="str">
        <f t="shared" si="17"/>
        <v>Total</v>
      </c>
      <c r="BL21" s="215" t="str">
        <f t="shared" si="18"/>
        <v>Ages 15-19</v>
      </c>
      <c r="BM21" s="214" t="e">
        <f t="shared" si="19"/>
        <v>#DIV/0!</v>
      </c>
      <c r="BO21" s="154" t="str">
        <f t="shared" si="20"/>
        <v>Select intervention #1</v>
      </c>
      <c r="BP21" s="154" t="str">
        <f t="shared" si="21"/>
        <v>4. Initial Utilisation</v>
      </c>
      <c r="BQ21" s="154" t="str">
        <f t="shared" si="22"/>
        <v>Total</v>
      </c>
      <c r="BR21" s="215" t="str">
        <f t="shared" si="23"/>
        <v>Ages 15-19</v>
      </c>
      <c r="BS21" s="214" t="e">
        <f t="shared" si="24"/>
        <v>#DIV/0!</v>
      </c>
    </row>
    <row r="22" spans="2:71" ht="23.65" customHeight="1" x14ac:dyDescent="0.25">
      <c r="B22" s="601"/>
      <c r="C22" s="602"/>
      <c r="D22" s="103"/>
      <c r="E22" s="103"/>
      <c r="F22" s="609"/>
      <c r="G22" s="610"/>
      <c r="H22" s="830"/>
      <c r="I22" s="187"/>
      <c r="J22" s="188"/>
      <c r="K22" s="188"/>
      <c r="L22" s="189"/>
      <c r="M22" s="190"/>
      <c r="N22" s="190"/>
      <c r="O22" s="190"/>
      <c r="P22" s="190"/>
      <c r="AK22" s="154" t="str">
        <f t="shared" si="25"/>
        <v>Select intervention #1</v>
      </c>
      <c r="AL22" s="90" t="s">
        <v>400</v>
      </c>
      <c r="AM22" s="212" t="s">
        <v>372</v>
      </c>
      <c r="AN22" s="213" t="s">
        <v>378</v>
      </c>
      <c r="AO22" s="214" t="e">
        <f>'Data-Overview'!O22</f>
        <v>#DIV/0!</v>
      </c>
      <c r="AQ22" s="154" t="str">
        <f t="shared" si="0"/>
        <v>Select intervention #1</v>
      </c>
      <c r="AR22" s="154" t="str">
        <f t="shared" si="1"/>
        <v>4. Initial Utilisation</v>
      </c>
      <c r="AS22" s="154" t="str">
        <f t="shared" si="2"/>
        <v>Total</v>
      </c>
      <c r="AT22" s="215" t="str">
        <f t="shared" si="3"/>
        <v>Ages 20-24</v>
      </c>
      <c r="AU22" s="214" t="e">
        <f t="shared" si="4"/>
        <v>#DIV/0!</v>
      </c>
      <c r="AW22" s="154" t="str">
        <f t="shared" si="5"/>
        <v>Select intervention #1</v>
      </c>
      <c r="AX22" s="154" t="str">
        <f t="shared" si="6"/>
        <v>4. Initial Utilisation</v>
      </c>
      <c r="AY22" s="154" t="str">
        <f t="shared" si="7"/>
        <v>Total</v>
      </c>
      <c r="AZ22" s="215" t="str">
        <f t="shared" si="8"/>
        <v>Ages 20-24</v>
      </c>
      <c r="BA22" s="214" t="e">
        <f t="shared" si="9"/>
        <v>#DIV/0!</v>
      </c>
      <c r="BC22" s="154" t="str">
        <f t="shared" si="10"/>
        <v>Select intervention #1</v>
      </c>
      <c r="BD22" s="154" t="str">
        <f t="shared" si="11"/>
        <v>4. Initial Utilisation</v>
      </c>
      <c r="BE22" s="154" t="str">
        <f t="shared" si="12"/>
        <v>Total</v>
      </c>
      <c r="BF22" s="215" t="str">
        <f t="shared" si="13"/>
        <v>Ages 20-24</v>
      </c>
      <c r="BG22" s="214" t="e">
        <f t="shared" si="14"/>
        <v>#DIV/0!</v>
      </c>
      <c r="BI22" s="154" t="str">
        <f t="shared" si="15"/>
        <v>Select intervention #1</v>
      </c>
      <c r="BJ22" s="154" t="str">
        <f t="shared" si="16"/>
        <v>4. Initial Utilisation</v>
      </c>
      <c r="BK22" s="154" t="str">
        <f t="shared" si="17"/>
        <v>Total</v>
      </c>
      <c r="BL22" s="215" t="str">
        <f t="shared" si="18"/>
        <v>Ages 20-24</v>
      </c>
      <c r="BM22" s="214" t="e">
        <f t="shared" si="19"/>
        <v>#DIV/0!</v>
      </c>
      <c r="BO22" s="154" t="str">
        <f t="shared" si="20"/>
        <v>Select intervention #1</v>
      </c>
      <c r="BP22" s="154" t="str">
        <f t="shared" si="21"/>
        <v>4. Initial Utilisation</v>
      </c>
      <c r="BQ22" s="154" t="str">
        <f t="shared" si="22"/>
        <v>Total</v>
      </c>
      <c r="BR22" s="215" t="str">
        <f t="shared" si="23"/>
        <v>Ages 20-24</v>
      </c>
      <c r="BS22" s="214" t="e">
        <f t="shared" si="24"/>
        <v>#DIV/0!</v>
      </c>
    </row>
    <row r="23" spans="2:71" ht="23.65" customHeight="1" x14ac:dyDescent="0.25">
      <c r="B23" s="601"/>
      <c r="C23" s="602"/>
      <c r="D23" s="103"/>
      <c r="E23" s="103"/>
      <c r="F23" s="607" t="s">
        <v>58</v>
      </c>
      <c r="G23" s="611"/>
      <c r="H23" s="829" t="s">
        <v>78</v>
      </c>
      <c r="I23" s="191"/>
      <c r="J23" s="192"/>
      <c r="K23" s="192"/>
      <c r="L23" s="193"/>
      <c r="M23" s="194"/>
      <c r="N23" s="194"/>
      <c r="O23" s="194"/>
      <c r="P23" s="194"/>
      <c r="AK23" s="154" t="str">
        <f t="shared" si="25"/>
        <v>Select intervention #1</v>
      </c>
      <c r="AL23" s="90" t="s">
        <v>401</v>
      </c>
      <c r="AM23" s="212" t="s">
        <v>372</v>
      </c>
      <c r="AN23" s="213" t="s">
        <v>375</v>
      </c>
      <c r="AO23" s="214" t="e">
        <f>'Data-Overview'!O23</f>
        <v>#DIV/0!</v>
      </c>
      <c r="AQ23" s="154" t="str">
        <f t="shared" si="0"/>
        <v>Select intervention #1</v>
      </c>
      <c r="AR23" s="154" t="str">
        <f t="shared" si="1"/>
        <v>5. Continuity</v>
      </c>
      <c r="AS23" s="154" t="str">
        <f t="shared" si="2"/>
        <v>Total</v>
      </c>
      <c r="AT23" s="215" t="str">
        <f t="shared" si="3"/>
        <v>Ages 10-19</v>
      </c>
      <c r="AU23" s="214" t="e">
        <f t="shared" si="4"/>
        <v>#DIV/0!</v>
      </c>
      <c r="AW23" s="154" t="str">
        <f t="shared" si="5"/>
        <v>Select intervention #1</v>
      </c>
      <c r="AX23" s="154" t="str">
        <f t="shared" si="6"/>
        <v>5. Continuity</v>
      </c>
      <c r="AY23" s="154" t="str">
        <f t="shared" si="7"/>
        <v>Total</v>
      </c>
      <c r="AZ23" s="215" t="str">
        <f t="shared" si="8"/>
        <v>Ages 10-19</v>
      </c>
      <c r="BA23" s="214" t="e">
        <f t="shared" si="9"/>
        <v>#DIV/0!</v>
      </c>
      <c r="BC23" s="154" t="str">
        <f t="shared" si="10"/>
        <v>Select intervention #1</v>
      </c>
      <c r="BD23" s="154" t="str">
        <f t="shared" si="11"/>
        <v>5. Continuity</v>
      </c>
      <c r="BE23" s="154" t="str">
        <f t="shared" si="12"/>
        <v>Total</v>
      </c>
      <c r="BF23" s="215" t="str">
        <f t="shared" si="13"/>
        <v>Ages 10-19</v>
      </c>
      <c r="BG23" s="214" t="e">
        <f t="shared" si="14"/>
        <v>#DIV/0!</v>
      </c>
      <c r="BI23" s="154" t="str">
        <f t="shared" si="15"/>
        <v>Select intervention #1</v>
      </c>
      <c r="BJ23" s="154" t="str">
        <f t="shared" si="16"/>
        <v>5. Continuity</v>
      </c>
      <c r="BK23" s="154" t="str">
        <f t="shared" si="17"/>
        <v>Total</v>
      </c>
      <c r="BL23" s="215" t="str">
        <f t="shared" si="18"/>
        <v>Ages 10-19</v>
      </c>
      <c r="BM23" s="214" t="e">
        <f t="shared" si="19"/>
        <v>#DIV/0!</v>
      </c>
      <c r="BO23" s="154" t="str">
        <f t="shared" si="20"/>
        <v>Select intervention #1</v>
      </c>
      <c r="BP23" s="154" t="str">
        <f t="shared" si="21"/>
        <v>5. Continuity</v>
      </c>
      <c r="BQ23" s="154" t="str">
        <f t="shared" si="22"/>
        <v>Total</v>
      </c>
      <c r="BR23" s="215" t="str">
        <f t="shared" si="23"/>
        <v>Ages 10-19</v>
      </c>
      <c r="BS23" s="214" t="e">
        <f t="shared" si="24"/>
        <v>#DIV/0!</v>
      </c>
    </row>
    <row r="24" spans="2:71" ht="23.65" customHeight="1" x14ac:dyDescent="0.25">
      <c r="B24" s="601"/>
      <c r="C24" s="602"/>
      <c r="D24" s="103"/>
      <c r="E24" s="103"/>
      <c r="F24" s="607"/>
      <c r="G24" s="611"/>
      <c r="H24" s="830"/>
      <c r="I24" s="183"/>
      <c r="J24" s="184"/>
      <c r="K24" s="184"/>
      <c r="L24" s="185"/>
      <c r="M24" s="186"/>
      <c r="N24" s="186"/>
      <c r="O24" s="186"/>
      <c r="P24" s="186"/>
      <c r="AK24" s="154" t="str">
        <f t="shared" si="25"/>
        <v>Select intervention #1</v>
      </c>
      <c r="AL24" s="90" t="s">
        <v>401</v>
      </c>
      <c r="AM24" s="212" t="s">
        <v>372</v>
      </c>
      <c r="AN24" s="213" t="s">
        <v>376</v>
      </c>
      <c r="AO24" s="214" t="e">
        <f>'Data-Overview'!O24</f>
        <v>#DIV/0!</v>
      </c>
      <c r="AQ24" s="154" t="str">
        <f t="shared" si="0"/>
        <v>Select intervention #1</v>
      </c>
      <c r="AR24" s="154" t="str">
        <f t="shared" si="1"/>
        <v>5. Continuity</v>
      </c>
      <c r="AS24" s="154" t="str">
        <f t="shared" si="2"/>
        <v>Total</v>
      </c>
      <c r="AT24" s="215" t="str">
        <f t="shared" si="3"/>
        <v>Ages 10-14</v>
      </c>
      <c r="AU24" s="214" t="e">
        <f t="shared" si="4"/>
        <v>#DIV/0!</v>
      </c>
      <c r="AW24" s="154" t="str">
        <f t="shared" si="5"/>
        <v>Select intervention #1</v>
      </c>
      <c r="AX24" s="154" t="str">
        <f t="shared" si="6"/>
        <v>5. Continuity</v>
      </c>
      <c r="AY24" s="154" t="str">
        <f t="shared" si="7"/>
        <v>Total</v>
      </c>
      <c r="AZ24" s="215" t="str">
        <f t="shared" si="8"/>
        <v>Ages 10-14</v>
      </c>
      <c r="BA24" s="214" t="e">
        <f t="shared" si="9"/>
        <v>#DIV/0!</v>
      </c>
      <c r="BC24" s="154" t="str">
        <f t="shared" si="10"/>
        <v>Select intervention #1</v>
      </c>
      <c r="BD24" s="154" t="str">
        <f t="shared" si="11"/>
        <v>5. Continuity</v>
      </c>
      <c r="BE24" s="154" t="str">
        <f t="shared" si="12"/>
        <v>Total</v>
      </c>
      <c r="BF24" s="215" t="str">
        <f t="shared" si="13"/>
        <v>Ages 10-14</v>
      </c>
      <c r="BG24" s="214" t="e">
        <f t="shared" si="14"/>
        <v>#DIV/0!</v>
      </c>
      <c r="BI24" s="154" t="str">
        <f t="shared" si="15"/>
        <v>Select intervention #1</v>
      </c>
      <c r="BJ24" s="154" t="str">
        <f t="shared" si="16"/>
        <v>5. Continuity</v>
      </c>
      <c r="BK24" s="154" t="str">
        <f t="shared" si="17"/>
        <v>Total</v>
      </c>
      <c r="BL24" s="215" t="str">
        <f t="shared" si="18"/>
        <v>Ages 10-14</v>
      </c>
      <c r="BM24" s="214" t="e">
        <f t="shared" si="19"/>
        <v>#DIV/0!</v>
      </c>
      <c r="BO24" s="154" t="str">
        <f t="shared" si="20"/>
        <v>Select intervention #1</v>
      </c>
      <c r="BP24" s="154" t="str">
        <f t="shared" si="21"/>
        <v>5. Continuity</v>
      </c>
      <c r="BQ24" s="154" t="str">
        <f t="shared" si="22"/>
        <v>Total</v>
      </c>
      <c r="BR24" s="215" t="str">
        <f t="shared" si="23"/>
        <v>Ages 10-14</v>
      </c>
      <c r="BS24" s="214" t="e">
        <f t="shared" si="24"/>
        <v>#DIV/0!</v>
      </c>
    </row>
    <row r="25" spans="2:71" ht="23.65" customHeight="1" x14ac:dyDescent="0.25">
      <c r="B25" s="601"/>
      <c r="C25" s="602"/>
      <c r="D25" s="103"/>
      <c r="E25" s="103"/>
      <c r="F25" s="609"/>
      <c r="G25" s="610"/>
      <c r="H25" s="830"/>
      <c r="I25" s="183"/>
      <c r="J25" s="184"/>
      <c r="K25" s="184"/>
      <c r="L25" s="185"/>
      <c r="M25" s="186"/>
      <c r="N25" s="186"/>
      <c r="O25" s="186"/>
      <c r="P25" s="186"/>
      <c r="AK25" s="154" t="str">
        <f t="shared" si="25"/>
        <v>Select intervention #1</v>
      </c>
      <c r="AL25" s="90" t="s">
        <v>401</v>
      </c>
      <c r="AM25" s="212" t="s">
        <v>372</v>
      </c>
      <c r="AN25" s="213" t="s">
        <v>377</v>
      </c>
      <c r="AO25" s="214" t="e">
        <f>'Data-Overview'!O25</f>
        <v>#DIV/0!</v>
      </c>
      <c r="AQ25" s="154" t="str">
        <f t="shared" si="0"/>
        <v>Select intervention #1</v>
      </c>
      <c r="AR25" s="154" t="str">
        <f t="shared" si="1"/>
        <v>5. Continuity</v>
      </c>
      <c r="AS25" s="154" t="str">
        <f t="shared" si="2"/>
        <v>Total</v>
      </c>
      <c r="AT25" s="215" t="str">
        <f t="shared" si="3"/>
        <v>Ages 15-19</v>
      </c>
      <c r="AU25" s="214" t="e">
        <f t="shared" si="4"/>
        <v>#DIV/0!</v>
      </c>
      <c r="AW25" s="154" t="str">
        <f t="shared" si="5"/>
        <v>Select intervention #1</v>
      </c>
      <c r="AX25" s="154" t="str">
        <f t="shared" si="6"/>
        <v>5. Continuity</v>
      </c>
      <c r="AY25" s="154" t="str">
        <f t="shared" si="7"/>
        <v>Total</v>
      </c>
      <c r="AZ25" s="215" t="str">
        <f t="shared" si="8"/>
        <v>Ages 15-19</v>
      </c>
      <c r="BA25" s="214" t="e">
        <f t="shared" si="9"/>
        <v>#DIV/0!</v>
      </c>
      <c r="BC25" s="154" t="str">
        <f t="shared" si="10"/>
        <v>Select intervention #1</v>
      </c>
      <c r="BD25" s="154" t="str">
        <f t="shared" si="11"/>
        <v>5. Continuity</v>
      </c>
      <c r="BE25" s="154" t="str">
        <f t="shared" si="12"/>
        <v>Total</v>
      </c>
      <c r="BF25" s="215" t="str">
        <f t="shared" si="13"/>
        <v>Ages 15-19</v>
      </c>
      <c r="BG25" s="214" t="e">
        <f t="shared" si="14"/>
        <v>#DIV/0!</v>
      </c>
      <c r="BI25" s="154" t="str">
        <f t="shared" si="15"/>
        <v>Select intervention #1</v>
      </c>
      <c r="BJ25" s="154" t="str">
        <f t="shared" si="16"/>
        <v>5. Continuity</v>
      </c>
      <c r="BK25" s="154" t="str">
        <f t="shared" si="17"/>
        <v>Total</v>
      </c>
      <c r="BL25" s="215" t="str">
        <f t="shared" si="18"/>
        <v>Ages 15-19</v>
      </c>
      <c r="BM25" s="214" t="e">
        <f t="shared" si="19"/>
        <v>#DIV/0!</v>
      </c>
      <c r="BO25" s="154" t="str">
        <f t="shared" si="20"/>
        <v>Select intervention #1</v>
      </c>
      <c r="BP25" s="154" t="str">
        <f t="shared" si="21"/>
        <v>5. Continuity</v>
      </c>
      <c r="BQ25" s="154" t="str">
        <f t="shared" si="22"/>
        <v>Total</v>
      </c>
      <c r="BR25" s="215" t="str">
        <f t="shared" si="23"/>
        <v>Ages 15-19</v>
      </c>
      <c r="BS25" s="214" t="e">
        <f t="shared" si="24"/>
        <v>#DIV/0!</v>
      </c>
    </row>
    <row r="26" spans="2:71" ht="23.65" customHeight="1" x14ac:dyDescent="0.25">
      <c r="B26" s="601"/>
      <c r="C26" s="602"/>
      <c r="D26" s="103"/>
      <c r="E26" s="103"/>
      <c r="F26" s="609"/>
      <c r="G26" s="610"/>
      <c r="H26" s="830"/>
      <c r="I26" s="187"/>
      <c r="J26" s="188"/>
      <c r="K26" s="188"/>
      <c r="L26" s="189"/>
      <c r="M26" s="190"/>
      <c r="N26" s="190"/>
      <c r="O26" s="190"/>
      <c r="P26" s="190"/>
      <c r="AK26" s="154" t="str">
        <f t="shared" si="25"/>
        <v>Select intervention #1</v>
      </c>
      <c r="AL26" s="90" t="s">
        <v>401</v>
      </c>
      <c r="AM26" s="212" t="s">
        <v>372</v>
      </c>
      <c r="AN26" s="213" t="s">
        <v>378</v>
      </c>
      <c r="AO26" s="214" t="e">
        <f>'Data-Overview'!O26</f>
        <v>#DIV/0!</v>
      </c>
      <c r="AQ26" s="154" t="str">
        <f t="shared" si="0"/>
        <v>Select intervention #1</v>
      </c>
      <c r="AR26" s="154" t="str">
        <f t="shared" si="1"/>
        <v>5. Continuity</v>
      </c>
      <c r="AS26" s="154" t="str">
        <f t="shared" si="2"/>
        <v>Total</v>
      </c>
      <c r="AT26" s="215" t="str">
        <f t="shared" si="3"/>
        <v>Ages 20-24</v>
      </c>
      <c r="AU26" s="214" t="e">
        <f t="shared" si="4"/>
        <v>#DIV/0!</v>
      </c>
      <c r="AW26" s="154" t="str">
        <f t="shared" si="5"/>
        <v>Select intervention #1</v>
      </c>
      <c r="AX26" s="154" t="str">
        <f t="shared" si="6"/>
        <v>5. Continuity</v>
      </c>
      <c r="AY26" s="154" t="str">
        <f t="shared" si="7"/>
        <v>Total</v>
      </c>
      <c r="AZ26" s="215" t="str">
        <f t="shared" si="8"/>
        <v>Ages 20-24</v>
      </c>
      <c r="BA26" s="214" t="e">
        <f t="shared" si="9"/>
        <v>#DIV/0!</v>
      </c>
      <c r="BC26" s="154" t="str">
        <f t="shared" si="10"/>
        <v>Select intervention #1</v>
      </c>
      <c r="BD26" s="154" t="str">
        <f t="shared" si="11"/>
        <v>5. Continuity</v>
      </c>
      <c r="BE26" s="154" t="str">
        <f t="shared" si="12"/>
        <v>Total</v>
      </c>
      <c r="BF26" s="215" t="str">
        <f t="shared" si="13"/>
        <v>Ages 20-24</v>
      </c>
      <c r="BG26" s="214" t="e">
        <f t="shared" si="14"/>
        <v>#DIV/0!</v>
      </c>
      <c r="BI26" s="154" t="str">
        <f t="shared" si="15"/>
        <v>Select intervention #1</v>
      </c>
      <c r="BJ26" s="154" t="str">
        <f t="shared" si="16"/>
        <v>5. Continuity</v>
      </c>
      <c r="BK26" s="154" t="str">
        <f t="shared" si="17"/>
        <v>Total</v>
      </c>
      <c r="BL26" s="215" t="str">
        <f t="shared" si="18"/>
        <v>Ages 20-24</v>
      </c>
      <c r="BM26" s="214" t="e">
        <f t="shared" si="19"/>
        <v>#DIV/0!</v>
      </c>
      <c r="BO26" s="154" t="str">
        <f t="shared" si="20"/>
        <v>Select intervention #1</v>
      </c>
      <c r="BP26" s="154" t="str">
        <f t="shared" si="21"/>
        <v>5. Continuity</v>
      </c>
      <c r="BQ26" s="154" t="str">
        <f t="shared" si="22"/>
        <v>Total</v>
      </c>
      <c r="BR26" s="215" t="str">
        <f t="shared" si="23"/>
        <v>Ages 20-24</v>
      </c>
      <c r="BS26" s="214" t="e">
        <f t="shared" si="24"/>
        <v>#DIV/0!</v>
      </c>
    </row>
    <row r="27" spans="2:71" ht="23.65" customHeight="1" x14ac:dyDescent="0.25">
      <c r="B27" s="601"/>
      <c r="C27" s="602"/>
      <c r="D27" s="103"/>
      <c r="E27" s="103"/>
      <c r="F27" s="607" t="s">
        <v>59</v>
      </c>
      <c r="G27" s="611"/>
      <c r="H27" s="829" t="s">
        <v>78</v>
      </c>
      <c r="I27" s="191"/>
      <c r="J27" s="192"/>
      <c r="K27" s="192"/>
      <c r="L27" s="193"/>
      <c r="M27" s="194"/>
      <c r="N27" s="194"/>
      <c r="O27" s="194"/>
      <c r="P27" s="194"/>
      <c r="AK27" s="154" t="str">
        <f t="shared" si="25"/>
        <v>Select intervention #1</v>
      </c>
      <c r="AL27" s="90" t="s">
        <v>402</v>
      </c>
      <c r="AM27" s="212" t="s">
        <v>372</v>
      </c>
      <c r="AN27" s="213" t="s">
        <v>375</v>
      </c>
      <c r="AO27" s="214" t="e">
        <f>'Data-Overview'!O27</f>
        <v>#DIV/0!</v>
      </c>
      <c r="AQ27" s="154" t="str">
        <f t="shared" si="0"/>
        <v>Select intervention #1</v>
      </c>
      <c r="AR27" s="154" t="str">
        <f t="shared" si="1"/>
        <v>6. Quality</v>
      </c>
      <c r="AS27" s="154" t="str">
        <f t="shared" si="2"/>
        <v>Total</v>
      </c>
      <c r="AT27" s="215" t="str">
        <f t="shared" si="3"/>
        <v>Ages 10-19</v>
      </c>
      <c r="AU27" s="214" t="e">
        <f t="shared" si="4"/>
        <v>#DIV/0!</v>
      </c>
      <c r="AW27" s="154" t="str">
        <f t="shared" si="5"/>
        <v>Select intervention #1</v>
      </c>
      <c r="AX27" s="154" t="str">
        <f t="shared" si="6"/>
        <v>6. Quality</v>
      </c>
      <c r="AY27" s="154" t="str">
        <f t="shared" si="7"/>
        <v>Total</v>
      </c>
      <c r="AZ27" s="215" t="str">
        <f t="shared" si="8"/>
        <v>Ages 10-19</v>
      </c>
      <c r="BA27" s="214" t="e">
        <f t="shared" si="9"/>
        <v>#DIV/0!</v>
      </c>
      <c r="BC27" s="154" t="str">
        <f t="shared" si="10"/>
        <v>Select intervention #1</v>
      </c>
      <c r="BD27" s="154" t="str">
        <f t="shared" si="11"/>
        <v>6. Quality</v>
      </c>
      <c r="BE27" s="154" t="str">
        <f t="shared" si="12"/>
        <v>Total</v>
      </c>
      <c r="BF27" s="215" t="str">
        <f t="shared" si="13"/>
        <v>Ages 10-19</v>
      </c>
      <c r="BG27" s="214" t="e">
        <f t="shared" si="14"/>
        <v>#DIV/0!</v>
      </c>
      <c r="BI27" s="154" t="str">
        <f t="shared" si="15"/>
        <v>Select intervention #1</v>
      </c>
      <c r="BJ27" s="154" t="str">
        <f t="shared" si="16"/>
        <v>6. Quality</v>
      </c>
      <c r="BK27" s="154" t="str">
        <f t="shared" si="17"/>
        <v>Total</v>
      </c>
      <c r="BL27" s="215" t="str">
        <f t="shared" si="18"/>
        <v>Ages 10-19</v>
      </c>
      <c r="BM27" s="214" t="e">
        <f t="shared" si="19"/>
        <v>#DIV/0!</v>
      </c>
      <c r="BO27" s="154" t="str">
        <f t="shared" si="20"/>
        <v>Select intervention #1</v>
      </c>
      <c r="BP27" s="154" t="str">
        <f t="shared" si="21"/>
        <v>6. Quality</v>
      </c>
      <c r="BQ27" s="154" t="str">
        <f t="shared" si="22"/>
        <v>Total</v>
      </c>
      <c r="BR27" s="215" t="str">
        <f t="shared" si="23"/>
        <v>Ages 10-19</v>
      </c>
      <c r="BS27" s="214" t="e">
        <f t="shared" si="24"/>
        <v>#DIV/0!</v>
      </c>
    </row>
    <row r="28" spans="2:71" ht="23.65" customHeight="1" x14ac:dyDescent="0.25">
      <c r="B28" s="601"/>
      <c r="C28" s="602"/>
      <c r="D28" s="103"/>
      <c r="E28" s="103"/>
      <c r="F28" s="607"/>
      <c r="G28" s="611"/>
      <c r="H28" s="830"/>
      <c r="I28" s="183"/>
      <c r="J28" s="184"/>
      <c r="K28" s="184"/>
      <c r="L28" s="185"/>
      <c r="M28" s="186"/>
      <c r="N28" s="186"/>
      <c r="O28" s="186"/>
      <c r="P28" s="186"/>
      <c r="AK28" s="154" t="str">
        <f t="shared" si="25"/>
        <v>Select intervention #1</v>
      </c>
      <c r="AL28" s="90" t="s">
        <v>402</v>
      </c>
      <c r="AM28" s="212" t="s">
        <v>372</v>
      </c>
      <c r="AN28" s="213" t="s">
        <v>376</v>
      </c>
      <c r="AO28" s="214" t="e">
        <f>'Data-Overview'!O28</f>
        <v>#DIV/0!</v>
      </c>
      <c r="AQ28" s="154" t="str">
        <f t="shared" si="0"/>
        <v>Select intervention #1</v>
      </c>
      <c r="AR28" s="154" t="str">
        <f t="shared" si="1"/>
        <v>6. Quality</v>
      </c>
      <c r="AS28" s="154" t="str">
        <f t="shared" si="2"/>
        <v>Total</v>
      </c>
      <c r="AT28" s="215" t="str">
        <f t="shared" si="3"/>
        <v>Ages 10-14</v>
      </c>
      <c r="AU28" s="214" t="e">
        <f t="shared" si="4"/>
        <v>#DIV/0!</v>
      </c>
      <c r="AW28" s="154" t="str">
        <f t="shared" si="5"/>
        <v>Select intervention #1</v>
      </c>
      <c r="AX28" s="154" t="str">
        <f t="shared" si="6"/>
        <v>6. Quality</v>
      </c>
      <c r="AY28" s="154" t="str">
        <f t="shared" si="7"/>
        <v>Total</v>
      </c>
      <c r="AZ28" s="215" t="str">
        <f t="shared" si="8"/>
        <v>Ages 10-14</v>
      </c>
      <c r="BA28" s="214" t="e">
        <f t="shared" si="9"/>
        <v>#DIV/0!</v>
      </c>
      <c r="BC28" s="154" t="str">
        <f t="shared" si="10"/>
        <v>Select intervention #1</v>
      </c>
      <c r="BD28" s="154" t="str">
        <f t="shared" si="11"/>
        <v>6. Quality</v>
      </c>
      <c r="BE28" s="154" t="str">
        <f t="shared" si="12"/>
        <v>Total</v>
      </c>
      <c r="BF28" s="215" t="str">
        <f t="shared" si="13"/>
        <v>Ages 10-14</v>
      </c>
      <c r="BG28" s="214" t="e">
        <f t="shared" si="14"/>
        <v>#DIV/0!</v>
      </c>
      <c r="BI28" s="154" t="str">
        <f t="shared" si="15"/>
        <v>Select intervention #1</v>
      </c>
      <c r="BJ28" s="154" t="str">
        <f t="shared" si="16"/>
        <v>6. Quality</v>
      </c>
      <c r="BK28" s="154" t="str">
        <f t="shared" si="17"/>
        <v>Total</v>
      </c>
      <c r="BL28" s="215" t="str">
        <f t="shared" si="18"/>
        <v>Ages 10-14</v>
      </c>
      <c r="BM28" s="214" t="e">
        <f t="shared" si="19"/>
        <v>#DIV/0!</v>
      </c>
      <c r="BO28" s="154" t="str">
        <f t="shared" si="20"/>
        <v>Select intervention #1</v>
      </c>
      <c r="BP28" s="154" t="str">
        <f t="shared" si="21"/>
        <v>6. Quality</v>
      </c>
      <c r="BQ28" s="154" t="str">
        <f t="shared" si="22"/>
        <v>Total</v>
      </c>
      <c r="BR28" s="215" t="str">
        <f t="shared" si="23"/>
        <v>Ages 10-14</v>
      </c>
      <c r="BS28" s="214" t="e">
        <f t="shared" si="24"/>
        <v>#DIV/0!</v>
      </c>
    </row>
    <row r="29" spans="2:71" ht="23.65" customHeight="1" x14ac:dyDescent="0.25">
      <c r="B29" s="601"/>
      <c r="C29" s="602"/>
      <c r="D29" s="103"/>
      <c r="E29" s="103"/>
      <c r="F29" s="609"/>
      <c r="G29" s="610"/>
      <c r="H29" s="830"/>
      <c r="I29" s="183"/>
      <c r="J29" s="184"/>
      <c r="K29" s="184"/>
      <c r="L29" s="185"/>
      <c r="M29" s="186"/>
      <c r="N29" s="186"/>
      <c r="O29" s="186"/>
      <c r="P29" s="186"/>
      <c r="AK29" s="154" t="str">
        <f t="shared" si="25"/>
        <v>Select intervention #1</v>
      </c>
      <c r="AL29" s="90" t="s">
        <v>402</v>
      </c>
      <c r="AM29" s="212" t="s">
        <v>372</v>
      </c>
      <c r="AN29" s="213" t="s">
        <v>377</v>
      </c>
      <c r="AO29" s="214" t="e">
        <f>'Data-Overview'!O29</f>
        <v>#DIV/0!</v>
      </c>
      <c r="AQ29" s="154" t="str">
        <f t="shared" si="0"/>
        <v>Select intervention #1</v>
      </c>
      <c r="AR29" s="154" t="str">
        <f t="shared" si="1"/>
        <v>6. Quality</v>
      </c>
      <c r="AS29" s="154" t="str">
        <f t="shared" si="2"/>
        <v>Total</v>
      </c>
      <c r="AT29" s="215" t="str">
        <f t="shared" si="3"/>
        <v>Ages 15-19</v>
      </c>
      <c r="AU29" s="214" t="e">
        <f t="shared" si="4"/>
        <v>#DIV/0!</v>
      </c>
      <c r="AW29" s="154" t="str">
        <f t="shared" si="5"/>
        <v>Select intervention #1</v>
      </c>
      <c r="AX29" s="154" t="str">
        <f t="shared" si="6"/>
        <v>6. Quality</v>
      </c>
      <c r="AY29" s="154" t="str">
        <f t="shared" si="7"/>
        <v>Total</v>
      </c>
      <c r="AZ29" s="215" t="str">
        <f t="shared" si="8"/>
        <v>Ages 15-19</v>
      </c>
      <c r="BA29" s="214" t="e">
        <f t="shared" si="9"/>
        <v>#DIV/0!</v>
      </c>
      <c r="BC29" s="154" t="str">
        <f t="shared" si="10"/>
        <v>Select intervention #1</v>
      </c>
      <c r="BD29" s="154" t="str">
        <f t="shared" si="11"/>
        <v>6. Quality</v>
      </c>
      <c r="BE29" s="154" t="str">
        <f t="shared" si="12"/>
        <v>Total</v>
      </c>
      <c r="BF29" s="215" t="str">
        <f t="shared" si="13"/>
        <v>Ages 15-19</v>
      </c>
      <c r="BG29" s="214" t="e">
        <f t="shared" si="14"/>
        <v>#DIV/0!</v>
      </c>
      <c r="BI29" s="154" t="str">
        <f t="shared" si="15"/>
        <v>Select intervention #1</v>
      </c>
      <c r="BJ29" s="154" t="str">
        <f t="shared" si="16"/>
        <v>6. Quality</v>
      </c>
      <c r="BK29" s="154" t="str">
        <f t="shared" si="17"/>
        <v>Total</v>
      </c>
      <c r="BL29" s="215" t="str">
        <f t="shared" si="18"/>
        <v>Ages 15-19</v>
      </c>
      <c r="BM29" s="214" t="e">
        <f t="shared" si="19"/>
        <v>#DIV/0!</v>
      </c>
      <c r="BO29" s="154" t="str">
        <f t="shared" si="20"/>
        <v>Select intervention #1</v>
      </c>
      <c r="BP29" s="154" t="str">
        <f t="shared" si="21"/>
        <v>6. Quality</v>
      </c>
      <c r="BQ29" s="154" t="str">
        <f t="shared" si="22"/>
        <v>Total</v>
      </c>
      <c r="BR29" s="215" t="str">
        <f t="shared" si="23"/>
        <v>Ages 15-19</v>
      </c>
      <c r="BS29" s="214" t="e">
        <f t="shared" si="24"/>
        <v>#DIV/0!</v>
      </c>
    </row>
    <row r="30" spans="2:71" ht="23.65" customHeight="1" x14ac:dyDescent="0.25">
      <c r="B30" s="601"/>
      <c r="C30" s="602"/>
      <c r="D30" s="103"/>
      <c r="E30" s="103"/>
      <c r="F30" s="716"/>
      <c r="G30" s="717"/>
      <c r="H30" s="833"/>
      <c r="I30" s="195"/>
      <c r="J30" s="196"/>
      <c r="K30" s="196"/>
      <c r="L30" s="197"/>
      <c r="M30" s="198"/>
      <c r="N30" s="198"/>
      <c r="O30" s="198"/>
      <c r="P30" s="198"/>
      <c r="AK30" s="154" t="str">
        <f t="shared" si="25"/>
        <v>Select intervention #1</v>
      </c>
      <c r="AL30" s="90" t="s">
        <v>402</v>
      </c>
      <c r="AM30" s="212" t="s">
        <v>372</v>
      </c>
      <c r="AN30" s="213" t="s">
        <v>378</v>
      </c>
      <c r="AO30" s="214" t="e">
        <f>'Data-Overview'!O30</f>
        <v>#DIV/0!</v>
      </c>
      <c r="AQ30" s="154" t="str">
        <f t="shared" si="0"/>
        <v>Select intervention #1</v>
      </c>
      <c r="AR30" s="154" t="str">
        <f t="shared" si="1"/>
        <v>6. Quality</v>
      </c>
      <c r="AS30" s="154" t="str">
        <f t="shared" si="2"/>
        <v>Total</v>
      </c>
      <c r="AT30" s="215" t="str">
        <f t="shared" si="3"/>
        <v>Ages 20-24</v>
      </c>
      <c r="AU30" s="214" t="e">
        <f t="shared" si="4"/>
        <v>#DIV/0!</v>
      </c>
      <c r="AW30" s="154" t="str">
        <f t="shared" si="5"/>
        <v>Select intervention #1</v>
      </c>
      <c r="AX30" s="154" t="str">
        <f t="shared" si="6"/>
        <v>6. Quality</v>
      </c>
      <c r="AY30" s="154" t="str">
        <f t="shared" si="7"/>
        <v>Total</v>
      </c>
      <c r="AZ30" s="215" t="str">
        <f t="shared" si="8"/>
        <v>Ages 20-24</v>
      </c>
      <c r="BA30" s="214" t="e">
        <f t="shared" si="9"/>
        <v>#DIV/0!</v>
      </c>
      <c r="BC30" s="154" t="str">
        <f t="shared" si="10"/>
        <v>Select intervention #1</v>
      </c>
      <c r="BD30" s="154" t="str">
        <f t="shared" si="11"/>
        <v>6. Quality</v>
      </c>
      <c r="BE30" s="154" t="str">
        <f t="shared" si="12"/>
        <v>Total</v>
      </c>
      <c r="BF30" s="215" t="str">
        <f t="shared" si="13"/>
        <v>Ages 20-24</v>
      </c>
      <c r="BG30" s="214" t="e">
        <f t="shared" si="14"/>
        <v>#DIV/0!</v>
      </c>
      <c r="BI30" s="154" t="str">
        <f t="shared" si="15"/>
        <v>Select intervention #1</v>
      </c>
      <c r="BJ30" s="154" t="str">
        <f t="shared" si="16"/>
        <v>6. Quality</v>
      </c>
      <c r="BK30" s="154" t="str">
        <f t="shared" si="17"/>
        <v>Total</v>
      </c>
      <c r="BL30" s="215" t="str">
        <f t="shared" si="18"/>
        <v>Ages 20-24</v>
      </c>
      <c r="BM30" s="214" t="e">
        <f t="shared" si="19"/>
        <v>#DIV/0!</v>
      </c>
      <c r="BO30" s="154" t="str">
        <f t="shared" si="20"/>
        <v>Select intervention #1</v>
      </c>
      <c r="BP30" s="154" t="str">
        <f t="shared" si="21"/>
        <v>6. Quality</v>
      </c>
      <c r="BQ30" s="154" t="str">
        <f t="shared" si="22"/>
        <v>Total</v>
      </c>
      <c r="BR30" s="215" t="str">
        <f t="shared" si="23"/>
        <v>Ages 20-24</v>
      </c>
      <c r="BS30" s="214" t="e">
        <f t="shared" si="24"/>
        <v>#DIV/0!</v>
      </c>
    </row>
    <row r="31" spans="2:71" ht="9.9499999999999993" customHeight="1" x14ac:dyDescent="0.25">
      <c r="B31" s="99"/>
      <c r="C31" s="149"/>
      <c r="D31" s="106"/>
      <c r="E31" s="106"/>
      <c r="F31" s="95"/>
      <c r="G31" s="95"/>
      <c r="H31" s="150"/>
      <c r="I31" s="155"/>
      <c r="J31" s="155"/>
      <c r="K31" s="155"/>
      <c r="L31" s="155"/>
      <c r="M31" s="156"/>
      <c r="N31" s="156"/>
      <c r="O31" s="156"/>
      <c r="P31" s="156"/>
      <c r="AK31" s="154" t="str">
        <f>B32</f>
        <v>Select intervention #2</v>
      </c>
      <c r="AL31" s="90" t="s">
        <v>397</v>
      </c>
      <c r="AM31" s="212" t="s">
        <v>372</v>
      </c>
      <c r="AN31" s="213" t="s">
        <v>375</v>
      </c>
      <c r="AO31" s="214" t="e">
        <f>'Data-Overview'!O32</f>
        <v>#DIV/0!</v>
      </c>
      <c r="AQ31" s="154" t="str">
        <f t="shared" si="0"/>
        <v>Select intervention #2</v>
      </c>
      <c r="AR31" s="154" t="str">
        <f t="shared" si="1"/>
        <v>1. Commodities</v>
      </c>
      <c r="AS31" s="154" t="str">
        <f t="shared" si="2"/>
        <v>Total</v>
      </c>
      <c r="AT31" s="215" t="str">
        <f t="shared" si="3"/>
        <v>Ages 10-19</v>
      </c>
      <c r="AU31" s="214" t="e">
        <f t="shared" si="4"/>
        <v>#DIV/0!</v>
      </c>
      <c r="AW31" s="154" t="str">
        <f t="shared" si="5"/>
        <v>Select intervention #2</v>
      </c>
      <c r="AX31" s="154" t="str">
        <f t="shared" si="6"/>
        <v>1. Commodities</v>
      </c>
      <c r="AY31" s="154" t="str">
        <f t="shared" si="7"/>
        <v>Total</v>
      </c>
      <c r="AZ31" s="215" t="str">
        <f t="shared" si="8"/>
        <v>Ages 10-19</v>
      </c>
      <c r="BA31" s="214" t="e">
        <f t="shared" si="9"/>
        <v>#DIV/0!</v>
      </c>
      <c r="BC31" s="154" t="str">
        <f t="shared" si="10"/>
        <v>Select intervention #2</v>
      </c>
      <c r="BD31" s="154" t="str">
        <f t="shared" si="11"/>
        <v>1. Commodities</v>
      </c>
      <c r="BE31" s="154" t="str">
        <f t="shared" si="12"/>
        <v>Total</v>
      </c>
      <c r="BF31" s="215" t="str">
        <f t="shared" si="13"/>
        <v>Ages 10-19</v>
      </c>
      <c r="BG31" s="214" t="e">
        <f t="shared" si="14"/>
        <v>#DIV/0!</v>
      </c>
      <c r="BI31" s="154" t="str">
        <f t="shared" si="15"/>
        <v>Select intervention #2</v>
      </c>
      <c r="BJ31" s="154" t="str">
        <f t="shared" si="16"/>
        <v>1. Commodities</v>
      </c>
      <c r="BK31" s="154" t="str">
        <f t="shared" si="17"/>
        <v>Total</v>
      </c>
      <c r="BL31" s="215" t="str">
        <f t="shared" si="18"/>
        <v>Ages 10-19</v>
      </c>
      <c r="BM31" s="214" t="e">
        <f t="shared" si="19"/>
        <v>#DIV/0!</v>
      </c>
      <c r="BO31" s="154" t="str">
        <f t="shared" si="20"/>
        <v>Select intervention #2</v>
      </c>
      <c r="BP31" s="154" t="str">
        <f t="shared" si="21"/>
        <v>1. Commodities</v>
      </c>
      <c r="BQ31" s="154" t="str">
        <f t="shared" si="22"/>
        <v>Total</v>
      </c>
      <c r="BR31" s="215" t="str">
        <f t="shared" si="23"/>
        <v>Ages 10-19</v>
      </c>
      <c r="BS31" s="214" t="e">
        <f t="shared" si="24"/>
        <v>#DIV/0!</v>
      </c>
    </row>
    <row r="32" spans="2:71" ht="23.65" customHeight="1" x14ac:dyDescent="0.25">
      <c r="B32" s="707" t="str">
        <f>'Select Interventions'!E8</f>
        <v>Select intervention #2</v>
      </c>
      <c r="C32" s="459"/>
      <c r="D32" s="114"/>
      <c r="E32" s="115"/>
      <c r="F32" s="719" t="s">
        <v>55</v>
      </c>
      <c r="G32" s="720"/>
      <c r="H32" s="834" t="s">
        <v>78</v>
      </c>
      <c r="I32" s="159"/>
      <c r="J32" s="160"/>
      <c r="K32" s="160"/>
      <c r="L32" s="161"/>
      <c r="M32" s="162"/>
      <c r="N32" s="162"/>
      <c r="O32" s="162"/>
      <c r="P32" s="162"/>
      <c r="AK32" s="154" t="str">
        <f>AK31</f>
        <v>Select intervention #2</v>
      </c>
      <c r="AL32" s="90" t="s">
        <v>397</v>
      </c>
      <c r="AM32" s="212" t="s">
        <v>372</v>
      </c>
      <c r="AN32" s="213" t="s">
        <v>376</v>
      </c>
      <c r="AO32" s="214">
        <f>'Data-Overview'!O33</f>
        <v>0</v>
      </c>
      <c r="AQ32" s="154" t="str">
        <f t="shared" si="0"/>
        <v>Select intervention #2</v>
      </c>
      <c r="AR32" s="154" t="str">
        <f t="shared" si="1"/>
        <v>1. Commodities</v>
      </c>
      <c r="AS32" s="154" t="str">
        <f t="shared" si="2"/>
        <v>Total</v>
      </c>
      <c r="AT32" s="215" t="str">
        <f t="shared" si="3"/>
        <v>Ages 10-14</v>
      </c>
      <c r="AU32" s="214">
        <f t="shared" si="4"/>
        <v>0</v>
      </c>
      <c r="AW32" s="154" t="str">
        <f t="shared" si="5"/>
        <v>Select intervention #2</v>
      </c>
      <c r="AX32" s="154" t="str">
        <f t="shared" si="6"/>
        <v>1. Commodities</v>
      </c>
      <c r="AY32" s="154" t="str">
        <f t="shared" si="7"/>
        <v>Total</v>
      </c>
      <c r="AZ32" s="215" t="str">
        <f t="shared" si="8"/>
        <v>Ages 10-14</v>
      </c>
      <c r="BA32" s="214">
        <f t="shared" si="9"/>
        <v>0</v>
      </c>
      <c r="BC32" s="154" t="str">
        <f t="shared" si="10"/>
        <v>Select intervention #2</v>
      </c>
      <c r="BD32" s="154" t="str">
        <f t="shared" si="11"/>
        <v>1. Commodities</v>
      </c>
      <c r="BE32" s="154" t="str">
        <f t="shared" si="12"/>
        <v>Total</v>
      </c>
      <c r="BF32" s="215" t="str">
        <f t="shared" si="13"/>
        <v>Ages 10-14</v>
      </c>
      <c r="BG32" s="214">
        <f t="shared" si="14"/>
        <v>0</v>
      </c>
      <c r="BI32" s="154" t="str">
        <f t="shared" si="15"/>
        <v>Select intervention #2</v>
      </c>
      <c r="BJ32" s="154" t="str">
        <f t="shared" si="16"/>
        <v>1. Commodities</v>
      </c>
      <c r="BK32" s="154" t="str">
        <f t="shared" si="17"/>
        <v>Total</v>
      </c>
      <c r="BL32" s="215" t="str">
        <f t="shared" si="18"/>
        <v>Ages 10-14</v>
      </c>
      <c r="BM32" s="214">
        <f t="shared" si="19"/>
        <v>0</v>
      </c>
      <c r="BO32" s="154" t="str">
        <f t="shared" si="20"/>
        <v>Select intervention #2</v>
      </c>
      <c r="BP32" s="154" t="str">
        <f t="shared" si="21"/>
        <v>1. Commodities</v>
      </c>
      <c r="BQ32" s="154" t="str">
        <f t="shared" si="22"/>
        <v>Total</v>
      </c>
      <c r="BR32" s="215" t="str">
        <f t="shared" si="23"/>
        <v>Ages 10-14</v>
      </c>
      <c r="BS32" s="214">
        <f t="shared" si="24"/>
        <v>0</v>
      </c>
    </row>
    <row r="33" spans="2:71" ht="23.65" customHeight="1" x14ac:dyDescent="0.25">
      <c r="B33" s="458"/>
      <c r="C33" s="459"/>
      <c r="D33" s="114"/>
      <c r="E33" s="115"/>
      <c r="F33" s="584"/>
      <c r="G33" s="599"/>
      <c r="H33" s="828"/>
      <c r="I33" s="163"/>
      <c r="J33" s="164"/>
      <c r="K33" s="164"/>
      <c r="L33" s="165"/>
      <c r="M33" s="166"/>
      <c r="N33" s="166"/>
      <c r="O33" s="166"/>
      <c r="P33" s="166"/>
      <c r="AK33" s="154" t="str">
        <f t="shared" ref="AK33:AK54" si="26">AK32</f>
        <v>Select intervention #2</v>
      </c>
      <c r="AL33" s="90" t="s">
        <v>397</v>
      </c>
      <c r="AM33" s="212" t="s">
        <v>372</v>
      </c>
      <c r="AN33" s="213" t="s">
        <v>377</v>
      </c>
      <c r="AO33" s="214">
        <f>'Data-Overview'!O34</f>
        <v>0</v>
      </c>
      <c r="AQ33" s="154" t="str">
        <f t="shared" si="0"/>
        <v>Select intervention #2</v>
      </c>
      <c r="AR33" s="154" t="str">
        <f t="shared" si="1"/>
        <v>1. Commodities</v>
      </c>
      <c r="AS33" s="154" t="str">
        <f t="shared" si="2"/>
        <v>Total</v>
      </c>
      <c r="AT33" s="215" t="str">
        <f t="shared" si="3"/>
        <v>Ages 15-19</v>
      </c>
      <c r="AU33" s="214">
        <f t="shared" si="4"/>
        <v>0</v>
      </c>
      <c r="AW33" s="154" t="str">
        <f t="shared" si="5"/>
        <v>Select intervention #2</v>
      </c>
      <c r="AX33" s="154" t="str">
        <f t="shared" si="6"/>
        <v>1. Commodities</v>
      </c>
      <c r="AY33" s="154" t="str">
        <f t="shared" si="7"/>
        <v>Total</v>
      </c>
      <c r="AZ33" s="215" t="str">
        <f t="shared" si="8"/>
        <v>Ages 15-19</v>
      </c>
      <c r="BA33" s="214">
        <f t="shared" si="9"/>
        <v>0</v>
      </c>
      <c r="BC33" s="154" t="str">
        <f t="shared" si="10"/>
        <v>Select intervention #2</v>
      </c>
      <c r="BD33" s="154" t="str">
        <f t="shared" si="11"/>
        <v>1. Commodities</v>
      </c>
      <c r="BE33" s="154" t="str">
        <f t="shared" si="12"/>
        <v>Total</v>
      </c>
      <c r="BF33" s="215" t="str">
        <f t="shared" si="13"/>
        <v>Ages 15-19</v>
      </c>
      <c r="BG33" s="214">
        <f t="shared" si="14"/>
        <v>0</v>
      </c>
      <c r="BI33" s="154" t="str">
        <f t="shared" si="15"/>
        <v>Select intervention #2</v>
      </c>
      <c r="BJ33" s="154" t="str">
        <f t="shared" si="16"/>
        <v>1. Commodities</v>
      </c>
      <c r="BK33" s="154" t="str">
        <f t="shared" si="17"/>
        <v>Total</v>
      </c>
      <c r="BL33" s="215" t="str">
        <f t="shared" si="18"/>
        <v>Ages 15-19</v>
      </c>
      <c r="BM33" s="214">
        <f t="shared" si="19"/>
        <v>0</v>
      </c>
      <c r="BO33" s="154" t="str">
        <f t="shared" si="20"/>
        <v>Select intervention #2</v>
      </c>
      <c r="BP33" s="154" t="str">
        <f t="shared" si="21"/>
        <v>1. Commodities</v>
      </c>
      <c r="BQ33" s="154" t="str">
        <f t="shared" si="22"/>
        <v>Total</v>
      </c>
      <c r="BR33" s="215" t="str">
        <f t="shared" si="23"/>
        <v>Ages 15-19</v>
      </c>
      <c r="BS33" s="214">
        <f t="shared" si="24"/>
        <v>0</v>
      </c>
    </row>
    <row r="34" spans="2:71" ht="23.65" customHeight="1" x14ac:dyDescent="0.25">
      <c r="B34" s="458"/>
      <c r="C34" s="459"/>
      <c r="D34" s="114"/>
      <c r="E34" s="115"/>
      <c r="F34" s="586"/>
      <c r="G34" s="587"/>
      <c r="H34" s="828"/>
      <c r="I34" s="163"/>
      <c r="J34" s="164"/>
      <c r="K34" s="164"/>
      <c r="L34" s="165"/>
      <c r="M34" s="166"/>
      <c r="N34" s="166"/>
      <c r="O34" s="166"/>
      <c r="P34" s="166"/>
      <c r="AK34" s="154" t="str">
        <f t="shared" si="26"/>
        <v>Select intervention #2</v>
      </c>
      <c r="AL34" s="90" t="s">
        <v>397</v>
      </c>
      <c r="AM34" s="212" t="s">
        <v>372</v>
      </c>
      <c r="AN34" s="213" t="s">
        <v>378</v>
      </c>
      <c r="AO34" s="214">
        <f>'Data-Overview'!O35</f>
        <v>0</v>
      </c>
      <c r="AQ34" s="154" t="str">
        <f t="shared" si="0"/>
        <v>Select intervention #2</v>
      </c>
      <c r="AR34" s="154" t="str">
        <f t="shared" si="1"/>
        <v>1. Commodities</v>
      </c>
      <c r="AS34" s="154" t="str">
        <f t="shared" si="2"/>
        <v>Total</v>
      </c>
      <c r="AT34" s="215" t="str">
        <f t="shared" si="3"/>
        <v>Ages 20-24</v>
      </c>
      <c r="AU34" s="214">
        <f t="shared" si="4"/>
        <v>0</v>
      </c>
      <c r="AW34" s="154" t="str">
        <f t="shared" si="5"/>
        <v>Select intervention #2</v>
      </c>
      <c r="AX34" s="154" t="str">
        <f t="shared" si="6"/>
        <v>1. Commodities</v>
      </c>
      <c r="AY34" s="154" t="str">
        <f t="shared" si="7"/>
        <v>Total</v>
      </c>
      <c r="AZ34" s="215" t="str">
        <f t="shared" si="8"/>
        <v>Ages 20-24</v>
      </c>
      <c r="BA34" s="214">
        <f t="shared" si="9"/>
        <v>0</v>
      </c>
      <c r="BC34" s="154" t="str">
        <f t="shared" si="10"/>
        <v>Select intervention #2</v>
      </c>
      <c r="BD34" s="154" t="str">
        <f t="shared" si="11"/>
        <v>1. Commodities</v>
      </c>
      <c r="BE34" s="154" t="str">
        <f t="shared" si="12"/>
        <v>Total</v>
      </c>
      <c r="BF34" s="215" t="str">
        <f t="shared" si="13"/>
        <v>Ages 20-24</v>
      </c>
      <c r="BG34" s="214">
        <f t="shared" si="14"/>
        <v>0</v>
      </c>
      <c r="BI34" s="154" t="str">
        <f t="shared" si="15"/>
        <v>Select intervention #2</v>
      </c>
      <c r="BJ34" s="154" t="str">
        <f t="shared" si="16"/>
        <v>1. Commodities</v>
      </c>
      <c r="BK34" s="154" t="str">
        <f t="shared" si="17"/>
        <v>Total</v>
      </c>
      <c r="BL34" s="215" t="str">
        <f t="shared" si="18"/>
        <v>Ages 20-24</v>
      </c>
      <c r="BM34" s="214">
        <f t="shared" si="19"/>
        <v>0</v>
      </c>
      <c r="BO34" s="154" t="str">
        <f t="shared" si="20"/>
        <v>Select intervention #2</v>
      </c>
      <c r="BP34" s="154" t="str">
        <f t="shared" si="21"/>
        <v>1. Commodities</v>
      </c>
      <c r="BQ34" s="154" t="str">
        <f t="shared" si="22"/>
        <v>Total</v>
      </c>
      <c r="BR34" s="215" t="str">
        <f t="shared" si="23"/>
        <v>Ages 20-24</v>
      </c>
      <c r="BS34" s="214">
        <f t="shared" si="24"/>
        <v>0</v>
      </c>
    </row>
    <row r="35" spans="2:71" ht="23.65" customHeight="1" x14ac:dyDescent="0.25">
      <c r="B35" s="458"/>
      <c r="C35" s="459"/>
      <c r="D35" s="114"/>
      <c r="E35" s="115"/>
      <c r="F35" s="586"/>
      <c r="G35" s="587"/>
      <c r="H35" s="828"/>
      <c r="I35" s="167"/>
      <c r="J35" s="168"/>
      <c r="K35" s="168"/>
      <c r="L35" s="169"/>
      <c r="M35" s="170"/>
      <c r="N35" s="170"/>
      <c r="O35" s="170"/>
      <c r="P35" s="170"/>
      <c r="AK35" s="154" t="str">
        <f t="shared" si="26"/>
        <v>Select intervention #2</v>
      </c>
      <c r="AL35" s="90" t="s">
        <v>398</v>
      </c>
      <c r="AM35" s="212" t="s">
        <v>372</v>
      </c>
      <c r="AN35" s="213" t="s">
        <v>375</v>
      </c>
      <c r="AO35" s="214" t="e">
        <f>'Data-Overview'!O36</f>
        <v>#DIV/0!</v>
      </c>
      <c r="AQ35" s="154" t="str">
        <f t="shared" si="0"/>
        <v>Select intervention #2</v>
      </c>
      <c r="AR35" s="154" t="str">
        <f t="shared" si="1"/>
        <v>2. Human Resources</v>
      </c>
      <c r="AS35" s="154" t="str">
        <f t="shared" si="2"/>
        <v>Total</v>
      </c>
      <c r="AT35" s="215" t="str">
        <f t="shared" si="3"/>
        <v>Ages 10-19</v>
      </c>
      <c r="AU35" s="214" t="e">
        <f t="shared" si="4"/>
        <v>#DIV/0!</v>
      </c>
      <c r="AW35" s="154" t="str">
        <f t="shared" si="5"/>
        <v>Select intervention #2</v>
      </c>
      <c r="AX35" s="154" t="str">
        <f t="shared" si="6"/>
        <v>2. Human Resources</v>
      </c>
      <c r="AY35" s="154" t="str">
        <f t="shared" si="7"/>
        <v>Total</v>
      </c>
      <c r="AZ35" s="215" t="str">
        <f t="shared" si="8"/>
        <v>Ages 10-19</v>
      </c>
      <c r="BA35" s="214" t="e">
        <f t="shared" si="9"/>
        <v>#DIV/0!</v>
      </c>
      <c r="BC35" s="154" t="str">
        <f t="shared" si="10"/>
        <v>Select intervention #2</v>
      </c>
      <c r="BD35" s="154" t="str">
        <f t="shared" si="11"/>
        <v>2. Human Resources</v>
      </c>
      <c r="BE35" s="154" t="str">
        <f t="shared" si="12"/>
        <v>Total</v>
      </c>
      <c r="BF35" s="215" t="str">
        <f t="shared" si="13"/>
        <v>Ages 10-19</v>
      </c>
      <c r="BG35" s="214" t="e">
        <f t="shared" si="14"/>
        <v>#DIV/0!</v>
      </c>
      <c r="BI35" s="154" t="str">
        <f t="shared" si="15"/>
        <v>Select intervention #2</v>
      </c>
      <c r="BJ35" s="154" t="str">
        <f t="shared" si="16"/>
        <v>2. Human Resources</v>
      </c>
      <c r="BK35" s="154" t="str">
        <f t="shared" si="17"/>
        <v>Total</v>
      </c>
      <c r="BL35" s="215" t="str">
        <f t="shared" si="18"/>
        <v>Ages 10-19</v>
      </c>
      <c r="BM35" s="214" t="e">
        <f t="shared" si="19"/>
        <v>#DIV/0!</v>
      </c>
      <c r="BO35" s="154" t="str">
        <f t="shared" si="20"/>
        <v>Select intervention #2</v>
      </c>
      <c r="BP35" s="154" t="str">
        <f t="shared" si="21"/>
        <v>2. Human Resources</v>
      </c>
      <c r="BQ35" s="154" t="str">
        <f t="shared" si="22"/>
        <v>Total</v>
      </c>
      <c r="BR35" s="215" t="str">
        <f t="shared" si="23"/>
        <v>Ages 10-19</v>
      </c>
      <c r="BS35" s="214" t="e">
        <f t="shared" si="24"/>
        <v>#DIV/0!</v>
      </c>
    </row>
    <row r="36" spans="2:71" ht="23.65" customHeight="1" x14ac:dyDescent="0.25">
      <c r="B36" s="458"/>
      <c r="C36" s="459"/>
      <c r="D36" s="114"/>
      <c r="E36" s="115"/>
      <c r="F36" s="584" t="s">
        <v>56</v>
      </c>
      <c r="G36" s="585"/>
      <c r="H36" s="827" t="s">
        <v>78</v>
      </c>
      <c r="I36" s="171"/>
      <c r="J36" s="172"/>
      <c r="K36" s="172"/>
      <c r="L36" s="173"/>
      <c r="M36" s="174"/>
      <c r="N36" s="174"/>
      <c r="O36" s="174"/>
      <c r="P36" s="174"/>
      <c r="AK36" s="154" t="str">
        <f t="shared" si="26"/>
        <v>Select intervention #2</v>
      </c>
      <c r="AL36" s="90" t="s">
        <v>398</v>
      </c>
      <c r="AM36" s="212" t="s">
        <v>372</v>
      </c>
      <c r="AN36" s="213" t="s">
        <v>376</v>
      </c>
      <c r="AO36" s="214">
        <f>'Data-Overview'!O37</f>
        <v>0</v>
      </c>
      <c r="AQ36" s="154" t="str">
        <f t="shared" si="0"/>
        <v>Select intervention #2</v>
      </c>
      <c r="AR36" s="154" t="str">
        <f t="shared" si="1"/>
        <v>2. Human Resources</v>
      </c>
      <c r="AS36" s="154" t="str">
        <f t="shared" si="2"/>
        <v>Total</v>
      </c>
      <c r="AT36" s="215" t="str">
        <f t="shared" si="3"/>
        <v>Ages 10-14</v>
      </c>
      <c r="AU36" s="214">
        <f t="shared" si="4"/>
        <v>0</v>
      </c>
      <c r="AW36" s="154" t="str">
        <f t="shared" si="5"/>
        <v>Select intervention #2</v>
      </c>
      <c r="AX36" s="154" t="str">
        <f t="shared" si="6"/>
        <v>2. Human Resources</v>
      </c>
      <c r="AY36" s="154" t="str">
        <f t="shared" si="7"/>
        <v>Total</v>
      </c>
      <c r="AZ36" s="215" t="str">
        <f t="shared" si="8"/>
        <v>Ages 10-14</v>
      </c>
      <c r="BA36" s="214">
        <f t="shared" si="9"/>
        <v>0</v>
      </c>
      <c r="BC36" s="154" t="str">
        <f t="shared" si="10"/>
        <v>Select intervention #2</v>
      </c>
      <c r="BD36" s="154" t="str">
        <f t="shared" si="11"/>
        <v>2. Human Resources</v>
      </c>
      <c r="BE36" s="154" t="str">
        <f t="shared" si="12"/>
        <v>Total</v>
      </c>
      <c r="BF36" s="215" t="str">
        <f t="shared" si="13"/>
        <v>Ages 10-14</v>
      </c>
      <c r="BG36" s="214">
        <f t="shared" si="14"/>
        <v>0</v>
      </c>
      <c r="BI36" s="154" t="str">
        <f t="shared" si="15"/>
        <v>Select intervention #2</v>
      </c>
      <c r="BJ36" s="154" t="str">
        <f t="shared" si="16"/>
        <v>2. Human Resources</v>
      </c>
      <c r="BK36" s="154" t="str">
        <f t="shared" si="17"/>
        <v>Total</v>
      </c>
      <c r="BL36" s="215" t="str">
        <f t="shared" si="18"/>
        <v>Ages 10-14</v>
      </c>
      <c r="BM36" s="214">
        <f t="shared" si="19"/>
        <v>0</v>
      </c>
      <c r="BO36" s="154" t="str">
        <f t="shared" si="20"/>
        <v>Select intervention #2</v>
      </c>
      <c r="BP36" s="154" t="str">
        <f t="shared" si="21"/>
        <v>2. Human Resources</v>
      </c>
      <c r="BQ36" s="154" t="str">
        <f t="shared" si="22"/>
        <v>Total</v>
      </c>
      <c r="BR36" s="215" t="str">
        <f t="shared" si="23"/>
        <v>Ages 10-14</v>
      </c>
      <c r="BS36" s="214">
        <f t="shared" si="24"/>
        <v>0</v>
      </c>
    </row>
    <row r="37" spans="2:71" ht="23.65" customHeight="1" x14ac:dyDescent="0.25">
      <c r="B37" s="458"/>
      <c r="C37" s="459"/>
      <c r="D37" s="114"/>
      <c r="E37" s="115"/>
      <c r="F37" s="584"/>
      <c r="G37" s="585"/>
      <c r="H37" s="828"/>
      <c r="I37" s="163"/>
      <c r="J37" s="164"/>
      <c r="K37" s="164"/>
      <c r="L37" s="165"/>
      <c r="M37" s="166"/>
      <c r="N37" s="166"/>
      <c r="O37" s="166"/>
      <c r="P37" s="166"/>
      <c r="AK37" s="154" t="str">
        <f t="shared" si="26"/>
        <v>Select intervention #2</v>
      </c>
      <c r="AL37" s="90" t="s">
        <v>398</v>
      </c>
      <c r="AM37" s="212" t="s">
        <v>372</v>
      </c>
      <c r="AN37" s="213" t="s">
        <v>377</v>
      </c>
      <c r="AO37" s="214">
        <f>'Data-Overview'!O38</f>
        <v>0</v>
      </c>
      <c r="AQ37" s="154" t="str">
        <f t="shared" si="0"/>
        <v>Select intervention #2</v>
      </c>
      <c r="AR37" s="154" t="str">
        <f t="shared" si="1"/>
        <v>2. Human Resources</v>
      </c>
      <c r="AS37" s="154" t="str">
        <f t="shared" si="2"/>
        <v>Total</v>
      </c>
      <c r="AT37" s="215" t="str">
        <f t="shared" si="3"/>
        <v>Ages 15-19</v>
      </c>
      <c r="AU37" s="214">
        <f t="shared" si="4"/>
        <v>0</v>
      </c>
      <c r="AW37" s="154" t="str">
        <f t="shared" si="5"/>
        <v>Select intervention #2</v>
      </c>
      <c r="AX37" s="154" t="str">
        <f t="shared" si="6"/>
        <v>2. Human Resources</v>
      </c>
      <c r="AY37" s="154" t="str">
        <f t="shared" si="7"/>
        <v>Total</v>
      </c>
      <c r="AZ37" s="215" t="str">
        <f t="shared" si="8"/>
        <v>Ages 15-19</v>
      </c>
      <c r="BA37" s="214">
        <f t="shared" si="9"/>
        <v>0</v>
      </c>
      <c r="BC37" s="154" t="str">
        <f t="shared" si="10"/>
        <v>Select intervention #2</v>
      </c>
      <c r="BD37" s="154" t="str">
        <f t="shared" si="11"/>
        <v>2. Human Resources</v>
      </c>
      <c r="BE37" s="154" t="str">
        <f t="shared" si="12"/>
        <v>Total</v>
      </c>
      <c r="BF37" s="215" t="str">
        <f t="shared" si="13"/>
        <v>Ages 15-19</v>
      </c>
      <c r="BG37" s="214">
        <f t="shared" si="14"/>
        <v>0</v>
      </c>
      <c r="BI37" s="154" t="str">
        <f t="shared" si="15"/>
        <v>Select intervention #2</v>
      </c>
      <c r="BJ37" s="154" t="str">
        <f t="shared" si="16"/>
        <v>2. Human Resources</v>
      </c>
      <c r="BK37" s="154" t="str">
        <f t="shared" si="17"/>
        <v>Total</v>
      </c>
      <c r="BL37" s="215" t="str">
        <f t="shared" si="18"/>
        <v>Ages 15-19</v>
      </c>
      <c r="BM37" s="214">
        <f t="shared" si="19"/>
        <v>0</v>
      </c>
      <c r="BO37" s="154" t="str">
        <f t="shared" si="20"/>
        <v>Select intervention #2</v>
      </c>
      <c r="BP37" s="154" t="str">
        <f t="shared" si="21"/>
        <v>2. Human Resources</v>
      </c>
      <c r="BQ37" s="154" t="str">
        <f t="shared" si="22"/>
        <v>Total</v>
      </c>
      <c r="BR37" s="215" t="str">
        <f t="shared" si="23"/>
        <v>Ages 15-19</v>
      </c>
      <c r="BS37" s="214">
        <f t="shared" si="24"/>
        <v>0</v>
      </c>
    </row>
    <row r="38" spans="2:71" ht="23.65" customHeight="1" x14ac:dyDescent="0.25">
      <c r="B38" s="458"/>
      <c r="C38" s="459"/>
      <c r="D38" s="114"/>
      <c r="E38" s="115"/>
      <c r="F38" s="586"/>
      <c r="G38" s="587"/>
      <c r="H38" s="828"/>
      <c r="I38" s="163"/>
      <c r="J38" s="164"/>
      <c r="K38" s="164"/>
      <c r="L38" s="165"/>
      <c r="M38" s="166"/>
      <c r="N38" s="166"/>
      <c r="O38" s="166"/>
      <c r="P38" s="166"/>
      <c r="AK38" s="154" t="str">
        <f t="shared" si="26"/>
        <v>Select intervention #2</v>
      </c>
      <c r="AL38" s="90" t="s">
        <v>398</v>
      </c>
      <c r="AM38" s="212" t="s">
        <v>372</v>
      </c>
      <c r="AN38" s="213" t="s">
        <v>378</v>
      </c>
      <c r="AO38" s="214">
        <f>'Data-Overview'!O39</f>
        <v>0</v>
      </c>
      <c r="AQ38" s="154" t="str">
        <f t="shared" si="0"/>
        <v>Select intervention #2</v>
      </c>
      <c r="AR38" s="154" t="str">
        <f t="shared" si="1"/>
        <v>2. Human Resources</v>
      </c>
      <c r="AS38" s="154" t="str">
        <f t="shared" si="2"/>
        <v>Total</v>
      </c>
      <c r="AT38" s="215" t="str">
        <f t="shared" si="3"/>
        <v>Ages 20-24</v>
      </c>
      <c r="AU38" s="214">
        <f t="shared" si="4"/>
        <v>0</v>
      </c>
      <c r="AW38" s="154" t="str">
        <f t="shared" si="5"/>
        <v>Select intervention #2</v>
      </c>
      <c r="AX38" s="154" t="str">
        <f t="shared" si="6"/>
        <v>2. Human Resources</v>
      </c>
      <c r="AY38" s="154" t="str">
        <f t="shared" si="7"/>
        <v>Total</v>
      </c>
      <c r="AZ38" s="215" t="str">
        <f t="shared" si="8"/>
        <v>Ages 20-24</v>
      </c>
      <c r="BA38" s="214">
        <f t="shared" si="9"/>
        <v>0</v>
      </c>
      <c r="BC38" s="154" t="str">
        <f t="shared" si="10"/>
        <v>Select intervention #2</v>
      </c>
      <c r="BD38" s="154" t="str">
        <f t="shared" si="11"/>
        <v>2. Human Resources</v>
      </c>
      <c r="BE38" s="154" t="str">
        <f t="shared" si="12"/>
        <v>Total</v>
      </c>
      <c r="BF38" s="215" t="str">
        <f t="shared" si="13"/>
        <v>Ages 20-24</v>
      </c>
      <c r="BG38" s="214">
        <f t="shared" si="14"/>
        <v>0</v>
      </c>
      <c r="BI38" s="154" t="str">
        <f t="shared" si="15"/>
        <v>Select intervention #2</v>
      </c>
      <c r="BJ38" s="154" t="str">
        <f t="shared" si="16"/>
        <v>2. Human Resources</v>
      </c>
      <c r="BK38" s="154" t="str">
        <f t="shared" si="17"/>
        <v>Total</v>
      </c>
      <c r="BL38" s="215" t="str">
        <f t="shared" si="18"/>
        <v>Ages 20-24</v>
      </c>
      <c r="BM38" s="214">
        <f t="shared" si="19"/>
        <v>0</v>
      </c>
      <c r="BO38" s="154" t="str">
        <f t="shared" si="20"/>
        <v>Select intervention #2</v>
      </c>
      <c r="BP38" s="154" t="str">
        <f t="shared" si="21"/>
        <v>2. Human Resources</v>
      </c>
      <c r="BQ38" s="154" t="str">
        <f t="shared" si="22"/>
        <v>Total</v>
      </c>
      <c r="BR38" s="215" t="str">
        <f t="shared" si="23"/>
        <v>Ages 20-24</v>
      </c>
      <c r="BS38" s="214">
        <f t="shared" si="24"/>
        <v>0</v>
      </c>
    </row>
    <row r="39" spans="2:71" ht="23.65" customHeight="1" x14ac:dyDescent="0.25">
      <c r="B39" s="458"/>
      <c r="C39" s="459"/>
      <c r="D39" s="114"/>
      <c r="E39" s="115"/>
      <c r="F39" s="586"/>
      <c r="G39" s="587"/>
      <c r="H39" s="828"/>
      <c r="I39" s="167"/>
      <c r="J39" s="168"/>
      <c r="K39" s="168"/>
      <c r="L39" s="169"/>
      <c r="M39" s="170"/>
      <c r="N39" s="170"/>
      <c r="O39" s="170"/>
      <c r="P39" s="170"/>
      <c r="AK39" s="154" t="str">
        <f t="shared" si="26"/>
        <v>Select intervention #2</v>
      </c>
      <c r="AL39" s="90" t="s">
        <v>399</v>
      </c>
      <c r="AM39" s="212" t="s">
        <v>372</v>
      </c>
      <c r="AN39" s="213" t="s">
        <v>375</v>
      </c>
      <c r="AO39" s="214" t="e">
        <f>'Data-Overview'!O40</f>
        <v>#DIV/0!</v>
      </c>
      <c r="AQ39" s="154" t="str">
        <f t="shared" si="0"/>
        <v>Select intervention #2</v>
      </c>
      <c r="AR39" s="154" t="str">
        <f t="shared" si="1"/>
        <v>3. Accessibility</v>
      </c>
      <c r="AS39" s="154" t="str">
        <f t="shared" si="2"/>
        <v>Total</v>
      </c>
      <c r="AT39" s="215" t="str">
        <f t="shared" si="3"/>
        <v>Ages 10-19</v>
      </c>
      <c r="AU39" s="214" t="e">
        <f t="shared" si="4"/>
        <v>#DIV/0!</v>
      </c>
      <c r="AW39" s="154" t="str">
        <f t="shared" si="5"/>
        <v>Select intervention #2</v>
      </c>
      <c r="AX39" s="154" t="str">
        <f t="shared" si="6"/>
        <v>3. Accessibility</v>
      </c>
      <c r="AY39" s="154" t="str">
        <f t="shared" si="7"/>
        <v>Total</v>
      </c>
      <c r="AZ39" s="215" t="str">
        <f t="shared" si="8"/>
        <v>Ages 10-19</v>
      </c>
      <c r="BA39" s="214" t="e">
        <f t="shared" si="9"/>
        <v>#DIV/0!</v>
      </c>
      <c r="BC39" s="154" t="str">
        <f t="shared" si="10"/>
        <v>Select intervention #2</v>
      </c>
      <c r="BD39" s="154" t="str">
        <f t="shared" si="11"/>
        <v>3. Accessibility</v>
      </c>
      <c r="BE39" s="154" t="str">
        <f t="shared" si="12"/>
        <v>Total</v>
      </c>
      <c r="BF39" s="215" t="str">
        <f t="shared" si="13"/>
        <v>Ages 10-19</v>
      </c>
      <c r="BG39" s="214" t="e">
        <f t="shared" si="14"/>
        <v>#DIV/0!</v>
      </c>
      <c r="BI39" s="154" t="str">
        <f t="shared" si="15"/>
        <v>Select intervention #2</v>
      </c>
      <c r="BJ39" s="154" t="str">
        <f t="shared" si="16"/>
        <v>3. Accessibility</v>
      </c>
      <c r="BK39" s="154" t="str">
        <f t="shared" si="17"/>
        <v>Total</v>
      </c>
      <c r="BL39" s="215" t="str">
        <f t="shared" si="18"/>
        <v>Ages 10-19</v>
      </c>
      <c r="BM39" s="214" t="e">
        <f t="shared" si="19"/>
        <v>#DIV/0!</v>
      </c>
      <c r="BO39" s="154" t="str">
        <f t="shared" si="20"/>
        <v>Select intervention #2</v>
      </c>
      <c r="BP39" s="154" t="str">
        <f t="shared" si="21"/>
        <v>3. Accessibility</v>
      </c>
      <c r="BQ39" s="154" t="str">
        <f t="shared" si="22"/>
        <v>Total</v>
      </c>
      <c r="BR39" s="215" t="str">
        <f t="shared" si="23"/>
        <v>Ages 10-19</v>
      </c>
      <c r="BS39" s="214" t="e">
        <f t="shared" si="24"/>
        <v>#DIV/0!</v>
      </c>
    </row>
    <row r="40" spans="2:71" ht="23.65" customHeight="1" x14ac:dyDescent="0.25">
      <c r="B40" s="458"/>
      <c r="C40" s="459"/>
      <c r="D40" s="114"/>
      <c r="E40" s="115"/>
      <c r="F40" s="584" t="s">
        <v>82</v>
      </c>
      <c r="G40" s="585"/>
      <c r="H40" s="827" t="s">
        <v>78</v>
      </c>
      <c r="I40" s="171"/>
      <c r="J40" s="172"/>
      <c r="K40" s="172"/>
      <c r="L40" s="173"/>
      <c r="M40" s="174"/>
      <c r="N40" s="174"/>
      <c r="O40" s="174"/>
      <c r="P40" s="174"/>
      <c r="AK40" s="154" t="str">
        <f t="shared" si="26"/>
        <v>Select intervention #2</v>
      </c>
      <c r="AL40" s="90" t="s">
        <v>399</v>
      </c>
      <c r="AM40" s="212" t="s">
        <v>372</v>
      </c>
      <c r="AN40" s="213" t="s">
        <v>376</v>
      </c>
      <c r="AO40" s="214" t="e">
        <f>'Data-Overview'!O41</f>
        <v>#DIV/0!</v>
      </c>
      <c r="AQ40" s="154" t="str">
        <f t="shared" si="0"/>
        <v>Select intervention #2</v>
      </c>
      <c r="AR40" s="154" t="str">
        <f t="shared" si="1"/>
        <v>3. Accessibility</v>
      </c>
      <c r="AS40" s="154" t="str">
        <f t="shared" si="2"/>
        <v>Total</v>
      </c>
      <c r="AT40" s="215" t="str">
        <f t="shared" si="3"/>
        <v>Ages 10-14</v>
      </c>
      <c r="AU40" s="214" t="e">
        <f t="shared" si="4"/>
        <v>#DIV/0!</v>
      </c>
      <c r="AW40" s="154" t="str">
        <f t="shared" si="5"/>
        <v>Select intervention #2</v>
      </c>
      <c r="AX40" s="154" t="str">
        <f t="shared" si="6"/>
        <v>3. Accessibility</v>
      </c>
      <c r="AY40" s="154" t="str">
        <f t="shared" si="7"/>
        <v>Total</v>
      </c>
      <c r="AZ40" s="215" t="str">
        <f t="shared" si="8"/>
        <v>Ages 10-14</v>
      </c>
      <c r="BA40" s="214" t="e">
        <f t="shared" si="9"/>
        <v>#DIV/0!</v>
      </c>
      <c r="BC40" s="154" t="str">
        <f t="shared" si="10"/>
        <v>Select intervention #2</v>
      </c>
      <c r="BD40" s="154" t="str">
        <f t="shared" si="11"/>
        <v>3. Accessibility</v>
      </c>
      <c r="BE40" s="154" t="str">
        <f t="shared" si="12"/>
        <v>Total</v>
      </c>
      <c r="BF40" s="215" t="str">
        <f t="shared" si="13"/>
        <v>Ages 10-14</v>
      </c>
      <c r="BG40" s="214" t="e">
        <f t="shared" si="14"/>
        <v>#DIV/0!</v>
      </c>
      <c r="BI40" s="154" t="str">
        <f t="shared" si="15"/>
        <v>Select intervention #2</v>
      </c>
      <c r="BJ40" s="154" t="str">
        <f t="shared" si="16"/>
        <v>3. Accessibility</v>
      </c>
      <c r="BK40" s="154" t="str">
        <f t="shared" si="17"/>
        <v>Total</v>
      </c>
      <c r="BL40" s="215" t="str">
        <f t="shared" si="18"/>
        <v>Ages 10-14</v>
      </c>
      <c r="BM40" s="214" t="e">
        <f t="shared" si="19"/>
        <v>#DIV/0!</v>
      </c>
      <c r="BO40" s="154" t="str">
        <f t="shared" si="20"/>
        <v>Select intervention #2</v>
      </c>
      <c r="BP40" s="154" t="str">
        <f t="shared" si="21"/>
        <v>3. Accessibility</v>
      </c>
      <c r="BQ40" s="154" t="str">
        <f t="shared" si="22"/>
        <v>Total</v>
      </c>
      <c r="BR40" s="215" t="str">
        <f t="shared" si="23"/>
        <v>Ages 10-14</v>
      </c>
      <c r="BS40" s="214" t="e">
        <f t="shared" si="24"/>
        <v>#DIV/0!</v>
      </c>
    </row>
    <row r="41" spans="2:71" ht="23.65" customHeight="1" x14ac:dyDescent="0.25">
      <c r="B41" s="458"/>
      <c r="C41" s="459"/>
      <c r="D41" s="114"/>
      <c r="E41" s="115"/>
      <c r="F41" s="584"/>
      <c r="G41" s="585"/>
      <c r="H41" s="828"/>
      <c r="I41" s="163"/>
      <c r="J41" s="164"/>
      <c r="K41" s="164"/>
      <c r="L41" s="165"/>
      <c r="M41" s="166"/>
      <c r="N41" s="166"/>
      <c r="O41" s="166"/>
      <c r="P41" s="166"/>
      <c r="AK41" s="154" t="str">
        <f t="shared" si="26"/>
        <v>Select intervention #2</v>
      </c>
      <c r="AL41" s="90" t="s">
        <v>399</v>
      </c>
      <c r="AM41" s="212" t="s">
        <v>372</v>
      </c>
      <c r="AN41" s="213" t="s">
        <v>377</v>
      </c>
      <c r="AO41" s="214" t="e">
        <f>'Data-Overview'!O42</f>
        <v>#DIV/0!</v>
      </c>
      <c r="AQ41" s="154" t="str">
        <f t="shared" si="0"/>
        <v>Select intervention #2</v>
      </c>
      <c r="AR41" s="154" t="str">
        <f t="shared" si="1"/>
        <v>3. Accessibility</v>
      </c>
      <c r="AS41" s="154" t="str">
        <f t="shared" si="2"/>
        <v>Total</v>
      </c>
      <c r="AT41" s="215" t="str">
        <f t="shared" si="3"/>
        <v>Ages 15-19</v>
      </c>
      <c r="AU41" s="214" t="e">
        <f t="shared" si="4"/>
        <v>#DIV/0!</v>
      </c>
      <c r="AW41" s="154" t="str">
        <f t="shared" si="5"/>
        <v>Select intervention #2</v>
      </c>
      <c r="AX41" s="154" t="str">
        <f t="shared" si="6"/>
        <v>3. Accessibility</v>
      </c>
      <c r="AY41" s="154" t="str">
        <f t="shared" si="7"/>
        <v>Total</v>
      </c>
      <c r="AZ41" s="215" t="str">
        <f t="shared" si="8"/>
        <v>Ages 15-19</v>
      </c>
      <c r="BA41" s="214" t="e">
        <f t="shared" si="9"/>
        <v>#DIV/0!</v>
      </c>
      <c r="BC41" s="154" t="str">
        <f t="shared" si="10"/>
        <v>Select intervention #2</v>
      </c>
      <c r="BD41" s="154" t="str">
        <f t="shared" si="11"/>
        <v>3. Accessibility</v>
      </c>
      <c r="BE41" s="154" t="str">
        <f t="shared" si="12"/>
        <v>Total</v>
      </c>
      <c r="BF41" s="215" t="str">
        <f t="shared" si="13"/>
        <v>Ages 15-19</v>
      </c>
      <c r="BG41" s="214" t="e">
        <f t="shared" si="14"/>
        <v>#DIV/0!</v>
      </c>
      <c r="BI41" s="154" t="str">
        <f t="shared" si="15"/>
        <v>Select intervention #2</v>
      </c>
      <c r="BJ41" s="154" t="str">
        <f t="shared" si="16"/>
        <v>3. Accessibility</v>
      </c>
      <c r="BK41" s="154" t="str">
        <f t="shared" si="17"/>
        <v>Total</v>
      </c>
      <c r="BL41" s="215" t="str">
        <f t="shared" si="18"/>
        <v>Ages 15-19</v>
      </c>
      <c r="BM41" s="214" t="e">
        <f t="shared" si="19"/>
        <v>#DIV/0!</v>
      </c>
      <c r="BO41" s="154" t="str">
        <f t="shared" si="20"/>
        <v>Select intervention #2</v>
      </c>
      <c r="BP41" s="154" t="str">
        <f t="shared" si="21"/>
        <v>3. Accessibility</v>
      </c>
      <c r="BQ41" s="154" t="str">
        <f t="shared" si="22"/>
        <v>Total</v>
      </c>
      <c r="BR41" s="215" t="str">
        <f t="shared" si="23"/>
        <v>Ages 15-19</v>
      </c>
      <c r="BS41" s="214" t="e">
        <f t="shared" si="24"/>
        <v>#DIV/0!</v>
      </c>
    </row>
    <row r="42" spans="2:71" ht="23.65" customHeight="1" x14ac:dyDescent="0.25">
      <c r="B42" s="458"/>
      <c r="C42" s="459"/>
      <c r="D42" s="114"/>
      <c r="E42" s="115"/>
      <c r="F42" s="586"/>
      <c r="G42" s="587"/>
      <c r="H42" s="828"/>
      <c r="I42" s="163"/>
      <c r="J42" s="164"/>
      <c r="K42" s="164"/>
      <c r="L42" s="165"/>
      <c r="M42" s="166"/>
      <c r="N42" s="166"/>
      <c r="O42" s="166"/>
      <c r="P42" s="166"/>
      <c r="AK42" s="154" t="str">
        <f t="shared" si="26"/>
        <v>Select intervention #2</v>
      </c>
      <c r="AL42" s="90" t="s">
        <v>399</v>
      </c>
      <c r="AM42" s="212" t="s">
        <v>372</v>
      </c>
      <c r="AN42" s="213" t="s">
        <v>378</v>
      </c>
      <c r="AO42" s="214" t="e">
        <f>'Data-Overview'!O43</f>
        <v>#DIV/0!</v>
      </c>
      <c r="AQ42" s="154" t="str">
        <f t="shared" si="0"/>
        <v>Select intervention #2</v>
      </c>
      <c r="AR42" s="154" t="str">
        <f t="shared" si="1"/>
        <v>3. Accessibility</v>
      </c>
      <c r="AS42" s="154" t="str">
        <f t="shared" si="2"/>
        <v>Total</v>
      </c>
      <c r="AT42" s="215" t="str">
        <f t="shared" si="3"/>
        <v>Ages 20-24</v>
      </c>
      <c r="AU42" s="214" t="e">
        <f t="shared" si="4"/>
        <v>#DIV/0!</v>
      </c>
      <c r="AW42" s="154" t="str">
        <f t="shared" si="5"/>
        <v>Select intervention #2</v>
      </c>
      <c r="AX42" s="154" t="str">
        <f t="shared" si="6"/>
        <v>3. Accessibility</v>
      </c>
      <c r="AY42" s="154" t="str">
        <f t="shared" si="7"/>
        <v>Total</v>
      </c>
      <c r="AZ42" s="215" t="str">
        <f t="shared" si="8"/>
        <v>Ages 20-24</v>
      </c>
      <c r="BA42" s="214" t="e">
        <f t="shared" si="9"/>
        <v>#DIV/0!</v>
      </c>
      <c r="BC42" s="154" t="str">
        <f t="shared" si="10"/>
        <v>Select intervention #2</v>
      </c>
      <c r="BD42" s="154" t="str">
        <f t="shared" si="11"/>
        <v>3. Accessibility</v>
      </c>
      <c r="BE42" s="154" t="str">
        <f t="shared" si="12"/>
        <v>Total</v>
      </c>
      <c r="BF42" s="215" t="str">
        <f t="shared" si="13"/>
        <v>Ages 20-24</v>
      </c>
      <c r="BG42" s="214" t="e">
        <f t="shared" si="14"/>
        <v>#DIV/0!</v>
      </c>
      <c r="BI42" s="154" t="str">
        <f t="shared" si="15"/>
        <v>Select intervention #2</v>
      </c>
      <c r="BJ42" s="154" t="str">
        <f t="shared" si="16"/>
        <v>3. Accessibility</v>
      </c>
      <c r="BK42" s="154" t="str">
        <f t="shared" si="17"/>
        <v>Total</v>
      </c>
      <c r="BL42" s="215" t="str">
        <f t="shared" si="18"/>
        <v>Ages 20-24</v>
      </c>
      <c r="BM42" s="214" t="e">
        <f t="shared" si="19"/>
        <v>#DIV/0!</v>
      </c>
      <c r="BO42" s="154" t="str">
        <f t="shared" si="20"/>
        <v>Select intervention #2</v>
      </c>
      <c r="BP42" s="154" t="str">
        <f t="shared" si="21"/>
        <v>3. Accessibility</v>
      </c>
      <c r="BQ42" s="154" t="str">
        <f t="shared" si="22"/>
        <v>Total</v>
      </c>
      <c r="BR42" s="215" t="str">
        <f t="shared" si="23"/>
        <v>Ages 20-24</v>
      </c>
      <c r="BS42" s="214" t="e">
        <f t="shared" si="24"/>
        <v>#DIV/0!</v>
      </c>
    </row>
    <row r="43" spans="2:71" ht="23.65" customHeight="1" x14ac:dyDescent="0.25">
      <c r="B43" s="458"/>
      <c r="C43" s="459"/>
      <c r="D43" s="114"/>
      <c r="E43" s="115"/>
      <c r="F43" s="586"/>
      <c r="G43" s="587"/>
      <c r="H43" s="828"/>
      <c r="I43" s="167"/>
      <c r="J43" s="168"/>
      <c r="K43" s="168"/>
      <c r="L43" s="169"/>
      <c r="M43" s="170"/>
      <c r="N43" s="170"/>
      <c r="O43" s="170"/>
      <c r="P43" s="170"/>
      <c r="AK43" s="154" t="str">
        <f t="shared" si="26"/>
        <v>Select intervention #2</v>
      </c>
      <c r="AL43" s="90" t="s">
        <v>400</v>
      </c>
      <c r="AM43" s="212" t="s">
        <v>372</v>
      </c>
      <c r="AN43" s="213" t="s">
        <v>375</v>
      </c>
      <c r="AO43" s="214" t="e">
        <f>'Data-Overview'!O44</f>
        <v>#DIV/0!</v>
      </c>
      <c r="AQ43" s="154" t="str">
        <f t="shared" si="0"/>
        <v>Select intervention #2</v>
      </c>
      <c r="AR43" s="154" t="str">
        <f t="shared" si="1"/>
        <v>4. Initial Utilisation</v>
      </c>
      <c r="AS43" s="154" t="str">
        <f t="shared" si="2"/>
        <v>Total</v>
      </c>
      <c r="AT43" s="215" t="str">
        <f t="shared" si="3"/>
        <v>Ages 10-19</v>
      </c>
      <c r="AU43" s="214" t="e">
        <f t="shared" si="4"/>
        <v>#DIV/0!</v>
      </c>
      <c r="AW43" s="154" t="str">
        <f t="shared" si="5"/>
        <v>Select intervention #2</v>
      </c>
      <c r="AX43" s="154" t="str">
        <f t="shared" si="6"/>
        <v>4. Initial Utilisation</v>
      </c>
      <c r="AY43" s="154" t="str">
        <f t="shared" si="7"/>
        <v>Total</v>
      </c>
      <c r="AZ43" s="215" t="str">
        <f t="shared" si="8"/>
        <v>Ages 10-19</v>
      </c>
      <c r="BA43" s="214" t="e">
        <f t="shared" si="9"/>
        <v>#DIV/0!</v>
      </c>
      <c r="BC43" s="154" t="str">
        <f t="shared" si="10"/>
        <v>Select intervention #2</v>
      </c>
      <c r="BD43" s="154" t="str">
        <f t="shared" si="11"/>
        <v>4. Initial Utilisation</v>
      </c>
      <c r="BE43" s="154" t="str">
        <f t="shared" si="12"/>
        <v>Total</v>
      </c>
      <c r="BF43" s="215" t="str">
        <f t="shared" si="13"/>
        <v>Ages 10-19</v>
      </c>
      <c r="BG43" s="214" t="e">
        <f t="shared" si="14"/>
        <v>#DIV/0!</v>
      </c>
      <c r="BI43" s="154" t="str">
        <f t="shared" si="15"/>
        <v>Select intervention #2</v>
      </c>
      <c r="BJ43" s="154" t="str">
        <f t="shared" si="16"/>
        <v>4. Initial Utilisation</v>
      </c>
      <c r="BK43" s="154" t="str">
        <f t="shared" si="17"/>
        <v>Total</v>
      </c>
      <c r="BL43" s="215" t="str">
        <f t="shared" si="18"/>
        <v>Ages 10-19</v>
      </c>
      <c r="BM43" s="214" t="e">
        <f t="shared" si="19"/>
        <v>#DIV/0!</v>
      </c>
      <c r="BO43" s="154" t="str">
        <f t="shared" si="20"/>
        <v>Select intervention #2</v>
      </c>
      <c r="BP43" s="154" t="str">
        <f t="shared" si="21"/>
        <v>4. Initial Utilisation</v>
      </c>
      <c r="BQ43" s="154" t="str">
        <f t="shared" si="22"/>
        <v>Total</v>
      </c>
      <c r="BR43" s="215" t="str">
        <f t="shared" si="23"/>
        <v>Ages 10-19</v>
      </c>
      <c r="BS43" s="214" t="e">
        <f t="shared" si="24"/>
        <v>#DIV/0!</v>
      </c>
    </row>
    <row r="44" spans="2:71" ht="23.65" customHeight="1" x14ac:dyDescent="0.25">
      <c r="B44" s="593"/>
      <c r="C44" s="594"/>
      <c r="D44" s="114"/>
      <c r="E44" s="115"/>
      <c r="F44" s="584" t="s">
        <v>57</v>
      </c>
      <c r="G44" s="585"/>
      <c r="H44" s="827" t="s">
        <v>78</v>
      </c>
      <c r="I44" s="171"/>
      <c r="J44" s="172"/>
      <c r="K44" s="172"/>
      <c r="L44" s="173"/>
      <c r="M44" s="174"/>
      <c r="N44" s="174"/>
      <c r="O44" s="174"/>
      <c r="P44" s="174"/>
      <c r="AK44" s="154" t="str">
        <f t="shared" si="26"/>
        <v>Select intervention #2</v>
      </c>
      <c r="AL44" s="90" t="s">
        <v>400</v>
      </c>
      <c r="AM44" s="212" t="s">
        <v>372</v>
      </c>
      <c r="AN44" s="213" t="s">
        <v>376</v>
      </c>
      <c r="AO44" s="214" t="e">
        <f>'Data-Overview'!O45</f>
        <v>#DIV/0!</v>
      </c>
      <c r="AQ44" s="154" t="str">
        <f t="shared" si="0"/>
        <v>Select intervention #2</v>
      </c>
      <c r="AR44" s="154" t="str">
        <f t="shared" si="1"/>
        <v>4. Initial Utilisation</v>
      </c>
      <c r="AS44" s="154" t="str">
        <f t="shared" si="2"/>
        <v>Total</v>
      </c>
      <c r="AT44" s="215" t="str">
        <f t="shared" si="3"/>
        <v>Ages 10-14</v>
      </c>
      <c r="AU44" s="214" t="e">
        <f t="shared" si="4"/>
        <v>#DIV/0!</v>
      </c>
      <c r="AW44" s="154" t="str">
        <f t="shared" si="5"/>
        <v>Select intervention #2</v>
      </c>
      <c r="AX44" s="154" t="str">
        <f t="shared" si="6"/>
        <v>4. Initial Utilisation</v>
      </c>
      <c r="AY44" s="154" t="str">
        <f t="shared" si="7"/>
        <v>Total</v>
      </c>
      <c r="AZ44" s="215" t="str">
        <f t="shared" si="8"/>
        <v>Ages 10-14</v>
      </c>
      <c r="BA44" s="214" t="e">
        <f t="shared" si="9"/>
        <v>#DIV/0!</v>
      </c>
      <c r="BC44" s="154" t="str">
        <f t="shared" si="10"/>
        <v>Select intervention #2</v>
      </c>
      <c r="BD44" s="154" t="str">
        <f t="shared" si="11"/>
        <v>4. Initial Utilisation</v>
      </c>
      <c r="BE44" s="154" t="str">
        <f t="shared" si="12"/>
        <v>Total</v>
      </c>
      <c r="BF44" s="215" t="str">
        <f t="shared" si="13"/>
        <v>Ages 10-14</v>
      </c>
      <c r="BG44" s="214" t="e">
        <f t="shared" si="14"/>
        <v>#DIV/0!</v>
      </c>
      <c r="BI44" s="154" t="str">
        <f t="shared" si="15"/>
        <v>Select intervention #2</v>
      </c>
      <c r="BJ44" s="154" t="str">
        <f t="shared" si="16"/>
        <v>4. Initial Utilisation</v>
      </c>
      <c r="BK44" s="154" t="str">
        <f t="shared" si="17"/>
        <v>Total</v>
      </c>
      <c r="BL44" s="215" t="str">
        <f t="shared" si="18"/>
        <v>Ages 10-14</v>
      </c>
      <c r="BM44" s="214" t="e">
        <f t="shared" si="19"/>
        <v>#DIV/0!</v>
      </c>
      <c r="BO44" s="154" t="str">
        <f t="shared" si="20"/>
        <v>Select intervention #2</v>
      </c>
      <c r="BP44" s="154" t="str">
        <f t="shared" si="21"/>
        <v>4. Initial Utilisation</v>
      </c>
      <c r="BQ44" s="154" t="str">
        <f t="shared" si="22"/>
        <v>Total</v>
      </c>
      <c r="BR44" s="215" t="str">
        <f t="shared" si="23"/>
        <v>Ages 10-14</v>
      </c>
      <c r="BS44" s="214" t="e">
        <f t="shared" si="24"/>
        <v>#DIV/0!</v>
      </c>
    </row>
    <row r="45" spans="2:71" ht="23.65" customHeight="1" x14ac:dyDescent="0.25">
      <c r="B45" s="593"/>
      <c r="C45" s="594"/>
      <c r="D45" s="114"/>
      <c r="E45" s="115"/>
      <c r="F45" s="584"/>
      <c r="G45" s="585"/>
      <c r="H45" s="828"/>
      <c r="I45" s="163"/>
      <c r="J45" s="164"/>
      <c r="K45" s="164"/>
      <c r="L45" s="165"/>
      <c r="M45" s="166"/>
      <c r="N45" s="166"/>
      <c r="O45" s="166"/>
      <c r="P45" s="166"/>
      <c r="AK45" s="154" t="str">
        <f t="shared" si="26"/>
        <v>Select intervention #2</v>
      </c>
      <c r="AL45" s="90" t="s">
        <v>400</v>
      </c>
      <c r="AM45" s="212" t="s">
        <v>372</v>
      </c>
      <c r="AN45" s="213" t="s">
        <v>377</v>
      </c>
      <c r="AO45" s="214" t="e">
        <f>'Data-Overview'!O46</f>
        <v>#DIV/0!</v>
      </c>
      <c r="AQ45" s="154" t="str">
        <f t="shared" si="0"/>
        <v>Select intervention #2</v>
      </c>
      <c r="AR45" s="154" t="str">
        <f t="shared" si="1"/>
        <v>4. Initial Utilisation</v>
      </c>
      <c r="AS45" s="154" t="str">
        <f t="shared" si="2"/>
        <v>Total</v>
      </c>
      <c r="AT45" s="215" t="str">
        <f t="shared" si="3"/>
        <v>Ages 15-19</v>
      </c>
      <c r="AU45" s="214" t="e">
        <f t="shared" si="4"/>
        <v>#DIV/0!</v>
      </c>
      <c r="AW45" s="154" t="str">
        <f t="shared" si="5"/>
        <v>Select intervention #2</v>
      </c>
      <c r="AX45" s="154" t="str">
        <f t="shared" si="6"/>
        <v>4. Initial Utilisation</v>
      </c>
      <c r="AY45" s="154" t="str">
        <f t="shared" si="7"/>
        <v>Total</v>
      </c>
      <c r="AZ45" s="215" t="str">
        <f t="shared" si="8"/>
        <v>Ages 15-19</v>
      </c>
      <c r="BA45" s="214" t="e">
        <f t="shared" si="9"/>
        <v>#DIV/0!</v>
      </c>
      <c r="BC45" s="154" t="str">
        <f t="shared" si="10"/>
        <v>Select intervention #2</v>
      </c>
      <c r="BD45" s="154" t="str">
        <f t="shared" si="11"/>
        <v>4. Initial Utilisation</v>
      </c>
      <c r="BE45" s="154" t="str">
        <f t="shared" si="12"/>
        <v>Total</v>
      </c>
      <c r="BF45" s="215" t="str">
        <f t="shared" si="13"/>
        <v>Ages 15-19</v>
      </c>
      <c r="BG45" s="214" t="e">
        <f t="shared" si="14"/>
        <v>#DIV/0!</v>
      </c>
      <c r="BI45" s="154" t="str">
        <f t="shared" si="15"/>
        <v>Select intervention #2</v>
      </c>
      <c r="BJ45" s="154" t="str">
        <f t="shared" si="16"/>
        <v>4. Initial Utilisation</v>
      </c>
      <c r="BK45" s="154" t="str">
        <f t="shared" si="17"/>
        <v>Total</v>
      </c>
      <c r="BL45" s="215" t="str">
        <f t="shared" si="18"/>
        <v>Ages 15-19</v>
      </c>
      <c r="BM45" s="214" t="e">
        <f t="shared" si="19"/>
        <v>#DIV/0!</v>
      </c>
      <c r="BO45" s="154" t="str">
        <f t="shared" si="20"/>
        <v>Select intervention #2</v>
      </c>
      <c r="BP45" s="154" t="str">
        <f t="shared" si="21"/>
        <v>4. Initial Utilisation</v>
      </c>
      <c r="BQ45" s="154" t="str">
        <f t="shared" si="22"/>
        <v>Total</v>
      </c>
      <c r="BR45" s="215" t="str">
        <f t="shared" si="23"/>
        <v>Ages 15-19</v>
      </c>
      <c r="BS45" s="214" t="e">
        <f t="shared" si="24"/>
        <v>#DIV/0!</v>
      </c>
    </row>
    <row r="46" spans="2:71" ht="23.65" customHeight="1" x14ac:dyDescent="0.25">
      <c r="B46" s="593"/>
      <c r="C46" s="594"/>
      <c r="D46" s="114"/>
      <c r="E46" s="115"/>
      <c r="F46" s="586"/>
      <c r="G46" s="587"/>
      <c r="H46" s="828"/>
      <c r="I46" s="163"/>
      <c r="J46" s="164"/>
      <c r="K46" s="164"/>
      <c r="L46" s="165"/>
      <c r="M46" s="166"/>
      <c r="N46" s="166"/>
      <c r="O46" s="166"/>
      <c r="P46" s="166"/>
      <c r="AK46" s="154" t="str">
        <f t="shared" si="26"/>
        <v>Select intervention #2</v>
      </c>
      <c r="AL46" s="90" t="s">
        <v>400</v>
      </c>
      <c r="AM46" s="212" t="s">
        <v>372</v>
      </c>
      <c r="AN46" s="213" t="s">
        <v>378</v>
      </c>
      <c r="AO46" s="214" t="e">
        <f>'Data-Overview'!O47</f>
        <v>#DIV/0!</v>
      </c>
      <c r="AQ46" s="154" t="str">
        <f t="shared" si="0"/>
        <v>Select intervention #2</v>
      </c>
      <c r="AR46" s="154" t="str">
        <f t="shared" si="1"/>
        <v>4. Initial Utilisation</v>
      </c>
      <c r="AS46" s="154" t="str">
        <f t="shared" si="2"/>
        <v>Total</v>
      </c>
      <c r="AT46" s="215" t="str">
        <f t="shared" si="3"/>
        <v>Ages 20-24</v>
      </c>
      <c r="AU46" s="214" t="e">
        <f t="shared" si="4"/>
        <v>#DIV/0!</v>
      </c>
      <c r="AW46" s="154" t="str">
        <f t="shared" si="5"/>
        <v>Select intervention #2</v>
      </c>
      <c r="AX46" s="154" t="str">
        <f t="shared" si="6"/>
        <v>4. Initial Utilisation</v>
      </c>
      <c r="AY46" s="154" t="str">
        <f t="shared" si="7"/>
        <v>Total</v>
      </c>
      <c r="AZ46" s="215" t="str">
        <f t="shared" si="8"/>
        <v>Ages 20-24</v>
      </c>
      <c r="BA46" s="214" t="e">
        <f t="shared" si="9"/>
        <v>#DIV/0!</v>
      </c>
      <c r="BC46" s="154" t="str">
        <f t="shared" si="10"/>
        <v>Select intervention #2</v>
      </c>
      <c r="BD46" s="154" t="str">
        <f t="shared" si="11"/>
        <v>4. Initial Utilisation</v>
      </c>
      <c r="BE46" s="154" t="str">
        <f t="shared" si="12"/>
        <v>Total</v>
      </c>
      <c r="BF46" s="215" t="str">
        <f t="shared" si="13"/>
        <v>Ages 20-24</v>
      </c>
      <c r="BG46" s="214" t="e">
        <f t="shared" si="14"/>
        <v>#DIV/0!</v>
      </c>
      <c r="BI46" s="154" t="str">
        <f t="shared" si="15"/>
        <v>Select intervention #2</v>
      </c>
      <c r="BJ46" s="154" t="str">
        <f t="shared" si="16"/>
        <v>4. Initial Utilisation</v>
      </c>
      <c r="BK46" s="154" t="str">
        <f t="shared" si="17"/>
        <v>Total</v>
      </c>
      <c r="BL46" s="215" t="str">
        <f t="shared" si="18"/>
        <v>Ages 20-24</v>
      </c>
      <c r="BM46" s="214" t="e">
        <f t="shared" si="19"/>
        <v>#DIV/0!</v>
      </c>
      <c r="BO46" s="154" t="str">
        <f t="shared" si="20"/>
        <v>Select intervention #2</v>
      </c>
      <c r="BP46" s="154" t="str">
        <f t="shared" si="21"/>
        <v>4. Initial Utilisation</v>
      </c>
      <c r="BQ46" s="154" t="str">
        <f t="shared" si="22"/>
        <v>Total</v>
      </c>
      <c r="BR46" s="215" t="str">
        <f t="shared" si="23"/>
        <v>Ages 20-24</v>
      </c>
      <c r="BS46" s="214" t="e">
        <f t="shared" si="24"/>
        <v>#DIV/0!</v>
      </c>
    </row>
    <row r="47" spans="2:71" ht="23.65" customHeight="1" x14ac:dyDescent="0.25">
      <c r="B47" s="593"/>
      <c r="C47" s="594"/>
      <c r="D47" s="114"/>
      <c r="E47" s="115"/>
      <c r="F47" s="586"/>
      <c r="G47" s="587"/>
      <c r="H47" s="828"/>
      <c r="I47" s="167"/>
      <c r="J47" s="168"/>
      <c r="K47" s="168"/>
      <c r="L47" s="169"/>
      <c r="M47" s="170"/>
      <c r="N47" s="170"/>
      <c r="O47" s="170"/>
      <c r="P47" s="170"/>
      <c r="AK47" s="154" t="str">
        <f t="shared" si="26"/>
        <v>Select intervention #2</v>
      </c>
      <c r="AL47" s="90" t="s">
        <v>401</v>
      </c>
      <c r="AM47" s="212" t="s">
        <v>372</v>
      </c>
      <c r="AN47" s="213" t="s">
        <v>375</v>
      </c>
      <c r="AO47" s="214" t="e">
        <f>'Data-Overview'!O48</f>
        <v>#DIV/0!</v>
      </c>
      <c r="AQ47" s="154" t="str">
        <f t="shared" si="0"/>
        <v>Select intervention #2</v>
      </c>
      <c r="AR47" s="154" t="str">
        <f t="shared" si="1"/>
        <v>5. Continuity</v>
      </c>
      <c r="AS47" s="154" t="str">
        <f t="shared" si="2"/>
        <v>Total</v>
      </c>
      <c r="AT47" s="215" t="str">
        <f t="shared" si="3"/>
        <v>Ages 10-19</v>
      </c>
      <c r="AU47" s="214" t="e">
        <f t="shared" si="4"/>
        <v>#DIV/0!</v>
      </c>
      <c r="AW47" s="154" t="str">
        <f t="shared" si="5"/>
        <v>Select intervention #2</v>
      </c>
      <c r="AX47" s="154" t="str">
        <f t="shared" si="6"/>
        <v>5. Continuity</v>
      </c>
      <c r="AY47" s="154" t="str">
        <f t="shared" si="7"/>
        <v>Total</v>
      </c>
      <c r="AZ47" s="215" t="str">
        <f t="shared" si="8"/>
        <v>Ages 10-19</v>
      </c>
      <c r="BA47" s="214" t="e">
        <f t="shared" si="9"/>
        <v>#DIV/0!</v>
      </c>
      <c r="BC47" s="154" t="str">
        <f t="shared" si="10"/>
        <v>Select intervention #2</v>
      </c>
      <c r="BD47" s="154" t="str">
        <f t="shared" si="11"/>
        <v>5. Continuity</v>
      </c>
      <c r="BE47" s="154" t="str">
        <f t="shared" si="12"/>
        <v>Total</v>
      </c>
      <c r="BF47" s="215" t="str">
        <f t="shared" si="13"/>
        <v>Ages 10-19</v>
      </c>
      <c r="BG47" s="214" t="e">
        <f t="shared" si="14"/>
        <v>#DIV/0!</v>
      </c>
      <c r="BI47" s="154" t="str">
        <f t="shared" si="15"/>
        <v>Select intervention #2</v>
      </c>
      <c r="BJ47" s="154" t="str">
        <f t="shared" si="16"/>
        <v>5. Continuity</v>
      </c>
      <c r="BK47" s="154" t="str">
        <f t="shared" si="17"/>
        <v>Total</v>
      </c>
      <c r="BL47" s="215" t="str">
        <f t="shared" si="18"/>
        <v>Ages 10-19</v>
      </c>
      <c r="BM47" s="214" t="e">
        <f t="shared" si="19"/>
        <v>#DIV/0!</v>
      </c>
      <c r="BO47" s="154" t="str">
        <f t="shared" si="20"/>
        <v>Select intervention #2</v>
      </c>
      <c r="BP47" s="154" t="str">
        <f t="shared" si="21"/>
        <v>5. Continuity</v>
      </c>
      <c r="BQ47" s="154" t="str">
        <f t="shared" si="22"/>
        <v>Total</v>
      </c>
      <c r="BR47" s="215" t="str">
        <f t="shared" si="23"/>
        <v>Ages 10-19</v>
      </c>
      <c r="BS47" s="214" t="e">
        <f t="shared" si="24"/>
        <v>#DIV/0!</v>
      </c>
    </row>
    <row r="48" spans="2:71" ht="23.65" customHeight="1" x14ac:dyDescent="0.25">
      <c r="B48" s="593"/>
      <c r="C48" s="594"/>
      <c r="D48" s="114"/>
      <c r="E48" s="115"/>
      <c r="F48" s="584" t="s">
        <v>58</v>
      </c>
      <c r="G48" s="585"/>
      <c r="H48" s="827" t="s">
        <v>78</v>
      </c>
      <c r="I48" s="171"/>
      <c r="J48" s="172"/>
      <c r="K48" s="172"/>
      <c r="L48" s="173"/>
      <c r="M48" s="174"/>
      <c r="N48" s="174"/>
      <c r="O48" s="174"/>
      <c r="P48" s="174"/>
      <c r="AK48" s="154" t="str">
        <f t="shared" si="26"/>
        <v>Select intervention #2</v>
      </c>
      <c r="AL48" s="90" t="s">
        <v>401</v>
      </c>
      <c r="AM48" s="212" t="s">
        <v>372</v>
      </c>
      <c r="AN48" s="213" t="s">
        <v>376</v>
      </c>
      <c r="AO48" s="214" t="e">
        <f>'Data-Overview'!O49</f>
        <v>#DIV/0!</v>
      </c>
      <c r="AQ48" s="154" t="str">
        <f t="shared" si="0"/>
        <v>Select intervention #2</v>
      </c>
      <c r="AR48" s="154" t="str">
        <f t="shared" si="1"/>
        <v>5. Continuity</v>
      </c>
      <c r="AS48" s="154" t="str">
        <f t="shared" si="2"/>
        <v>Total</v>
      </c>
      <c r="AT48" s="215" t="str">
        <f t="shared" si="3"/>
        <v>Ages 10-14</v>
      </c>
      <c r="AU48" s="214" t="e">
        <f t="shared" si="4"/>
        <v>#DIV/0!</v>
      </c>
      <c r="AW48" s="154" t="str">
        <f t="shared" si="5"/>
        <v>Select intervention #2</v>
      </c>
      <c r="AX48" s="154" t="str">
        <f t="shared" si="6"/>
        <v>5. Continuity</v>
      </c>
      <c r="AY48" s="154" t="str">
        <f t="shared" si="7"/>
        <v>Total</v>
      </c>
      <c r="AZ48" s="215" t="str">
        <f t="shared" si="8"/>
        <v>Ages 10-14</v>
      </c>
      <c r="BA48" s="214" t="e">
        <f t="shared" si="9"/>
        <v>#DIV/0!</v>
      </c>
      <c r="BC48" s="154" t="str">
        <f t="shared" si="10"/>
        <v>Select intervention #2</v>
      </c>
      <c r="BD48" s="154" t="str">
        <f t="shared" si="11"/>
        <v>5. Continuity</v>
      </c>
      <c r="BE48" s="154" t="str">
        <f t="shared" si="12"/>
        <v>Total</v>
      </c>
      <c r="BF48" s="215" t="str">
        <f t="shared" si="13"/>
        <v>Ages 10-14</v>
      </c>
      <c r="BG48" s="214" t="e">
        <f t="shared" si="14"/>
        <v>#DIV/0!</v>
      </c>
      <c r="BI48" s="154" t="str">
        <f t="shared" si="15"/>
        <v>Select intervention #2</v>
      </c>
      <c r="BJ48" s="154" t="str">
        <f t="shared" si="16"/>
        <v>5. Continuity</v>
      </c>
      <c r="BK48" s="154" t="str">
        <f t="shared" si="17"/>
        <v>Total</v>
      </c>
      <c r="BL48" s="215" t="str">
        <f t="shared" si="18"/>
        <v>Ages 10-14</v>
      </c>
      <c r="BM48" s="214" t="e">
        <f t="shared" si="19"/>
        <v>#DIV/0!</v>
      </c>
      <c r="BO48" s="154" t="str">
        <f t="shared" si="20"/>
        <v>Select intervention #2</v>
      </c>
      <c r="BP48" s="154" t="str">
        <f t="shared" si="21"/>
        <v>5. Continuity</v>
      </c>
      <c r="BQ48" s="154" t="str">
        <f t="shared" si="22"/>
        <v>Total</v>
      </c>
      <c r="BR48" s="215" t="str">
        <f t="shared" si="23"/>
        <v>Ages 10-14</v>
      </c>
      <c r="BS48" s="214" t="e">
        <f t="shared" si="24"/>
        <v>#DIV/0!</v>
      </c>
    </row>
    <row r="49" spans="2:71" ht="23.65" customHeight="1" x14ac:dyDescent="0.25">
      <c r="B49" s="593"/>
      <c r="C49" s="594"/>
      <c r="D49" s="114"/>
      <c r="E49" s="115"/>
      <c r="F49" s="584"/>
      <c r="G49" s="585"/>
      <c r="H49" s="828"/>
      <c r="I49" s="163"/>
      <c r="J49" s="164"/>
      <c r="K49" s="164"/>
      <c r="L49" s="165"/>
      <c r="M49" s="166"/>
      <c r="N49" s="166"/>
      <c r="O49" s="166"/>
      <c r="P49" s="166"/>
      <c r="AK49" s="154" t="str">
        <f t="shared" si="26"/>
        <v>Select intervention #2</v>
      </c>
      <c r="AL49" s="90" t="s">
        <v>401</v>
      </c>
      <c r="AM49" s="212" t="s">
        <v>372</v>
      </c>
      <c r="AN49" s="213" t="s">
        <v>377</v>
      </c>
      <c r="AO49" s="214" t="e">
        <f>'Data-Overview'!O50</f>
        <v>#DIV/0!</v>
      </c>
      <c r="AQ49" s="154" t="str">
        <f t="shared" si="0"/>
        <v>Select intervention #2</v>
      </c>
      <c r="AR49" s="154" t="str">
        <f t="shared" si="1"/>
        <v>5. Continuity</v>
      </c>
      <c r="AS49" s="154" t="str">
        <f t="shared" si="2"/>
        <v>Total</v>
      </c>
      <c r="AT49" s="215" t="str">
        <f t="shared" si="3"/>
        <v>Ages 15-19</v>
      </c>
      <c r="AU49" s="214" t="e">
        <f t="shared" si="4"/>
        <v>#DIV/0!</v>
      </c>
      <c r="AW49" s="154" t="str">
        <f t="shared" si="5"/>
        <v>Select intervention #2</v>
      </c>
      <c r="AX49" s="154" t="str">
        <f t="shared" si="6"/>
        <v>5. Continuity</v>
      </c>
      <c r="AY49" s="154" t="str">
        <f t="shared" si="7"/>
        <v>Total</v>
      </c>
      <c r="AZ49" s="215" t="str">
        <f t="shared" si="8"/>
        <v>Ages 15-19</v>
      </c>
      <c r="BA49" s="214" t="e">
        <f t="shared" si="9"/>
        <v>#DIV/0!</v>
      </c>
      <c r="BC49" s="154" t="str">
        <f t="shared" si="10"/>
        <v>Select intervention #2</v>
      </c>
      <c r="BD49" s="154" t="str">
        <f t="shared" si="11"/>
        <v>5. Continuity</v>
      </c>
      <c r="BE49" s="154" t="str">
        <f t="shared" si="12"/>
        <v>Total</v>
      </c>
      <c r="BF49" s="215" t="str">
        <f t="shared" si="13"/>
        <v>Ages 15-19</v>
      </c>
      <c r="BG49" s="214" t="e">
        <f t="shared" si="14"/>
        <v>#DIV/0!</v>
      </c>
      <c r="BI49" s="154" t="str">
        <f t="shared" si="15"/>
        <v>Select intervention #2</v>
      </c>
      <c r="BJ49" s="154" t="str">
        <f t="shared" si="16"/>
        <v>5. Continuity</v>
      </c>
      <c r="BK49" s="154" t="str">
        <f t="shared" si="17"/>
        <v>Total</v>
      </c>
      <c r="BL49" s="215" t="str">
        <f t="shared" si="18"/>
        <v>Ages 15-19</v>
      </c>
      <c r="BM49" s="214" t="e">
        <f t="shared" si="19"/>
        <v>#DIV/0!</v>
      </c>
      <c r="BO49" s="154" t="str">
        <f t="shared" si="20"/>
        <v>Select intervention #2</v>
      </c>
      <c r="BP49" s="154" t="str">
        <f t="shared" si="21"/>
        <v>5. Continuity</v>
      </c>
      <c r="BQ49" s="154" t="str">
        <f t="shared" si="22"/>
        <v>Total</v>
      </c>
      <c r="BR49" s="215" t="str">
        <f t="shared" si="23"/>
        <v>Ages 15-19</v>
      </c>
      <c r="BS49" s="214" t="e">
        <f t="shared" si="24"/>
        <v>#DIV/0!</v>
      </c>
    </row>
    <row r="50" spans="2:71" ht="23.65" customHeight="1" x14ac:dyDescent="0.25">
      <c r="B50" s="593"/>
      <c r="C50" s="594"/>
      <c r="D50" s="114"/>
      <c r="E50" s="115"/>
      <c r="F50" s="586"/>
      <c r="G50" s="587"/>
      <c r="H50" s="828"/>
      <c r="I50" s="163"/>
      <c r="J50" s="164"/>
      <c r="K50" s="164"/>
      <c r="L50" s="165"/>
      <c r="M50" s="166"/>
      <c r="N50" s="166"/>
      <c r="O50" s="166"/>
      <c r="P50" s="166"/>
      <c r="AK50" s="154" t="str">
        <f t="shared" si="26"/>
        <v>Select intervention #2</v>
      </c>
      <c r="AL50" s="90" t="s">
        <v>401</v>
      </c>
      <c r="AM50" s="212" t="s">
        <v>372</v>
      </c>
      <c r="AN50" s="213" t="s">
        <v>378</v>
      </c>
      <c r="AO50" s="214" t="e">
        <f>'Data-Overview'!O51</f>
        <v>#DIV/0!</v>
      </c>
      <c r="AQ50" s="154" t="str">
        <f t="shared" si="0"/>
        <v>Select intervention #2</v>
      </c>
      <c r="AR50" s="154" t="str">
        <f t="shared" si="1"/>
        <v>5. Continuity</v>
      </c>
      <c r="AS50" s="154" t="str">
        <f t="shared" si="2"/>
        <v>Total</v>
      </c>
      <c r="AT50" s="215" t="str">
        <f t="shared" si="3"/>
        <v>Ages 20-24</v>
      </c>
      <c r="AU50" s="214" t="e">
        <f t="shared" si="4"/>
        <v>#DIV/0!</v>
      </c>
      <c r="AW50" s="154" t="str">
        <f t="shared" si="5"/>
        <v>Select intervention #2</v>
      </c>
      <c r="AX50" s="154" t="str">
        <f t="shared" si="6"/>
        <v>5. Continuity</v>
      </c>
      <c r="AY50" s="154" t="str">
        <f t="shared" si="7"/>
        <v>Total</v>
      </c>
      <c r="AZ50" s="215" t="str">
        <f t="shared" si="8"/>
        <v>Ages 20-24</v>
      </c>
      <c r="BA50" s="214" t="e">
        <f t="shared" si="9"/>
        <v>#DIV/0!</v>
      </c>
      <c r="BC50" s="154" t="str">
        <f t="shared" si="10"/>
        <v>Select intervention #2</v>
      </c>
      <c r="BD50" s="154" t="str">
        <f t="shared" si="11"/>
        <v>5. Continuity</v>
      </c>
      <c r="BE50" s="154" t="str">
        <f t="shared" si="12"/>
        <v>Total</v>
      </c>
      <c r="BF50" s="215" t="str">
        <f t="shared" si="13"/>
        <v>Ages 20-24</v>
      </c>
      <c r="BG50" s="214" t="e">
        <f t="shared" si="14"/>
        <v>#DIV/0!</v>
      </c>
      <c r="BI50" s="154" t="str">
        <f t="shared" si="15"/>
        <v>Select intervention #2</v>
      </c>
      <c r="BJ50" s="154" t="str">
        <f t="shared" si="16"/>
        <v>5. Continuity</v>
      </c>
      <c r="BK50" s="154" t="str">
        <f t="shared" si="17"/>
        <v>Total</v>
      </c>
      <c r="BL50" s="215" t="str">
        <f t="shared" si="18"/>
        <v>Ages 20-24</v>
      </c>
      <c r="BM50" s="214" t="e">
        <f t="shared" si="19"/>
        <v>#DIV/0!</v>
      </c>
      <c r="BO50" s="154" t="str">
        <f t="shared" si="20"/>
        <v>Select intervention #2</v>
      </c>
      <c r="BP50" s="154" t="str">
        <f t="shared" si="21"/>
        <v>5. Continuity</v>
      </c>
      <c r="BQ50" s="154" t="str">
        <f t="shared" si="22"/>
        <v>Total</v>
      </c>
      <c r="BR50" s="215" t="str">
        <f t="shared" si="23"/>
        <v>Ages 20-24</v>
      </c>
      <c r="BS50" s="214" t="e">
        <f t="shared" si="24"/>
        <v>#DIV/0!</v>
      </c>
    </row>
    <row r="51" spans="2:71" ht="23.65" customHeight="1" x14ac:dyDescent="0.25">
      <c r="B51" s="593"/>
      <c r="C51" s="594"/>
      <c r="D51" s="114"/>
      <c r="E51" s="115"/>
      <c r="F51" s="586"/>
      <c r="G51" s="587"/>
      <c r="H51" s="828"/>
      <c r="I51" s="167"/>
      <c r="J51" s="168"/>
      <c r="K51" s="168"/>
      <c r="L51" s="169"/>
      <c r="M51" s="170"/>
      <c r="N51" s="170"/>
      <c r="O51" s="170"/>
      <c r="P51" s="170"/>
      <c r="AK51" s="154" t="str">
        <f t="shared" si="26"/>
        <v>Select intervention #2</v>
      </c>
      <c r="AL51" s="90" t="s">
        <v>402</v>
      </c>
      <c r="AM51" s="212" t="s">
        <v>372</v>
      </c>
      <c r="AN51" s="213" t="s">
        <v>375</v>
      </c>
      <c r="AO51" s="214" t="e">
        <f>'Data-Overview'!O52</f>
        <v>#DIV/0!</v>
      </c>
      <c r="AQ51" s="154" t="str">
        <f t="shared" si="0"/>
        <v>Select intervention #2</v>
      </c>
      <c r="AR51" s="154" t="str">
        <f t="shared" si="1"/>
        <v>6. Quality</v>
      </c>
      <c r="AS51" s="154" t="str">
        <f t="shared" si="2"/>
        <v>Total</v>
      </c>
      <c r="AT51" s="215" t="str">
        <f t="shared" si="3"/>
        <v>Ages 10-19</v>
      </c>
      <c r="AU51" s="214" t="e">
        <f t="shared" si="4"/>
        <v>#DIV/0!</v>
      </c>
      <c r="AW51" s="154" t="str">
        <f t="shared" si="5"/>
        <v>Select intervention #2</v>
      </c>
      <c r="AX51" s="154" t="str">
        <f t="shared" si="6"/>
        <v>6. Quality</v>
      </c>
      <c r="AY51" s="154" t="str">
        <f t="shared" si="7"/>
        <v>Total</v>
      </c>
      <c r="AZ51" s="215" t="str">
        <f t="shared" si="8"/>
        <v>Ages 10-19</v>
      </c>
      <c r="BA51" s="214" t="e">
        <f t="shared" si="9"/>
        <v>#DIV/0!</v>
      </c>
      <c r="BC51" s="154" t="str">
        <f t="shared" si="10"/>
        <v>Select intervention #2</v>
      </c>
      <c r="BD51" s="154" t="str">
        <f t="shared" si="11"/>
        <v>6. Quality</v>
      </c>
      <c r="BE51" s="154" t="str">
        <f t="shared" si="12"/>
        <v>Total</v>
      </c>
      <c r="BF51" s="215" t="str">
        <f t="shared" si="13"/>
        <v>Ages 10-19</v>
      </c>
      <c r="BG51" s="214" t="e">
        <f t="shared" si="14"/>
        <v>#DIV/0!</v>
      </c>
      <c r="BI51" s="154" t="str">
        <f t="shared" si="15"/>
        <v>Select intervention #2</v>
      </c>
      <c r="BJ51" s="154" t="str">
        <f t="shared" si="16"/>
        <v>6. Quality</v>
      </c>
      <c r="BK51" s="154" t="str">
        <f t="shared" si="17"/>
        <v>Total</v>
      </c>
      <c r="BL51" s="215" t="str">
        <f t="shared" si="18"/>
        <v>Ages 10-19</v>
      </c>
      <c r="BM51" s="214" t="e">
        <f t="shared" si="19"/>
        <v>#DIV/0!</v>
      </c>
      <c r="BO51" s="154" t="str">
        <f t="shared" si="20"/>
        <v>Select intervention #2</v>
      </c>
      <c r="BP51" s="154" t="str">
        <f t="shared" si="21"/>
        <v>6. Quality</v>
      </c>
      <c r="BQ51" s="154" t="str">
        <f t="shared" si="22"/>
        <v>Total</v>
      </c>
      <c r="BR51" s="215" t="str">
        <f t="shared" si="23"/>
        <v>Ages 10-19</v>
      </c>
      <c r="BS51" s="214" t="e">
        <f t="shared" si="24"/>
        <v>#DIV/0!</v>
      </c>
    </row>
    <row r="52" spans="2:71" ht="23.65" customHeight="1" x14ac:dyDescent="0.25">
      <c r="B52" s="593"/>
      <c r="C52" s="594"/>
      <c r="D52" s="114"/>
      <c r="E52" s="115"/>
      <c r="F52" s="584" t="s">
        <v>59</v>
      </c>
      <c r="G52" s="585"/>
      <c r="H52" s="827" t="s">
        <v>78</v>
      </c>
      <c r="I52" s="171"/>
      <c r="J52" s="172"/>
      <c r="K52" s="172"/>
      <c r="L52" s="173"/>
      <c r="M52" s="174"/>
      <c r="N52" s="174"/>
      <c r="O52" s="174"/>
      <c r="P52" s="174"/>
      <c r="AK52" s="154" t="str">
        <f t="shared" si="26"/>
        <v>Select intervention #2</v>
      </c>
      <c r="AL52" s="90" t="s">
        <v>402</v>
      </c>
      <c r="AM52" s="212" t="s">
        <v>372</v>
      </c>
      <c r="AN52" s="213" t="s">
        <v>376</v>
      </c>
      <c r="AO52" s="214" t="e">
        <f>'Data-Overview'!O53</f>
        <v>#DIV/0!</v>
      </c>
      <c r="AQ52" s="154" t="str">
        <f t="shared" si="0"/>
        <v>Select intervention #2</v>
      </c>
      <c r="AR52" s="154" t="str">
        <f t="shared" si="1"/>
        <v>6. Quality</v>
      </c>
      <c r="AS52" s="154" t="str">
        <f t="shared" si="2"/>
        <v>Total</v>
      </c>
      <c r="AT52" s="215" t="str">
        <f t="shared" si="3"/>
        <v>Ages 10-14</v>
      </c>
      <c r="AU52" s="214" t="e">
        <f t="shared" si="4"/>
        <v>#DIV/0!</v>
      </c>
      <c r="AW52" s="154" t="str">
        <f t="shared" si="5"/>
        <v>Select intervention #2</v>
      </c>
      <c r="AX52" s="154" t="str">
        <f t="shared" si="6"/>
        <v>6. Quality</v>
      </c>
      <c r="AY52" s="154" t="str">
        <f t="shared" si="7"/>
        <v>Total</v>
      </c>
      <c r="AZ52" s="215" t="str">
        <f t="shared" si="8"/>
        <v>Ages 10-14</v>
      </c>
      <c r="BA52" s="214" t="e">
        <f t="shared" si="9"/>
        <v>#DIV/0!</v>
      </c>
      <c r="BC52" s="154" t="str">
        <f t="shared" si="10"/>
        <v>Select intervention #2</v>
      </c>
      <c r="BD52" s="154" t="str">
        <f t="shared" si="11"/>
        <v>6. Quality</v>
      </c>
      <c r="BE52" s="154" t="str">
        <f t="shared" si="12"/>
        <v>Total</v>
      </c>
      <c r="BF52" s="215" t="str">
        <f t="shared" si="13"/>
        <v>Ages 10-14</v>
      </c>
      <c r="BG52" s="214" t="e">
        <f t="shared" si="14"/>
        <v>#DIV/0!</v>
      </c>
      <c r="BI52" s="154" t="str">
        <f t="shared" si="15"/>
        <v>Select intervention #2</v>
      </c>
      <c r="BJ52" s="154" t="str">
        <f t="shared" si="16"/>
        <v>6. Quality</v>
      </c>
      <c r="BK52" s="154" t="str">
        <f t="shared" si="17"/>
        <v>Total</v>
      </c>
      <c r="BL52" s="215" t="str">
        <f t="shared" si="18"/>
        <v>Ages 10-14</v>
      </c>
      <c r="BM52" s="214" t="e">
        <f t="shared" si="19"/>
        <v>#DIV/0!</v>
      </c>
      <c r="BO52" s="154" t="str">
        <f t="shared" si="20"/>
        <v>Select intervention #2</v>
      </c>
      <c r="BP52" s="154" t="str">
        <f t="shared" si="21"/>
        <v>6. Quality</v>
      </c>
      <c r="BQ52" s="154" t="str">
        <f t="shared" si="22"/>
        <v>Total</v>
      </c>
      <c r="BR52" s="215" t="str">
        <f t="shared" si="23"/>
        <v>Ages 10-14</v>
      </c>
      <c r="BS52" s="214" t="e">
        <f t="shared" si="24"/>
        <v>#DIV/0!</v>
      </c>
    </row>
    <row r="53" spans="2:71" ht="23.65" customHeight="1" x14ac:dyDescent="0.25">
      <c r="B53" s="593"/>
      <c r="C53" s="594"/>
      <c r="D53" s="114"/>
      <c r="E53" s="115"/>
      <c r="F53" s="584"/>
      <c r="G53" s="585"/>
      <c r="H53" s="828"/>
      <c r="I53" s="163"/>
      <c r="J53" s="164"/>
      <c r="K53" s="164"/>
      <c r="L53" s="165"/>
      <c r="M53" s="166"/>
      <c r="N53" s="166"/>
      <c r="O53" s="166"/>
      <c r="P53" s="166"/>
      <c r="AK53" s="154" t="str">
        <f t="shared" si="26"/>
        <v>Select intervention #2</v>
      </c>
      <c r="AL53" s="90" t="s">
        <v>402</v>
      </c>
      <c r="AM53" s="212" t="s">
        <v>372</v>
      </c>
      <c r="AN53" s="213" t="s">
        <v>377</v>
      </c>
      <c r="AO53" s="214" t="e">
        <f>'Data-Overview'!O54</f>
        <v>#DIV/0!</v>
      </c>
      <c r="AQ53" s="154" t="str">
        <f t="shared" si="0"/>
        <v>Select intervention #2</v>
      </c>
      <c r="AR53" s="154" t="str">
        <f t="shared" si="1"/>
        <v>6. Quality</v>
      </c>
      <c r="AS53" s="154" t="str">
        <f t="shared" si="2"/>
        <v>Total</v>
      </c>
      <c r="AT53" s="215" t="str">
        <f t="shared" si="3"/>
        <v>Ages 15-19</v>
      </c>
      <c r="AU53" s="214" t="e">
        <f t="shared" si="4"/>
        <v>#DIV/0!</v>
      </c>
      <c r="AW53" s="154" t="str">
        <f t="shared" si="5"/>
        <v>Select intervention #2</v>
      </c>
      <c r="AX53" s="154" t="str">
        <f t="shared" si="6"/>
        <v>6. Quality</v>
      </c>
      <c r="AY53" s="154" t="str">
        <f t="shared" si="7"/>
        <v>Total</v>
      </c>
      <c r="AZ53" s="215" t="str">
        <f t="shared" si="8"/>
        <v>Ages 15-19</v>
      </c>
      <c r="BA53" s="214" t="e">
        <f t="shared" si="9"/>
        <v>#DIV/0!</v>
      </c>
      <c r="BC53" s="154" t="str">
        <f t="shared" si="10"/>
        <v>Select intervention #2</v>
      </c>
      <c r="BD53" s="154" t="str">
        <f t="shared" si="11"/>
        <v>6. Quality</v>
      </c>
      <c r="BE53" s="154" t="str">
        <f t="shared" si="12"/>
        <v>Total</v>
      </c>
      <c r="BF53" s="215" t="str">
        <f t="shared" si="13"/>
        <v>Ages 15-19</v>
      </c>
      <c r="BG53" s="214" t="e">
        <f t="shared" si="14"/>
        <v>#DIV/0!</v>
      </c>
      <c r="BI53" s="154" t="str">
        <f t="shared" si="15"/>
        <v>Select intervention #2</v>
      </c>
      <c r="BJ53" s="154" t="str">
        <f t="shared" si="16"/>
        <v>6. Quality</v>
      </c>
      <c r="BK53" s="154" t="str">
        <f t="shared" si="17"/>
        <v>Total</v>
      </c>
      <c r="BL53" s="215" t="str">
        <f t="shared" si="18"/>
        <v>Ages 15-19</v>
      </c>
      <c r="BM53" s="214" t="e">
        <f t="shared" si="19"/>
        <v>#DIV/0!</v>
      </c>
      <c r="BO53" s="154" t="str">
        <f t="shared" si="20"/>
        <v>Select intervention #2</v>
      </c>
      <c r="BP53" s="154" t="str">
        <f t="shared" si="21"/>
        <v>6. Quality</v>
      </c>
      <c r="BQ53" s="154" t="str">
        <f t="shared" si="22"/>
        <v>Total</v>
      </c>
      <c r="BR53" s="215" t="str">
        <f t="shared" si="23"/>
        <v>Ages 15-19</v>
      </c>
      <c r="BS53" s="214" t="e">
        <f t="shared" si="24"/>
        <v>#DIV/0!</v>
      </c>
    </row>
    <row r="54" spans="2:71" ht="23.65" customHeight="1" x14ac:dyDescent="0.25">
      <c r="B54" s="593"/>
      <c r="C54" s="594"/>
      <c r="D54" s="114"/>
      <c r="E54" s="115"/>
      <c r="F54" s="586"/>
      <c r="G54" s="587"/>
      <c r="H54" s="828"/>
      <c r="I54" s="163"/>
      <c r="J54" s="164"/>
      <c r="K54" s="164"/>
      <c r="L54" s="165"/>
      <c r="M54" s="166"/>
      <c r="N54" s="166"/>
      <c r="O54" s="166"/>
      <c r="P54" s="166"/>
      <c r="AK54" s="154" t="str">
        <f t="shared" si="26"/>
        <v>Select intervention #2</v>
      </c>
      <c r="AL54" s="90" t="s">
        <v>402</v>
      </c>
      <c r="AM54" s="212" t="s">
        <v>372</v>
      </c>
      <c r="AN54" s="213" t="s">
        <v>378</v>
      </c>
      <c r="AO54" s="214" t="e">
        <f>'Data-Overview'!O55</f>
        <v>#DIV/0!</v>
      </c>
      <c r="AQ54" s="154" t="str">
        <f t="shared" si="0"/>
        <v>Select intervention #2</v>
      </c>
      <c r="AR54" s="154" t="str">
        <f t="shared" si="1"/>
        <v>6. Quality</v>
      </c>
      <c r="AS54" s="154" t="str">
        <f t="shared" si="2"/>
        <v>Total</v>
      </c>
      <c r="AT54" s="215" t="str">
        <f t="shared" si="3"/>
        <v>Ages 20-24</v>
      </c>
      <c r="AU54" s="214" t="e">
        <f t="shared" si="4"/>
        <v>#DIV/0!</v>
      </c>
      <c r="AW54" s="154" t="str">
        <f t="shared" si="5"/>
        <v>Select intervention #2</v>
      </c>
      <c r="AX54" s="154" t="str">
        <f t="shared" si="6"/>
        <v>6. Quality</v>
      </c>
      <c r="AY54" s="154" t="str">
        <f t="shared" si="7"/>
        <v>Total</v>
      </c>
      <c r="AZ54" s="215" t="str">
        <f t="shared" si="8"/>
        <v>Ages 20-24</v>
      </c>
      <c r="BA54" s="214" t="e">
        <f t="shared" si="9"/>
        <v>#DIV/0!</v>
      </c>
      <c r="BC54" s="154" t="str">
        <f t="shared" si="10"/>
        <v>Select intervention #2</v>
      </c>
      <c r="BD54" s="154" t="str">
        <f t="shared" si="11"/>
        <v>6. Quality</v>
      </c>
      <c r="BE54" s="154" t="str">
        <f t="shared" si="12"/>
        <v>Total</v>
      </c>
      <c r="BF54" s="215" t="str">
        <f t="shared" si="13"/>
        <v>Ages 20-24</v>
      </c>
      <c r="BG54" s="214" t="e">
        <f t="shared" si="14"/>
        <v>#DIV/0!</v>
      </c>
      <c r="BI54" s="154" t="str">
        <f t="shared" si="15"/>
        <v>Select intervention #2</v>
      </c>
      <c r="BJ54" s="154" t="str">
        <f t="shared" si="16"/>
        <v>6. Quality</v>
      </c>
      <c r="BK54" s="154" t="str">
        <f t="shared" si="17"/>
        <v>Total</v>
      </c>
      <c r="BL54" s="215" t="str">
        <f t="shared" si="18"/>
        <v>Ages 20-24</v>
      </c>
      <c r="BM54" s="214" t="e">
        <f t="shared" si="19"/>
        <v>#DIV/0!</v>
      </c>
      <c r="BO54" s="154" t="str">
        <f t="shared" si="20"/>
        <v>Select intervention #2</v>
      </c>
      <c r="BP54" s="154" t="str">
        <f t="shared" si="21"/>
        <v>6. Quality</v>
      </c>
      <c r="BQ54" s="154" t="str">
        <f t="shared" si="22"/>
        <v>Total</v>
      </c>
      <c r="BR54" s="215" t="str">
        <f t="shared" si="23"/>
        <v>Ages 20-24</v>
      </c>
      <c r="BS54" s="214" t="e">
        <f t="shared" si="24"/>
        <v>#DIV/0!</v>
      </c>
    </row>
    <row r="55" spans="2:71" ht="23.65" customHeight="1" x14ac:dyDescent="0.25">
      <c r="B55" s="595"/>
      <c r="C55" s="596"/>
      <c r="D55" s="116"/>
      <c r="E55" s="117"/>
      <c r="F55" s="588"/>
      <c r="G55" s="589"/>
      <c r="H55" s="832"/>
      <c r="I55" s="175"/>
      <c r="J55" s="176"/>
      <c r="K55" s="176"/>
      <c r="L55" s="177"/>
      <c r="M55" s="178"/>
      <c r="N55" s="178"/>
      <c r="O55" s="178"/>
      <c r="P55" s="178"/>
      <c r="AK55" s="154" t="str">
        <f>B57</f>
        <v>Select intervention #3</v>
      </c>
      <c r="AL55" s="90" t="s">
        <v>397</v>
      </c>
      <c r="AM55" s="212" t="s">
        <v>372</v>
      </c>
      <c r="AN55" s="213" t="s">
        <v>375</v>
      </c>
      <c r="AO55" s="214" t="e">
        <f>'Data-Overview'!O57</f>
        <v>#DIV/0!</v>
      </c>
      <c r="AQ55" s="154" t="str">
        <f t="shared" si="0"/>
        <v>Select intervention #3</v>
      </c>
      <c r="AR55" s="154" t="str">
        <f t="shared" si="1"/>
        <v>1. Commodities</v>
      </c>
      <c r="AS55" s="154" t="str">
        <f t="shared" si="2"/>
        <v>Total</v>
      </c>
      <c r="AT55" s="215" t="str">
        <f t="shared" si="3"/>
        <v>Ages 10-19</v>
      </c>
      <c r="AU55" s="214" t="e">
        <f t="shared" si="4"/>
        <v>#DIV/0!</v>
      </c>
      <c r="AW55" s="154" t="str">
        <f t="shared" si="5"/>
        <v>Select intervention #3</v>
      </c>
      <c r="AX55" s="154" t="str">
        <f t="shared" si="6"/>
        <v>1. Commodities</v>
      </c>
      <c r="AY55" s="154" t="str">
        <f t="shared" si="7"/>
        <v>Total</v>
      </c>
      <c r="AZ55" s="215" t="str">
        <f t="shared" si="8"/>
        <v>Ages 10-19</v>
      </c>
      <c r="BA55" s="214" t="e">
        <f t="shared" si="9"/>
        <v>#DIV/0!</v>
      </c>
      <c r="BC55" s="154" t="str">
        <f t="shared" si="10"/>
        <v>Select intervention #3</v>
      </c>
      <c r="BD55" s="154" t="str">
        <f t="shared" si="11"/>
        <v>1. Commodities</v>
      </c>
      <c r="BE55" s="154" t="str">
        <f t="shared" si="12"/>
        <v>Total</v>
      </c>
      <c r="BF55" s="215" t="str">
        <f t="shared" si="13"/>
        <v>Ages 10-19</v>
      </c>
      <c r="BG55" s="214" t="e">
        <f t="shared" si="14"/>
        <v>#DIV/0!</v>
      </c>
      <c r="BI55" s="154" t="str">
        <f t="shared" si="15"/>
        <v>Select intervention #3</v>
      </c>
      <c r="BJ55" s="154" t="str">
        <f t="shared" si="16"/>
        <v>1. Commodities</v>
      </c>
      <c r="BK55" s="154" t="str">
        <f t="shared" si="17"/>
        <v>Total</v>
      </c>
      <c r="BL55" s="215" t="str">
        <f t="shared" si="18"/>
        <v>Ages 10-19</v>
      </c>
      <c r="BM55" s="214" t="e">
        <f t="shared" si="19"/>
        <v>#DIV/0!</v>
      </c>
      <c r="BO55" s="154" t="str">
        <f t="shared" si="20"/>
        <v>Select intervention #3</v>
      </c>
      <c r="BP55" s="154" t="str">
        <f t="shared" si="21"/>
        <v>1. Commodities</v>
      </c>
      <c r="BQ55" s="154" t="str">
        <f t="shared" si="22"/>
        <v>Total</v>
      </c>
      <c r="BR55" s="215" t="str">
        <f t="shared" si="23"/>
        <v>Ages 10-19</v>
      </c>
      <c r="BS55" s="214" t="e">
        <f t="shared" si="24"/>
        <v>#DIV/0!</v>
      </c>
    </row>
    <row r="56" spans="2:71" ht="9.9499999999999993" customHeight="1" x14ac:dyDescent="0.25">
      <c r="B56" s="99"/>
      <c r="C56" s="149"/>
      <c r="D56" s="106"/>
      <c r="E56" s="106"/>
      <c r="F56" s="95"/>
      <c r="G56" s="95"/>
      <c r="H56" s="150"/>
      <c r="I56" s="155"/>
      <c r="J56" s="155"/>
      <c r="K56" s="155"/>
      <c r="L56" s="155"/>
      <c r="M56" s="156"/>
      <c r="N56" s="156"/>
      <c r="O56" s="156"/>
      <c r="P56" s="156"/>
      <c r="AK56" s="154" t="str">
        <f>AK55</f>
        <v>Select intervention #3</v>
      </c>
      <c r="AL56" s="90" t="s">
        <v>397</v>
      </c>
      <c r="AM56" s="212" t="s">
        <v>372</v>
      </c>
      <c r="AN56" s="213" t="s">
        <v>376</v>
      </c>
      <c r="AO56" s="214">
        <f>'Data-Overview'!O58</f>
        <v>0</v>
      </c>
      <c r="AQ56" s="154" t="str">
        <f t="shared" si="0"/>
        <v>Select intervention #3</v>
      </c>
      <c r="AR56" s="154" t="str">
        <f t="shared" si="1"/>
        <v>1. Commodities</v>
      </c>
      <c r="AS56" s="154" t="str">
        <f t="shared" si="2"/>
        <v>Total</v>
      </c>
      <c r="AT56" s="215" t="str">
        <f t="shared" si="3"/>
        <v>Ages 10-14</v>
      </c>
      <c r="AU56" s="214">
        <f t="shared" si="4"/>
        <v>0</v>
      </c>
      <c r="AW56" s="154" t="str">
        <f t="shared" si="5"/>
        <v>Select intervention #3</v>
      </c>
      <c r="AX56" s="154" t="str">
        <f t="shared" si="6"/>
        <v>1. Commodities</v>
      </c>
      <c r="AY56" s="154" t="str">
        <f t="shared" si="7"/>
        <v>Total</v>
      </c>
      <c r="AZ56" s="215" t="str">
        <f t="shared" si="8"/>
        <v>Ages 10-14</v>
      </c>
      <c r="BA56" s="214">
        <f t="shared" si="9"/>
        <v>0</v>
      </c>
      <c r="BC56" s="154" t="str">
        <f t="shared" si="10"/>
        <v>Select intervention #3</v>
      </c>
      <c r="BD56" s="154" t="str">
        <f t="shared" si="11"/>
        <v>1. Commodities</v>
      </c>
      <c r="BE56" s="154" t="str">
        <f t="shared" si="12"/>
        <v>Total</v>
      </c>
      <c r="BF56" s="215" t="str">
        <f t="shared" si="13"/>
        <v>Ages 10-14</v>
      </c>
      <c r="BG56" s="214">
        <f t="shared" si="14"/>
        <v>0</v>
      </c>
      <c r="BI56" s="154" t="str">
        <f t="shared" si="15"/>
        <v>Select intervention #3</v>
      </c>
      <c r="BJ56" s="154" t="str">
        <f t="shared" si="16"/>
        <v>1. Commodities</v>
      </c>
      <c r="BK56" s="154" t="str">
        <f t="shared" si="17"/>
        <v>Total</v>
      </c>
      <c r="BL56" s="215" t="str">
        <f t="shared" si="18"/>
        <v>Ages 10-14</v>
      </c>
      <c r="BM56" s="214">
        <f t="shared" si="19"/>
        <v>0</v>
      </c>
      <c r="BO56" s="154" t="str">
        <f t="shared" si="20"/>
        <v>Select intervention #3</v>
      </c>
      <c r="BP56" s="154" t="str">
        <f t="shared" si="21"/>
        <v>1. Commodities</v>
      </c>
      <c r="BQ56" s="154" t="str">
        <f t="shared" si="22"/>
        <v>Total</v>
      </c>
      <c r="BR56" s="215" t="str">
        <f t="shared" si="23"/>
        <v>Ages 10-14</v>
      </c>
      <c r="BS56" s="214">
        <f t="shared" si="24"/>
        <v>0</v>
      </c>
    </row>
    <row r="57" spans="2:71" ht="23.85" customHeight="1" x14ac:dyDescent="0.25">
      <c r="B57" s="600" t="str">
        <f>'Select Interventions'!E11</f>
        <v>Select intervention #3</v>
      </c>
      <c r="C57" s="451"/>
      <c r="D57" s="102"/>
      <c r="E57" s="102"/>
      <c r="F57" s="605" t="s">
        <v>55</v>
      </c>
      <c r="G57" s="606"/>
      <c r="H57" s="132"/>
      <c r="I57" s="179"/>
      <c r="J57" s="180"/>
      <c r="K57" s="180"/>
      <c r="L57" s="181"/>
      <c r="M57" s="182"/>
      <c r="N57" s="182"/>
      <c r="O57" s="182"/>
      <c r="P57" s="182"/>
      <c r="AK57" s="154" t="str">
        <f t="shared" ref="AK57:AK78" si="27">AK56</f>
        <v>Select intervention #3</v>
      </c>
      <c r="AL57" s="90" t="s">
        <v>397</v>
      </c>
      <c r="AM57" s="212" t="s">
        <v>372</v>
      </c>
      <c r="AN57" s="213" t="s">
        <v>377</v>
      </c>
      <c r="AO57" s="214">
        <f>'Data-Overview'!O59</f>
        <v>0</v>
      </c>
      <c r="AQ57" s="154" t="str">
        <f t="shared" si="0"/>
        <v>Select intervention #3</v>
      </c>
      <c r="AR57" s="154" t="str">
        <f t="shared" si="1"/>
        <v>1. Commodities</v>
      </c>
      <c r="AS57" s="154" t="str">
        <f t="shared" si="2"/>
        <v>Total</v>
      </c>
      <c r="AT57" s="215" t="str">
        <f t="shared" si="3"/>
        <v>Ages 15-19</v>
      </c>
      <c r="AU57" s="214">
        <f t="shared" si="4"/>
        <v>0</v>
      </c>
      <c r="AW57" s="154" t="str">
        <f t="shared" si="5"/>
        <v>Select intervention #3</v>
      </c>
      <c r="AX57" s="154" t="str">
        <f t="shared" si="6"/>
        <v>1. Commodities</v>
      </c>
      <c r="AY57" s="154" t="str">
        <f t="shared" si="7"/>
        <v>Total</v>
      </c>
      <c r="AZ57" s="215" t="str">
        <f t="shared" si="8"/>
        <v>Ages 15-19</v>
      </c>
      <c r="BA57" s="214">
        <f t="shared" si="9"/>
        <v>0</v>
      </c>
      <c r="BC57" s="154" t="str">
        <f t="shared" si="10"/>
        <v>Select intervention #3</v>
      </c>
      <c r="BD57" s="154" t="str">
        <f t="shared" si="11"/>
        <v>1. Commodities</v>
      </c>
      <c r="BE57" s="154" t="str">
        <f t="shared" si="12"/>
        <v>Total</v>
      </c>
      <c r="BF57" s="215" t="str">
        <f t="shared" si="13"/>
        <v>Ages 15-19</v>
      </c>
      <c r="BG57" s="214">
        <f t="shared" si="14"/>
        <v>0</v>
      </c>
      <c r="BI57" s="154" t="str">
        <f t="shared" si="15"/>
        <v>Select intervention #3</v>
      </c>
      <c r="BJ57" s="154" t="str">
        <f t="shared" si="16"/>
        <v>1. Commodities</v>
      </c>
      <c r="BK57" s="154" t="str">
        <f t="shared" si="17"/>
        <v>Total</v>
      </c>
      <c r="BL57" s="215" t="str">
        <f t="shared" si="18"/>
        <v>Ages 15-19</v>
      </c>
      <c r="BM57" s="214">
        <f t="shared" si="19"/>
        <v>0</v>
      </c>
      <c r="BO57" s="154" t="str">
        <f t="shared" si="20"/>
        <v>Select intervention #3</v>
      </c>
      <c r="BP57" s="154" t="str">
        <f t="shared" si="21"/>
        <v>1. Commodities</v>
      </c>
      <c r="BQ57" s="154" t="str">
        <f t="shared" si="22"/>
        <v>Total</v>
      </c>
      <c r="BR57" s="215" t="str">
        <f t="shared" si="23"/>
        <v>Ages 15-19</v>
      </c>
      <c r="BS57" s="214">
        <f t="shared" si="24"/>
        <v>0</v>
      </c>
    </row>
    <row r="58" spans="2:71" ht="23.85" customHeight="1" x14ac:dyDescent="0.25">
      <c r="B58" s="452"/>
      <c r="C58" s="453"/>
      <c r="D58" s="103"/>
      <c r="E58" s="103"/>
      <c r="F58" s="607"/>
      <c r="G58" s="608"/>
      <c r="H58" s="133"/>
      <c r="I58" s="183"/>
      <c r="J58" s="184"/>
      <c r="K58" s="184"/>
      <c r="L58" s="185"/>
      <c r="M58" s="186"/>
      <c r="N58" s="186"/>
      <c r="O58" s="186"/>
      <c r="P58" s="186"/>
      <c r="AK58" s="154" t="str">
        <f t="shared" si="27"/>
        <v>Select intervention #3</v>
      </c>
      <c r="AL58" s="90" t="s">
        <v>397</v>
      </c>
      <c r="AM58" s="212" t="s">
        <v>372</v>
      </c>
      <c r="AN58" s="213" t="s">
        <v>378</v>
      </c>
      <c r="AO58" s="214">
        <f>'Data-Overview'!O60</f>
        <v>0</v>
      </c>
      <c r="AQ58" s="154" t="str">
        <f t="shared" si="0"/>
        <v>Select intervention #3</v>
      </c>
      <c r="AR58" s="154" t="str">
        <f t="shared" si="1"/>
        <v>1. Commodities</v>
      </c>
      <c r="AS58" s="154" t="str">
        <f t="shared" si="2"/>
        <v>Total</v>
      </c>
      <c r="AT58" s="215" t="str">
        <f t="shared" si="3"/>
        <v>Ages 20-24</v>
      </c>
      <c r="AU58" s="214">
        <f t="shared" si="4"/>
        <v>0</v>
      </c>
      <c r="AW58" s="154" t="str">
        <f t="shared" si="5"/>
        <v>Select intervention #3</v>
      </c>
      <c r="AX58" s="154" t="str">
        <f t="shared" si="6"/>
        <v>1. Commodities</v>
      </c>
      <c r="AY58" s="154" t="str">
        <f t="shared" si="7"/>
        <v>Total</v>
      </c>
      <c r="AZ58" s="215" t="str">
        <f t="shared" si="8"/>
        <v>Ages 20-24</v>
      </c>
      <c r="BA58" s="214">
        <f t="shared" si="9"/>
        <v>0</v>
      </c>
      <c r="BC58" s="154" t="str">
        <f t="shared" si="10"/>
        <v>Select intervention #3</v>
      </c>
      <c r="BD58" s="154" t="str">
        <f t="shared" si="11"/>
        <v>1. Commodities</v>
      </c>
      <c r="BE58" s="154" t="str">
        <f t="shared" si="12"/>
        <v>Total</v>
      </c>
      <c r="BF58" s="215" t="str">
        <f t="shared" si="13"/>
        <v>Ages 20-24</v>
      </c>
      <c r="BG58" s="214">
        <f t="shared" si="14"/>
        <v>0</v>
      </c>
      <c r="BI58" s="154" t="str">
        <f t="shared" si="15"/>
        <v>Select intervention #3</v>
      </c>
      <c r="BJ58" s="154" t="str">
        <f t="shared" si="16"/>
        <v>1. Commodities</v>
      </c>
      <c r="BK58" s="154" t="str">
        <f t="shared" si="17"/>
        <v>Total</v>
      </c>
      <c r="BL58" s="215" t="str">
        <f t="shared" si="18"/>
        <v>Ages 20-24</v>
      </c>
      <c r="BM58" s="214">
        <f t="shared" si="19"/>
        <v>0</v>
      </c>
      <c r="BO58" s="154" t="str">
        <f t="shared" si="20"/>
        <v>Select intervention #3</v>
      </c>
      <c r="BP58" s="154" t="str">
        <f t="shared" si="21"/>
        <v>1. Commodities</v>
      </c>
      <c r="BQ58" s="154" t="str">
        <f t="shared" si="22"/>
        <v>Total</v>
      </c>
      <c r="BR58" s="215" t="str">
        <f t="shared" si="23"/>
        <v>Ages 20-24</v>
      </c>
      <c r="BS58" s="214">
        <f t="shared" si="24"/>
        <v>0</v>
      </c>
    </row>
    <row r="59" spans="2:71" ht="23.85" customHeight="1" x14ac:dyDescent="0.25">
      <c r="B59" s="452"/>
      <c r="C59" s="453"/>
      <c r="D59" s="103"/>
      <c r="E59" s="103"/>
      <c r="F59" s="609"/>
      <c r="G59" s="610"/>
      <c r="H59" s="134"/>
      <c r="I59" s="183"/>
      <c r="J59" s="184"/>
      <c r="K59" s="184"/>
      <c r="L59" s="185"/>
      <c r="M59" s="186"/>
      <c r="N59" s="186"/>
      <c r="O59" s="186"/>
      <c r="P59" s="186"/>
      <c r="AK59" s="154" t="str">
        <f t="shared" si="27"/>
        <v>Select intervention #3</v>
      </c>
      <c r="AL59" s="90" t="s">
        <v>398</v>
      </c>
      <c r="AM59" s="212" t="s">
        <v>372</v>
      </c>
      <c r="AN59" s="213" t="s">
        <v>375</v>
      </c>
      <c r="AO59" s="214" t="e">
        <f>'Data-Overview'!O61</f>
        <v>#DIV/0!</v>
      </c>
      <c r="AQ59" s="154" t="str">
        <f t="shared" si="0"/>
        <v>Select intervention #3</v>
      </c>
      <c r="AR59" s="154" t="str">
        <f t="shared" si="1"/>
        <v>2. Human Resources</v>
      </c>
      <c r="AS59" s="154" t="str">
        <f t="shared" si="2"/>
        <v>Total</v>
      </c>
      <c r="AT59" s="215" t="str">
        <f t="shared" si="3"/>
        <v>Ages 10-19</v>
      </c>
      <c r="AU59" s="214" t="e">
        <f t="shared" si="4"/>
        <v>#DIV/0!</v>
      </c>
      <c r="AW59" s="154" t="str">
        <f t="shared" si="5"/>
        <v>Select intervention #3</v>
      </c>
      <c r="AX59" s="154" t="str">
        <f t="shared" si="6"/>
        <v>2. Human Resources</v>
      </c>
      <c r="AY59" s="154" t="str">
        <f t="shared" si="7"/>
        <v>Total</v>
      </c>
      <c r="AZ59" s="215" t="str">
        <f t="shared" si="8"/>
        <v>Ages 10-19</v>
      </c>
      <c r="BA59" s="214" t="e">
        <f t="shared" si="9"/>
        <v>#DIV/0!</v>
      </c>
      <c r="BC59" s="154" t="str">
        <f t="shared" si="10"/>
        <v>Select intervention #3</v>
      </c>
      <c r="BD59" s="154" t="str">
        <f t="shared" si="11"/>
        <v>2. Human Resources</v>
      </c>
      <c r="BE59" s="154" t="str">
        <f t="shared" si="12"/>
        <v>Total</v>
      </c>
      <c r="BF59" s="215" t="str">
        <f t="shared" si="13"/>
        <v>Ages 10-19</v>
      </c>
      <c r="BG59" s="214" t="e">
        <f t="shared" si="14"/>
        <v>#DIV/0!</v>
      </c>
      <c r="BI59" s="154" t="str">
        <f t="shared" si="15"/>
        <v>Select intervention #3</v>
      </c>
      <c r="BJ59" s="154" t="str">
        <f t="shared" si="16"/>
        <v>2. Human Resources</v>
      </c>
      <c r="BK59" s="154" t="str">
        <f t="shared" si="17"/>
        <v>Total</v>
      </c>
      <c r="BL59" s="215" t="str">
        <f t="shared" si="18"/>
        <v>Ages 10-19</v>
      </c>
      <c r="BM59" s="214" t="e">
        <f t="shared" si="19"/>
        <v>#DIV/0!</v>
      </c>
      <c r="BO59" s="154" t="str">
        <f t="shared" si="20"/>
        <v>Select intervention #3</v>
      </c>
      <c r="BP59" s="154" t="str">
        <f t="shared" si="21"/>
        <v>2. Human Resources</v>
      </c>
      <c r="BQ59" s="154" t="str">
        <f t="shared" si="22"/>
        <v>Total</v>
      </c>
      <c r="BR59" s="215" t="str">
        <f t="shared" si="23"/>
        <v>Ages 10-19</v>
      </c>
      <c r="BS59" s="214" t="e">
        <f t="shared" si="24"/>
        <v>#DIV/0!</v>
      </c>
    </row>
    <row r="60" spans="2:71" ht="23.85" customHeight="1" x14ac:dyDescent="0.25">
      <c r="B60" s="452"/>
      <c r="C60" s="453"/>
      <c r="D60" s="103"/>
      <c r="E60" s="103"/>
      <c r="F60" s="609"/>
      <c r="G60" s="610"/>
      <c r="H60" s="134"/>
      <c r="I60" s="187"/>
      <c r="J60" s="188"/>
      <c r="K60" s="188"/>
      <c r="L60" s="189"/>
      <c r="M60" s="190"/>
      <c r="N60" s="190"/>
      <c r="O60" s="190"/>
      <c r="P60" s="190"/>
      <c r="AK60" s="154" t="str">
        <f t="shared" si="27"/>
        <v>Select intervention #3</v>
      </c>
      <c r="AL60" s="90" t="s">
        <v>398</v>
      </c>
      <c r="AM60" s="212" t="s">
        <v>372</v>
      </c>
      <c r="AN60" s="213" t="s">
        <v>376</v>
      </c>
      <c r="AO60" s="214">
        <f>'Data-Overview'!O62</f>
        <v>0</v>
      </c>
      <c r="AQ60" s="154" t="str">
        <f t="shared" si="0"/>
        <v>Select intervention #3</v>
      </c>
      <c r="AR60" s="154" t="str">
        <f t="shared" si="1"/>
        <v>2. Human Resources</v>
      </c>
      <c r="AS60" s="154" t="str">
        <f t="shared" si="2"/>
        <v>Total</v>
      </c>
      <c r="AT60" s="215" t="str">
        <f t="shared" si="3"/>
        <v>Ages 10-14</v>
      </c>
      <c r="AU60" s="214">
        <f t="shared" si="4"/>
        <v>0</v>
      </c>
      <c r="AW60" s="154" t="str">
        <f t="shared" si="5"/>
        <v>Select intervention #3</v>
      </c>
      <c r="AX60" s="154" t="str">
        <f t="shared" si="6"/>
        <v>2. Human Resources</v>
      </c>
      <c r="AY60" s="154" t="str">
        <f t="shared" si="7"/>
        <v>Total</v>
      </c>
      <c r="AZ60" s="215" t="str">
        <f t="shared" si="8"/>
        <v>Ages 10-14</v>
      </c>
      <c r="BA60" s="214">
        <f t="shared" si="9"/>
        <v>0</v>
      </c>
      <c r="BC60" s="154" t="str">
        <f t="shared" si="10"/>
        <v>Select intervention #3</v>
      </c>
      <c r="BD60" s="154" t="str">
        <f t="shared" si="11"/>
        <v>2. Human Resources</v>
      </c>
      <c r="BE60" s="154" t="str">
        <f t="shared" si="12"/>
        <v>Total</v>
      </c>
      <c r="BF60" s="215" t="str">
        <f t="shared" si="13"/>
        <v>Ages 10-14</v>
      </c>
      <c r="BG60" s="214">
        <f t="shared" si="14"/>
        <v>0</v>
      </c>
      <c r="BI60" s="154" t="str">
        <f t="shared" si="15"/>
        <v>Select intervention #3</v>
      </c>
      <c r="BJ60" s="154" t="str">
        <f t="shared" si="16"/>
        <v>2. Human Resources</v>
      </c>
      <c r="BK60" s="154" t="str">
        <f t="shared" si="17"/>
        <v>Total</v>
      </c>
      <c r="BL60" s="215" t="str">
        <f t="shared" si="18"/>
        <v>Ages 10-14</v>
      </c>
      <c r="BM60" s="214">
        <f t="shared" si="19"/>
        <v>0</v>
      </c>
      <c r="BO60" s="154" t="str">
        <f t="shared" si="20"/>
        <v>Select intervention #3</v>
      </c>
      <c r="BP60" s="154" t="str">
        <f t="shared" si="21"/>
        <v>2. Human Resources</v>
      </c>
      <c r="BQ60" s="154" t="str">
        <f t="shared" si="22"/>
        <v>Total</v>
      </c>
      <c r="BR60" s="215" t="str">
        <f t="shared" si="23"/>
        <v>Ages 10-14</v>
      </c>
      <c r="BS60" s="214">
        <f t="shared" si="24"/>
        <v>0</v>
      </c>
    </row>
    <row r="61" spans="2:71" ht="23.85" customHeight="1" x14ac:dyDescent="0.25">
      <c r="B61" s="452"/>
      <c r="C61" s="453"/>
      <c r="D61" s="103"/>
      <c r="E61" s="103"/>
      <c r="F61" s="607" t="s">
        <v>56</v>
      </c>
      <c r="G61" s="611"/>
      <c r="H61" s="135"/>
      <c r="I61" s="191"/>
      <c r="J61" s="192"/>
      <c r="K61" s="192"/>
      <c r="L61" s="193"/>
      <c r="M61" s="194"/>
      <c r="N61" s="194"/>
      <c r="O61" s="194"/>
      <c r="P61" s="194"/>
      <c r="AK61" s="154" t="str">
        <f t="shared" si="27"/>
        <v>Select intervention #3</v>
      </c>
      <c r="AL61" s="90" t="s">
        <v>398</v>
      </c>
      <c r="AM61" s="212" t="s">
        <v>372</v>
      </c>
      <c r="AN61" s="213" t="s">
        <v>377</v>
      </c>
      <c r="AO61" s="214">
        <f>'Data-Overview'!O63</f>
        <v>0</v>
      </c>
      <c r="AQ61" s="154" t="str">
        <f t="shared" si="0"/>
        <v>Select intervention #3</v>
      </c>
      <c r="AR61" s="154" t="str">
        <f t="shared" si="1"/>
        <v>2. Human Resources</v>
      </c>
      <c r="AS61" s="154" t="str">
        <f t="shared" si="2"/>
        <v>Total</v>
      </c>
      <c r="AT61" s="215" t="str">
        <f t="shared" si="3"/>
        <v>Ages 15-19</v>
      </c>
      <c r="AU61" s="214">
        <f t="shared" si="4"/>
        <v>0</v>
      </c>
      <c r="AW61" s="154" t="str">
        <f t="shared" si="5"/>
        <v>Select intervention #3</v>
      </c>
      <c r="AX61" s="154" t="str">
        <f t="shared" si="6"/>
        <v>2. Human Resources</v>
      </c>
      <c r="AY61" s="154" t="str">
        <f t="shared" si="7"/>
        <v>Total</v>
      </c>
      <c r="AZ61" s="215" t="str">
        <f t="shared" si="8"/>
        <v>Ages 15-19</v>
      </c>
      <c r="BA61" s="214">
        <f t="shared" si="9"/>
        <v>0</v>
      </c>
      <c r="BC61" s="154" t="str">
        <f t="shared" si="10"/>
        <v>Select intervention #3</v>
      </c>
      <c r="BD61" s="154" t="str">
        <f t="shared" si="11"/>
        <v>2. Human Resources</v>
      </c>
      <c r="BE61" s="154" t="str">
        <f t="shared" si="12"/>
        <v>Total</v>
      </c>
      <c r="BF61" s="215" t="str">
        <f t="shared" si="13"/>
        <v>Ages 15-19</v>
      </c>
      <c r="BG61" s="214">
        <f t="shared" si="14"/>
        <v>0</v>
      </c>
      <c r="BI61" s="154" t="str">
        <f t="shared" si="15"/>
        <v>Select intervention #3</v>
      </c>
      <c r="BJ61" s="154" t="str">
        <f t="shared" si="16"/>
        <v>2. Human Resources</v>
      </c>
      <c r="BK61" s="154" t="str">
        <f t="shared" si="17"/>
        <v>Total</v>
      </c>
      <c r="BL61" s="215" t="str">
        <f t="shared" si="18"/>
        <v>Ages 15-19</v>
      </c>
      <c r="BM61" s="214">
        <f t="shared" si="19"/>
        <v>0</v>
      </c>
      <c r="BO61" s="154" t="str">
        <f t="shared" si="20"/>
        <v>Select intervention #3</v>
      </c>
      <c r="BP61" s="154" t="str">
        <f t="shared" si="21"/>
        <v>2. Human Resources</v>
      </c>
      <c r="BQ61" s="154" t="str">
        <f t="shared" si="22"/>
        <v>Total</v>
      </c>
      <c r="BR61" s="215" t="str">
        <f t="shared" si="23"/>
        <v>Ages 15-19</v>
      </c>
      <c r="BS61" s="214">
        <f t="shared" si="24"/>
        <v>0</v>
      </c>
    </row>
    <row r="62" spans="2:71" ht="23.85" customHeight="1" x14ac:dyDescent="0.25">
      <c r="B62" s="452"/>
      <c r="C62" s="453"/>
      <c r="D62" s="103"/>
      <c r="E62" s="103"/>
      <c r="F62" s="607"/>
      <c r="G62" s="611"/>
      <c r="H62" s="133"/>
      <c r="I62" s="183"/>
      <c r="J62" s="184"/>
      <c r="K62" s="184"/>
      <c r="L62" s="185"/>
      <c r="M62" s="186"/>
      <c r="N62" s="186"/>
      <c r="O62" s="186"/>
      <c r="P62" s="186"/>
      <c r="AK62" s="154" t="str">
        <f t="shared" si="27"/>
        <v>Select intervention #3</v>
      </c>
      <c r="AL62" s="90" t="s">
        <v>398</v>
      </c>
      <c r="AM62" s="212" t="s">
        <v>372</v>
      </c>
      <c r="AN62" s="213" t="s">
        <v>378</v>
      </c>
      <c r="AO62" s="214">
        <f>'Data-Overview'!O64</f>
        <v>0</v>
      </c>
      <c r="AQ62" s="154" t="str">
        <f t="shared" si="0"/>
        <v>Select intervention #3</v>
      </c>
      <c r="AR62" s="154" t="str">
        <f t="shared" si="1"/>
        <v>2. Human Resources</v>
      </c>
      <c r="AS62" s="154" t="str">
        <f t="shared" si="2"/>
        <v>Total</v>
      </c>
      <c r="AT62" s="215" t="str">
        <f t="shared" si="3"/>
        <v>Ages 20-24</v>
      </c>
      <c r="AU62" s="214">
        <f t="shared" si="4"/>
        <v>0</v>
      </c>
      <c r="AW62" s="154" t="str">
        <f t="shared" si="5"/>
        <v>Select intervention #3</v>
      </c>
      <c r="AX62" s="154" t="str">
        <f t="shared" si="6"/>
        <v>2. Human Resources</v>
      </c>
      <c r="AY62" s="154" t="str">
        <f t="shared" si="7"/>
        <v>Total</v>
      </c>
      <c r="AZ62" s="215" t="str">
        <f t="shared" si="8"/>
        <v>Ages 20-24</v>
      </c>
      <c r="BA62" s="214">
        <f t="shared" si="9"/>
        <v>0</v>
      </c>
      <c r="BC62" s="154" t="str">
        <f t="shared" si="10"/>
        <v>Select intervention #3</v>
      </c>
      <c r="BD62" s="154" t="str">
        <f t="shared" si="11"/>
        <v>2. Human Resources</v>
      </c>
      <c r="BE62" s="154" t="str">
        <f t="shared" si="12"/>
        <v>Total</v>
      </c>
      <c r="BF62" s="215" t="str">
        <f t="shared" si="13"/>
        <v>Ages 20-24</v>
      </c>
      <c r="BG62" s="214">
        <f t="shared" si="14"/>
        <v>0</v>
      </c>
      <c r="BI62" s="154" t="str">
        <f t="shared" si="15"/>
        <v>Select intervention #3</v>
      </c>
      <c r="BJ62" s="154" t="str">
        <f t="shared" si="16"/>
        <v>2. Human Resources</v>
      </c>
      <c r="BK62" s="154" t="str">
        <f t="shared" si="17"/>
        <v>Total</v>
      </c>
      <c r="BL62" s="215" t="str">
        <f t="shared" si="18"/>
        <v>Ages 20-24</v>
      </c>
      <c r="BM62" s="214">
        <f t="shared" si="19"/>
        <v>0</v>
      </c>
      <c r="BO62" s="154" t="str">
        <f t="shared" si="20"/>
        <v>Select intervention #3</v>
      </c>
      <c r="BP62" s="154" t="str">
        <f t="shared" si="21"/>
        <v>2. Human Resources</v>
      </c>
      <c r="BQ62" s="154" t="str">
        <f t="shared" si="22"/>
        <v>Total</v>
      </c>
      <c r="BR62" s="215" t="str">
        <f t="shared" si="23"/>
        <v>Ages 20-24</v>
      </c>
      <c r="BS62" s="214">
        <f t="shared" si="24"/>
        <v>0</v>
      </c>
    </row>
    <row r="63" spans="2:71" ht="23.85" customHeight="1" x14ac:dyDescent="0.25">
      <c r="B63" s="452"/>
      <c r="C63" s="453"/>
      <c r="D63" s="103"/>
      <c r="E63" s="103"/>
      <c r="F63" s="609"/>
      <c r="G63" s="610"/>
      <c r="H63" s="134"/>
      <c r="I63" s="183"/>
      <c r="J63" s="184"/>
      <c r="K63" s="184"/>
      <c r="L63" s="185"/>
      <c r="M63" s="186"/>
      <c r="N63" s="186"/>
      <c r="O63" s="186"/>
      <c r="P63" s="186"/>
      <c r="AK63" s="154" t="str">
        <f t="shared" si="27"/>
        <v>Select intervention #3</v>
      </c>
      <c r="AL63" s="90" t="s">
        <v>399</v>
      </c>
      <c r="AM63" s="212" t="s">
        <v>372</v>
      </c>
      <c r="AN63" s="213" t="s">
        <v>375</v>
      </c>
      <c r="AO63" s="214" t="e">
        <f>'Data-Overview'!O65</f>
        <v>#DIV/0!</v>
      </c>
      <c r="AQ63" s="154" t="str">
        <f t="shared" si="0"/>
        <v>Select intervention #3</v>
      </c>
      <c r="AR63" s="154" t="str">
        <f t="shared" si="1"/>
        <v>3. Accessibility</v>
      </c>
      <c r="AS63" s="154" t="str">
        <f t="shared" si="2"/>
        <v>Total</v>
      </c>
      <c r="AT63" s="215" t="str">
        <f t="shared" si="3"/>
        <v>Ages 10-19</v>
      </c>
      <c r="AU63" s="214" t="e">
        <f t="shared" si="4"/>
        <v>#DIV/0!</v>
      </c>
      <c r="AW63" s="154" t="str">
        <f t="shared" si="5"/>
        <v>Select intervention #3</v>
      </c>
      <c r="AX63" s="154" t="str">
        <f t="shared" si="6"/>
        <v>3. Accessibility</v>
      </c>
      <c r="AY63" s="154" t="str">
        <f t="shared" si="7"/>
        <v>Total</v>
      </c>
      <c r="AZ63" s="215" t="str">
        <f t="shared" si="8"/>
        <v>Ages 10-19</v>
      </c>
      <c r="BA63" s="214" t="e">
        <f t="shared" si="9"/>
        <v>#DIV/0!</v>
      </c>
      <c r="BC63" s="154" t="str">
        <f t="shared" si="10"/>
        <v>Select intervention #3</v>
      </c>
      <c r="BD63" s="154" t="str">
        <f t="shared" si="11"/>
        <v>3. Accessibility</v>
      </c>
      <c r="BE63" s="154" t="str">
        <f t="shared" si="12"/>
        <v>Total</v>
      </c>
      <c r="BF63" s="215" t="str">
        <f t="shared" si="13"/>
        <v>Ages 10-19</v>
      </c>
      <c r="BG63" s="214" t="e">
        <f t="shared" si="14"/>
        <v>#DIV/0!</v>
      </c>
      <c r="BI63" s="154" t="str">
        <f t="shared" si="15"/>
        <v>Select intervention #3</v>
      </c>
      <c r="BJ63" s="154" t="str">
        <f t="shared" si="16"/>
        <v>3. Accessibility</v>
      </c>
      <c r="BK63" s="154" t="str">
        <f t="shared" si="17"/>
        <v>Total</v>
      </c>
      <c r="BL63" s="215" t="str">
        <f t="shared" si="18"/>
        <v>Ages 10-19</v>
      </c>
      <c r="BM63" s="214" t="e">
        <f t="shared" si="19"/>
        <v>#DIV/0!</v>
      </c>
      <c r="BO63" s="154" t="str">
        <f t="shared" si="20"/>
        <v>Select intervention #3</v>
      </c>
      <c r="BP63" s="154" t="str">
        <f t="shared" si="21"/>
        <v>3. Accessibility</v>
      </c>
      <c r="BQ63" s="154" t="str">
        <f t="shared" si="22"/>
        <v>Total</v>
      </c>
      <c r="BR63" s="215" t="str">
        <f t="shared" si="23"/>
        <v>Ages 10-19</v>
      </c>
      <c r="BS63" s="214" t="e">
        <f t="shared" si="24"/>
        <v>#DIV/0!</v>
      </c>
    </row>
    <row r="64" spans="2:71" ht="23.85" customHeight="1" x14ac:dyDescent="0.25">
      <c r="B64" s="452"/>
      <c r="C64" s="453"/>
      <c r="D64" s="103"/>
      <c r="E64" s="103"/>
      <c r="F64" s="609"/>
      <c r="G64" s="610"/>
      <c r="H64" s="136"/>
      <c r="I64" s="187"/>
      <c r="J64" s="188"/>
      <c r="K64" s="188"/>
      <c r="L64" s="189"/>
      <c r="M64" s="190"/>
      <c r="N64" s="190"/>
      <c r="O64" s="190"/>
      <c r="P64" s="190"/>
      <c r="AK64" s="154" t="str">
        <f t="shared" si="27"/>
        <v>Select intervention #3</v>
      </c>
      <c r="AL64" s="90" t="s">
        <v>399</v>
      </c>
      <c r="AM64" s="212" t="s">
        <v>372</v>
      </c>
      <c r="AN64" s="213" t="s">
        <v>376</v>
      </c>
      <c r="AO64" s="214" t="e">
        <f>'Data-Overview'!O66</f>
        <v>#DIV/0!</v>
      </c>
      <c r="AQ64" s="154" t="str">
        <f t="shared" si="0"/>
        <v>Select intervention #3</v>
      </c>
      <c r="AR64" s="154" t="str">
        <f t="shared" si="1"/>
        <v>3. Accessibility</v>
      </c>
      <c r="AS64" s="154" t="str">
        <f t="shared" si="2"/>
        <v>Total</v>
      </c>
      <c r="AT64" s="215" t="str">
        <f t="shared" si="3"/>
        <v>Ages 10-14</v>
      </c>
      <c r="AU64" s="214" t="e">
        <f t="shared" si="4"/>
        <v>#DIV/0!</v>
      </c>
      <c r="AW64" s="154" t="str">
        <f t="shared" si="5"/>
        <v>Select intervention #3</v>
      </c>
      <c r="AX64" s="154" t="str">
        <f t="shared" si="6"/>
        <v>3. Accessibility</v>
      </c>
      <c r="AY64" s="154" t="str">
        <f t="shared" si="7"/>
        <v>Total</v>
      </c>
      <c r="AZ64" s="215" t="str">
        <f t="shared" si="8"/>
        <v>Ages 10-14</v>
      </c>
      <c r="BA64" s="214" t="e">
        <f t="shared" si="9"/>
        <v>#DIV/0!</v>
      </c>
      <c r="BC64" s="154" t="str">
        <f t="shared" si="10"/>
        <v>Select intervention #3</v>
      </c>
      <c r="BD64" s="154" t="str">
        <f t="shared" si="11"/>
        <v>3. Accessibility</v>
      </c>
      <c r="BE64" s="154" t="str">
        <f t="shared" si="12"/>
        <v>Total</v>
      </c>
      <c r="BF64" s="215" t="str">
        <f t="shared" si="13"/>
        <v>Ages 10-14</v>
      </c>
      <c r="BG64" s="214" t="e">
        <f t="shared" si="14"/>
        <v>#DIV/0!</v>
      </c>
      <c r="BI64" s="154" t="str">
        <f t="shared" si="15"/>
        <v>Select intervention #3</v>
      </c>
      <c r="BJ64" s="154" t="str">
        <f t="shared" si="16"/>
        <v>3. Accessibility</v>
      </c>
      <c r="BK64" s="154" t="str">
        <f t="shared" si="17"/>
        <v>Total</v>
      </c>
      <c r="BL64" s="215" t="str">
        <f t="shared" si="18"/>
        <v>Ages 10-14</v>
      </c>
      <c r="BM64" s="214" t="e">
        <f t="shared" si="19"/>
        <v>#DIV/0!</v>
      </c>
      <c r="BO64" s="154" t="str">
        <f t="shared" si="20"/>
        <v>Select intervention #3</v>
      </c>
      <c r="BP64" s="154" t="str">
        <f t="shared" si="21"/>
        <v>3. Accessibility</v>
      </c>
      <c r="BQ64" s="154" t="str">
        <f t="shared" si="22"/>
        <v>Total</v>
      </c>
      <c r="BR64" s="215" t="str">
        <f t="shared" si="23"/>
        <v>Ages 10-14</v>
      </c>
      <c r="BS64" s="214" t="e">
        <f t="shared" si="24"/>
        <v>#DIV/0!</v>
      </c>
    </row>
    <row r="65" spans="2:71" ht="23.85" customHeight="1" x14ac:dyDescent="0.25">
      <c r="B65" s="452"/>
      <c r="C65" s="453"/>
      <c r="D65" s="103"/>
      <c r="E65" s="103"/>
      <c r="F65" s="607" t="s">
        <v>82</v>
      </c>
      <c r="G65" s="611"/>
      <c r="H65" s="135"/>
      <c r="I65" s="191"/>
      <c r="J65" s="192"/>
      <c r="K65" s="192"/>
      <c r="L65" s="193"/>
      <c r="M65" s="194"/>
      <c r="N65" s="194"/>
      <c r="O65" s="194"/>
      <c r="P65" s="194"/>
      <c r="AK65" s="154" t="str">
        <f t="shared" si="27"/>
        <v>Select intervention #3</v>
      </c>
      <c r="AL65" s="90" t="s">
        <v>399</v>
      </c>
      <c r="AM65" s="212" t="s">
        <v>372</v>
      </c>
      <c r="AN65" s="213" t="s">
        <v>377</v>
      </c>
      <c r="AO65" s="214" t="e">
        <f>'Data-Overview'!O67</f>
        <v>#DIV/0!</v>
      </c>
      <c r="AQ65" s="154" t="str">
        <f t="shared" si="0"/>
        <v>Select intervention #3</v>
      </c>
      <c r="AR65" s="154" t="str">
        <f t="shared" si="1"/>
        <v>3. Accessibility</v>
      </c>
      <c r="AS65" s="154" t="str">
        <f t="shared" si="2"/>
        <v>Total</v>
      </c>
      <c r="AT65" s="215" t="str">
        <f t="shared" si="3"/>
        <v>Ages 15-19</v>
      </c>
      <c r="AU65" s="214" t="e">
        <f t="shared" si="4"/>
        <v>#DIV/0!</v>
      </c>
      <c r="AW65" s="154" t="str">
        <f t="shared" si="5"/>
        <v>Select intervention #3</v>
      </c>
      <c r="AX65" s="154" t="str">
        <f t="shared" si="6"/>
        <v>3. Accessibility</v>
      </c>
      <c r="AY65" s="154" t="str">
        <f t="shared" si="7"/>
        <v>Total</v>
      </c>
      <c r="AZ65" s="215" t="str">
        <f t="shared" si="8"/>
        <v>Ages 15-19</v>
      </c>
      <c r="BA65" s="214" t="e">
        <f t="shared" si="9"/>
        <v>#DIV/0!</v>
      </c>
      <c r="BC65" s="154" t="str">
        <f t="shared" si="10"/>
        <v>Select intervention #3</v>
      </c>
      <c r="BD65" s="154" t="str">
        <f t="shared" si="11"/>
        <v>3. Accessibility</v>
      </c>
      <c r="BE65" s="154" t="str">
        <f t="shared" si="12"/>
        <v>Total</v>
      </c>
      <c r="BF65" s="215" t="str">
        <f t="shared" si="13"/>
        <v>Ages 15-19</v>
      </c>
      <c r="BG65" s="214" t="e">
        <f t="shared" si="14"/>
        <v>#DIV/0!</v>
      </c>
      <c r="BI65" s="154" t="str">
        <f t="shared" si="15"/>
        <v>Select intervention #3</v>
      </c>
      <c r="BJ65" s="154" t="str">
        <f t="shared" si="16"/>
        <v>3. Accessibility</v>
      </c>
      <c r="BK65" s="154" t="str">
        <f t="shared" si="17"/>
        <v>Total</v>
      </c>
      <c r="BL65" s="215" t="str">
        <f t="shared" si="18"/>
        <v>Ages 15-19</v>
      </c>
      <c r="BM65" s="214" t="e">
        <f t="shared" si="19"/>
        <v>#DIV/0!</v>
      </c>
      <c r="BO65" s="154" t="str">
        <f t="shared" si="20"/>
        <v>Select intervention #3</v>
      </c>
      <c r="BP65" s="154" t="str">
        <f t="shared" si="21"/>
        <v>3. Accessibility</v>
      </c>
      <c r="BQ65" s="154" t="str">
        <f t="shared" si="22"/>
        <v>Total</v>
      </c>
      <c r="BR65" s="215" t="str">
        <f t="shared" si="23"/>
        <v>Ages 15-19</v>
      </c>
      <c r="BS65" s="214" t="e">
        <f t="shared" si="24"/>
        <v>#DIV/0!</v>
      </c>
    </row>
    <row r="66" spans="2:71" ht="23.85" customHeight="1" x14ac:dyDescent="0.25">
      <c r="B66" s="452"/>
      <c r="C66" s="453"/>
      <c r="D66" s="103"/>
      <c r="E66" s="103"/>
      <c r="F66" s="607"/>
      <c r="G66" s="611"/>
      <c r="H66" s="133"/>
      <c r="I66" s="183"/>
      <c r="J66" s="184"/>
      <c r="K66" s="184"/>
      <c r="L66" s="185"/>
      <c r="M66" s="186"/>
      <c r="N66" s="186"/>
      <c r="O66" s="186"/>
      <c r="P66" s="186"/>
      <c r="AK66" s="154" t="str">
        <f t="shared" si="27"/>
        <v>Select intervention #3</v>
      </c>
      <c r="AL66" s="90" t="s">
        <v>399</v>
      </c>
      <c r="AM66" s="212" t="s">
        <v>372</v>
      </c>
      <c r="AN66" s="213" t="s">
        <v>378</v>
      </c>
      <c r="AO66" s="214" t="e">
        <f>'Data-Overview'!O68</f>
        <v>#DIV/0!</v>
      </c>
      <c r="AQ66" s="154" t="str">
        <f t="shared" si="0"/>
        <v>Select intervention #3</v>
      </c>
      <c r="AR66" s="154" t="str">
        <f t="shared" si="1"/>
        <v>3. Accessibility</v>
      </c>
      <c r="AS66" s="154" t="str">
        <f t="shared" si="2"/>
        <v>Total</v>
      </c>
      <c r="AT66" s="215" t="str">
        <f t="shared" si="3"/>
        <v>Ages 20-24</v>
      </c>
      <c r="AU66" s="214" t="e">
        <f t="shared" si="4"/>
        <v>#DIV/0!</v>
      </c>
      <c r="AW66" s="154" t="str">
        <f t="shared" si="5"/>
        <v>Select intervention #3</v>
      </c>
      <c r="AX66" s="154" t="str">
        <f t="shared" si="6"/>
        <v>3. Accessibility</v>
      </c>
      <c r="AY66" s="154" t="str">
        <f t="shared" si="7"/>
        <v>Total</v>
      </c>
      <c r="AZ66" s="215" t="str">
        <f t="shared" si="8"/>
        <v>Ages 20-24</v>
      </c>
      <c r="BA66" s="214" t="e">
        <f t="shared" si="9"/>
        <v>#DIV/0!</v>
      </c>
      <c r="BC66" s="154" t="str">
        <f t="shared" si="10"/>
        <v>Select intervention #3</v>
      </c>
      <c r="BD66" s="154" t="str">
        <f t="shared" si="11"/>
        <v>3. Accessibility</v>
      </c>
      <c r="BE66" s="154" t="str">
        <f t="shared" si="12"/>
        <v>Total</v>
      </c>
      <c r="BF66" s="215" t="str">
        <f t="shared" si="13"/>
        <v>Ages 20-24</v>
      </c>
      <c r="BG66" s="214" t="e">
        <f t="shared" si="14"/>
        <v>#DIV/0!</v>
      </c>
      <c r="BI66" s="154" t="str">
        <f t="shared" si="15"/>
        <v>Select intervention #3</v>
      </c>
      <c r="BJ66" s="154" t="str">
        <f t="shared" si="16"/>
        <v>3. Accessibility</v>
      </c>
      <c r="BK66" s="154" t="str">
        <f t="shared" si="17"/>
        <v>Total</v>
      </c>
      <c r="BL66" s="215" t="str">
        <f t="shared" si="18"/>
        <v>Ages 20-24</v>
      </c>
      <c r="BM66" s="214" t="e">
        <f t="shared" si="19"/>
        <v>#DIV/0!</v>
      </c>
      <c r="BO66" s="154" t="str">
        <f t="shared" si="20"/>
        <v>Select intervention #3</v>
      </c>
      <c r="BP66" s="154" t="str">
        <f t="shared" si="21"/>
        <v>3. Accessibility</v>
      </c>
      <c r="BQ66" s="154" t="str">
        <f t="shared" si="22"/>
        <v>Total</v>
      </c>
      <c r="BR66" s="215" t="str">
        <f t="shared" si="23"/>
        <v>Ages 20-24</v>
      </c>
      <c r="BS66" s="214" t="e">
        <f t="shared" si="24"/>
        <v>#DIV/0!</v>
      </c>
    </row>
    <row r="67" spans="2:71" ht="23.85" customHeight="1" x14ac:dyDescent="0.25">
      <c r="B67" s="452"/>
      <c r="C67" s="453"/>
      <c r="D67" s="103"/>
      <c r="E67" s="103"/>
      <c r="F67" s="609"/>
      <c r="G67" s="610"/>
      <c r="H67" s="134"/>
      <c r="I67" s="183"/>
      <c r="J67" s="184"/>
      <c r="K67" s="184"/>
      <c r="L67" s="185"/>
      <c r="M67" s="186"/>
      <c r="N67" s="186"/>
      <c r="O67" s="186"/>
      <c r="P67" s="186"/>
      <c r="AK67" s="154" t="str">
        <f t="shared" si="27"/>
        <v>Select intervention #3</v>
      </c>
      <c r="AL67" s="90" t="s">
        <v>400</v>
      </c>
      <c r="AM67" s="212" t="s">
        <v>372</v>
      </c>
      <c r="AN67" s="213" t="s">
        <v>375</v>
      </c>
      <c r="AO67" s="214" t="e">
        <f>'Data-Overview'!O69</f>
        <v>#DIV/0!</v>
      </c>
      <c r="AQ67" s="154" t="str">
        <f t="shared" si="0"/>
        <v>Select intervention #3</v>
      </c>
      <c r="AR67" s="154" t="str">
        <f t="shared" si="1"/>
        <v>4. Initial Utilisation</v>
      </c>
      <c r="AS67" s="154" t="str">
        <f t="shared" si="2"/>
        <v>Total</v>
      </c>
      <c r="AT67" s="215" t="str">
        <f t="shared" si="3"/>
        <v>Ages 10-19</v>
      </c>
      <c r="AU67" s="214" t="e">
        <f t="shared" si="4"/>
        <v>#DIV/0!</v>
      </c>
      <c r="AW67" s="154" t="str">
        <f t="shared" si="5"/>
        <v>Select intervention #3</v>
      </c>
      <c r="AX67" s="154" t="str">
        <f t="shared" si="6"/>
        <v>4. Initial Utilisation</v>
      </c>
      <c r="AY67" s="154" t="str">
        <f t="shared" si="7"/>
        <v>Total</v>
      </c>
      <c r="AZ67" s="215" t="str">
        <f t="shared" si="8"/>
        <v>Ages 10-19</v>
      </c>
      <c r="BA67" s="214" t="e">
        <f t="shared" si="9"/>
        <v>#DIV/0!</v>
      </c>
      <c r="BC67" s="154" t="str">
        <f t="shared" si="10"/>
        <v>Select intervention #3</v>
      </c>
      <c r="BD67" s="154" t="str">
        <f t="shared" si="11"/>
        <v>4. Initial Utilisation</v>
      </c>
      <c r="BE67" s="154" t="str">
        <f t="shared" si="12"/>
        <v>Total</v>
      </c>
      <c r="BF67" s="215" t="str">
        <f t="shared" si="13"/>
        <v>Ages 10-19</v>
      </c>
      <c r="BG67" s="214" t="e">
        <f t="shared" si="14"/>
        <v>#DIV/0!</v>
      </c>
      <c r="BI67" s="154" t="str">
        <f t="shared" si="15"/>
        <v>Select intervention #3</v>
      </c>
      <c r="BJ67" s="154" t="str">
        <f t="shared" si="16"/>
        <v>4. Initial Utilisation</v>
      </c>
      <c r="BK67" s="154" t="str">
        <f t="shared" si="17"/>
        <v>Total</v>
      </c>
      <c r="BL67" s="215" t="str">
        <f t="shared" si="18"/>
        <v>Ages 10-19</v>
      </c>
      <c r="BM67" s="214" t="e">
        <f t="shared" si="19"/>
        <v>#DIV/0!</v>
      </c>
      <c r="BO67" s="154" t="str">
        <f t="shared" si="20"/>
        <v>Select intervention #3</v>
      </c>
      <c r="BP67" s="154" t="str">
        <f t="shared" si="21"/>
        <v>4. Initial Utilisation</v>
      </c>
      <c r="BQ67" s="154" t="str">
        <f t="shared" si="22"/>
        <v>Total</v>
      </c>
      <c r="BR67" s="215" t="str">
        <f t="shared" si="23"/>
        <v>Ages 10-19</v>
      </c>
      <c r="BS67" s="214" t="e">
        <f t="shared" si="24"/>
        <v>#DIV/0!</v>
      </c>
    </row>
    <row r="68" spans="2:71" ht="23.85" customHeight="1" x14ac:dyDescent="0.25">
      <c r="B68" s="452"/>
      <c r="C68" s="453"/>
      <c r="D68" s="103"/>
      <c r="E68" s="103"/>
      <c r="F68" s="609"/>
      <c r="G68" s="610"/>
      <c r="H68" s="136"/>
      <c r="I68" s="187"/>
      <c r="J68" s="188"/>
      <c r="K68" s="188"/>
      <c r="L68" s="189"/>
      <c r="M68" s="190"/>
      <c r="N68" s="190"/>
      <c r="O68" s="190"/>
      <c r="P68" s="190"/>
      <c r="AK68" s="154" t="str">
        <f t="shared" si="27"/>
        <v>Select intervention #3</v>
      </c>
      <c r="AL68" s="90" t="s">
        <v>400</v>
      </c>
      <c r="AM68" s="212" t="s">
        <v>372</v>
      </c>
      <c r="AN68" s="213" t="s">
        <v>376</v>
      </c>
      <c r="AO68" s="214" t="e">
        <f>'Data-Overview'!O70</f>
        <v>#DIV/0!</v>
      </c>
      <c r="AQ68" s="154" t="str">
        <f t="shared" si="0"/>
        <v>Select intervention #3</v>
      </c>
      <c r="AR68" s="154" t="str">
        <f t="shared" si="1"/>
        <v>4. Initial Utilisation</v>
      </c>
      <c r="AS68" s="154" t="str">
        <f t="shared" si="2"/>
        <v>Total</v>
      </c>
      <c r="AT68" s="215" t="str">
        <f t="shared" si="3"/>
        <v>Ages 10-14</v>
      </c>
      <c r="AU68" s="214" t="e">
        <f t="shared" si="4"/>
        <v>#DIV/0!</v>
      </c>
      <c r="AW68" s="154" t="str">
        <f t="shared" si="5"/>
        <v>Select intervention #3</v>
      </c>
      <c r="AX68" s="154" t="str">
        <f t="shared" si="6"/>
        <v>4. Initial Utilisation</v>
      </c>
      <c r="AY68" s="154" t="str">
        <f t="shared" si="7"/>
        <v>Total</v>
      </c>
      <c r="AZ68" s="215" t="str">
        <f t="shared" si="8"/>
        <v>Ages 10-14</v>
      </c>
      <c r="BA68" s="214" t="e">
        <f t="shared" si="9"/>
        <v>#DIV/0!</v>
      </c>
      <c r="BC68" s="154" t="str">
        <f t="shared" si="10"/>
        <v>Select intervention #3</v>
      </c>
      <c r="BD68" s="154" t="str">
        <f t="shared" si="11"/>
        <v>4. Initial Utilisation</v>
      </c>
      <c r="BE68" s="154" t="str">
        <f t="shared" si="12"/>
        <v>Total</v>
      </c>
      <c r="BF68" s="215" t="str">
        <f t="shared" si="13"/>
        <v>Ages 10-14</v>
      </c>
      <c r="BG68" s="214" t="e">
        <f t="shared" si="14"/>
        <v>#DIV/0!</v>
      </c>
      <c r="BI68" s="154" t="str">
        <f t="shared" si="15"/>
        <v>Select intervention #3</v>
      </c>
      <c r="BJ68" s="154" t="str">
        <f t="shared" si="16"/>
        <v>4. Initial Utilisation</v>
      </c>
      <c r="BK68" s="154" t="str">
        <f t="shared" si="17"/>
        <v>Total</v>
      </c>
      <c r="BL68" s="215" t="str">
        <f t="shared" si="18"/>
        <v>Ages 10-14</v>
      </c>
      <c r="BM68" s="214" t="e">
        <f t="shared" si="19"/>
        <v>#DIV/0!</v>
      </c>
      <c r="BO68" s="154" t="str">
        <f t="shared" si="20"/>
        <v>Select intervention #3</v>
      </c>
      <c r="BP68" s="154" t="str">
        <f t="shared" si="21"/>
        <v>4. Initial Utilisation</v>
      </c>
      <c r="BQ68" s="154" t="str">
        <f t="shared" si="22"/>
        <v>Total</v>
      </c>
      <c r="BR68" s="215" t="str">
        <f t="shared" si="23"/>
        <v>Ages 10-14</v>
      </c>
      <c r="BS68" s="214" t="e">
        <f t="shared" si="24"/>
        <v>#DIV/0!</v>
      </c>
    </row>
    <row r="69" spans="2:71" ht="23.85" customHeight="1" x14ac:dyDescent="0.25">
      <c r="B69" s="601"/>
      <c r="C69" s="602"/>
      <c r="D69" s="104"/>
      <c r="E69" s="104"/>
      <c r="F69" s="607" t="s">
        <v>57</v>
      </c>
      <c r="G69" s="611"/>
      <c r="H69" s="135"/>
      <c r="I69" s="191"/>
      <c r="J69" s="192"/>
      <c r="K69" s="192"/>
      <c r="L69" s="193"/>
      <c r="M69" s="194"/>
      <c r="N69" s="194"/>
      <c r="O69" s="194"/>
      <c r="P69" s="194"/>
      <c r="AK69" s="154" t="str">
        <f t="shared" si="27"/>
        <v>Select intervention #3</v>
      </c>
      <c r="AL69" s="90" t="s">
        <v>400</v>
      </c>
      <c r="AM69" s="212" t="s">
        <v>372</v>
      </c>
      <c r="AN69" s="213" t="s">
        <v>377</v>
      </c>
      <c r="AO69" s="214" t="e">
        <f>'Data-Overview'!O71</f>
        <v>#DIV/0!</v>
      </c>
      <c r="AQ69" s="154" t="str">
        <f t="shared" si="0"/>
        <v>Select intervention #3</v>
      </c>
      <c r="AR69" s="154" t="str">
        <f t="shared" si="1"/>
        <v>4. Initial Utilisation</v>
      </c>
      <c r="AS69" s="154" t="str">
        <f t="shared" si="2"/>
        <v>Total</v>
      </c>
      <c r="AT69" s="215" t="str">
        <f t="shared" si="3"/>
        <v>Ages 15-19</v>
      </c>
      <c r="AU69" s="214" t="e">
        <f t="shared" si="4"/>
        <v>#DIV/0!</v>
      </c>
      <c r="AW69" s="154" t="str">
        <f t="shared" si="5"/>
        <v>Select intervention #3</v>
      </c>
      <c r="AX69" s="154" t="str">
        <f t="shared" si="6"/>
        <v>4. Initial Utilisation</v>
      </c>
      <c r="AY69" s="154" t="str">
        <f t="shared" si="7"/>
        <v>Total</v>
      </c>
      <c r="AZ69" s="215" t="str">
        <f t="shared" si="8"/>
        <v>Ages 15-19</v>
      </c>
      <c r="BA69" s="214" t="e">
        <f t="shared" si="9"/>
        <v>#DIV/0!</v>
      </c>
      <c r="BC69" s="154" t="str">
        <f t="shared" si="10"/>
        <v>Select intervention #3</v>
      </c>
      <c r="BD69" s="154" t="str">
        <f t="shared" si="11"/>
        <v>4. Initial Utilisation</v>
      </c>
      <c r="BE69" s="154" t="str">
        <f t="shared" si="12"/>
        <v>Total</v>
      </c>
      <c r="BF69" s="215" t="str">
        <f t="shared" si="13"/>
        <v>Ages 15-19</v>
      </c>
      <c r="BG69" s="214" t="e">
        <f t="shared" si="14"/>
        <v>#DIV/0!</v>
      </c>
      <c r="BI69" s="154" t="str">
        <f t="shared" si="15"/>
        <v>Select intervention #3</v>
      </c>
      <c r="BJ69" s="154" t="str">
        <f t="shared" si="16"/>
        <v>4. Initial Utilisation</v>
      </c>
      <c r="BK69" s="154" t="str">
        <f t="shared" si="17"/>
        <v>Total</v>
      </c>
      <c r="BL69" s="215" t="str">
        <f t="shared" si="18"/>
        <v>Ages 15-19</v>
      </c>
      <c r="BM69" s="214" t="e">
        <f t="shared" si="19"/>
        <v>#DIV/0!</v>
      </c>
      <c r="BO69" s="154" t="str">
        <f t="shared" si="20"/>
        <v>Select intervention #3</v>
      </c>
      <c r="BP69" s="154" t="str">
        <f t="shared" si="21"/>
        <v>4. Initial Utilisation</v>
      </c>
      <c r="BQ69" s="154" t="str">
        <f t="shared" si="22"/>
        <v>Total</v>
      </c>
      <c r="BR69" s="215" t="str">
        <f t="shared" si="23"/>
        <v>Ages 15-19</v>
      </c>
      <c r="BS69" s="214" t="e">
        <f t="shared" si="24"/>
        <v>#DIV/0!</v>
      </c>
    </row>
    <row r="70" spans="2:71" ht="23.85" customHeight="1" x14ac:dyDescent="0.25">
      <c r="B70" s="601"/>
      <c r="C70" s="602"/>
      <c r="D70" s="104"/>
      <c r="E70" s="104"/>
      <c r="F70" s="607"/>
      <c r="G70" s="611"/>
      <c r="H70" s="133"/>
      <c r="I70" s="183"/>
      <c r="J70" s="184"/>
      <c r="K70" s="184"/>
      <c r="L70" s="185"/>
      <c r="M70" s="186"/>
      <c r="N70" s="186"/>
      <c r="O70" s="186"/>
      <c r="P70" s="186"/>
      <c r="AK70" s="154" t="str">
        <f t="shared" si="27"/>
        <v>Select intervention #3</v>
      </c>
      <c r="AL70" s="90" t="s">
        <v>400</v>
      </c>
      <c r="AM70" s="212" t="s">
        <v>372</v>
      </c>
      <c r="AN70" s="213" t="s">
        <v>378</v>
      </c>
      <c r="AO70" s="214" t="e">
        <f>'Data-Overview'!O72</f>
        <v>#DIV/0!</v>
      </c>
      <c r="AQ70" s="154" t="str">
        <f t="shared" si="0"/>
        <v>Select intervention #3</v>
      </c>
      <c r="AR70" s="154" t="str">
        <f t="shared" si="1"/>
        <v>4. Initial Utilisation</v>
      </c>
      <c r="AS70" s="154" t="str">
        <f t="shared" si="2"/>
        <v>Total</v>
      </c>
      <c r="AT70" s="215" t="str">
        <f t="shared" si="3"/>
        <v>Ages 20-24</v>
      </c>
      <c r="AU70" s="214" t="e">
        <f t="shared" si="4"/>
        <v>#DIV/0!</v>
      </c>
      <c r="AW70" s="154" t="str">
        <f t="shared" si="5"/>
        <v>Select intervention #3</v>
      </c>
      <c r="AX70" s="154" t="str">
        <f t="shared" si="6"/>
        <v>4. Initial Utilisation</v>
      </c>
      <c r="AY70" s="154" t="str">
        <f t="shared" si="7"/>
        <v>Total</v>
      </c>
      <c r="AZ70" s="215" t="str">
        <f t="shared" si="8"/>
        <v>Ages 20-24</v>
      </c>
      <c r="BA70" s="214" t="e">
        <f t="shared" si="9"/>
        <v>#DIV/0!</v>
      </c>
      <c r="BC70" s="154" t="str">
        <f t="shared" si="10"/>
        <v>Select intervention #3</v>
      </c>
      <c r="BD70" s="154" t="str">
        <f t="shared" si="11"/>
        <v>4. Initial Utilisation</v>
      </c>
      <c r="BE70" s="154" t="str">
        <f t="shared" si="12"/>
        <v>Total</v>
      </c>
      <c r="BF70" s="215" t="str">
        <f t="shared" si="13"/>
        <v>Ages 20-24</v>
      </c>
      <c r="BG70" s="214" t="e">
        <f t="shared" si="14"/>
        <v>#DIV/0!</v>
      </c>
      <c r="BI70" s="154" t="str">
        <f t="shared" si="15"/>
        <v>Select intervention #3</v>
      </c>
      <c r="BJ70" s="154" t="str">
        <f t="shared" si="16"/>
        <v>4. Initial Utilisation</v>
      </c>
      <c r="BK70" s="154" t="str">
        <f t="shared" si="17"/>
        <v>Total</v>
      </c>
      <c r="BL70" s="215" t="str">
        <f t="shared" si="18"/>
        <v>Ages 20-24</v>
      </c>
      <c r="BM70" s="214" t="e">
        <f t="shared" si="19"/>
        <v>#DIV/0!</v>
      </c>
      <c r="BO70" s="154" t="str">
        <f t="shared" si="20"/>
        <v>Select intervention #3</v>
      </c>
      <c r="BP70" s="154" t="str">
        <f t="shared" si="21"/>
        <v>4. Initial Utilisation</v>
      </c>
      <c r="BQ70" s="154" t="str">
        <f t="shared" si="22"/>
        <v>Total</v>
      </c>
      <c r="BR70" s="215" t="str">
        <f t="shared" si="23"/>
        <v>Ages 20-24</v>
      </c>
      <c r="BS70" s="214" t="e">
        <f t="shared" si="24"/>
        <v>#DIV/0!</v>
      </c>
    </row>
    <row r="71" spans="2:71" ht="23.85" customHeight="1" x14ac:dyDescent="0.25">
      <c r="B71" s="601"/>
      <c r="C71" s="602"/>
      <c r="D71" s="104"/>
      <c r="E71" s="104"/>
      <c r="F71" s="609"/>
      <c r="G71" s="610"/>
      <c r="H71" s="134"/>
      <c r="I71" s="183"/>
      <c r="J71" s="184"/>
      <c r="K71" s="184"/>
      <c r="L71" s="185"/>
      <c r="M71" s="186"/>
      <c r="N71" s="186"/>
      <c r="O71" s="186"/>
      <c r="P71" s="186"/>
      <c r="AK71" s="154" t="str">
        <f t="shared" si="27"/>
        <v>Select intervention #3</v>
      </c>
      <c r="AL71" s="90" t="s">
        <v>401</v>
      </c>
      <c r="AM71" s="212" t="s">
        <v>372</v>
      </c>
      <c r="AN71" s="213" t="s">
        <v>375</v>
      </c>
      <c r="AO71" s="214" t="e">
        <f>'Data-Overview'!O73</f>
        <v>#DIV/0!</v>
      </c>
      <c r="AQ71" s="154" t="str">
        <f t="shared" ref="AQ71:AQ134" si="28">AK71</f>
        <v>Select intervention #3</v>
      </c>
      <c r="AR71" s="154" t="str">
        <f t="shared" ref="AR71:AR134" si="29">AL71</f>
        <v>5. Continuity</v>
      </c>
      <c r="AS71" s="154" t="str">
        <f t="shared" ref="AS71:AS134" si="30">AM71</f>
        <v>Total</v>
      </c>
      <c r="AT71" s="215" t="str">
        <f t="shared" ref="AT71:AT134" si="31">AN71</f>
        <v>Ages 10-19</v>
      </c>
      <c r="AU71" s="214" t="e">
        <f t="shared" ref="AU71:AU134" si="32">AO71</f>
        <v>#DIV/0!</v>
      </c>
      <c r="AW71" s="154" t="str">
        <f t="shared" ref="AW71:AW134" si="33">AK71</f>
        <v>Select intervention #3</v>
      </c>
      <c r="AX71" s="154" t="str">
        <f t="shared" ref="AX71:AX134" si="34">AL71</f>
        <v>5. Continuity</v>
      </c>
      <c r="AY71" s="154" t="str">
        <f t="shared" ref="AY71:AY134" si="35">AM71</f>
        <v>Total</v>
      </c>
      <c r="AZ71" s="215" t="str">
        <f t="shared" ref="AZ71:AZ134" si="36">AN71</f>
        <v>Ages 10-19</v>
      </c>
      <c r="BA71" s="214" t="e">
        <f t="shared" ref="BA71:BA134" si="37">AO71</f>
        <v>#DIV/0!</v>
      </c>
      <c r="BC71" s="154" t="str">
        <f t="shared" ref="BC71:BC134" si="38">AK71</f>
        <v>Select intervention #3</v>
      </c>
      <c r="BD71" s="154" t="str">
        <f t="shared" ref="BD71:BD134" si="39">AL71</f>
        <v>5. Continuity</v>
      </c>
      <c r="BE71" s="154" t="str">
        <f t="shared" ref="BE71:BE134" si="40">AM71</f>
        <v>Total</v>
      </c>
      <c r="BF71" s="215" t="str">
        <f t="shared" ref="BF71:BF134" si="41">AN71</f>
        <v>Ages 10-19</v>
      </c>
      <c r="BG71" s="214" t="e">
        <f t="shared" ref="BG71:BG134" si="42">AO71</f>
        <v>#DIV/0!</v>
      </c>
      <c r="BI71" s="154" t="str">
        <f t="shared" ref="BI71:BI134" si="43">AK71</f>
        <v>Select intervention #3</v>
      </c>
      <c r="BJ71" s="154" t="str">
        <f t="shared" ref="BJ71:BJ134" si="44">AL71</f>
        <v>5. Continuity</v>
      </c>
      <c r="BK71" s="154" t="str">
        <f t="shared" ref="BK71:BK134" si="45">AM71</f>
        <v>Total</v>
      </c>
      <c r="BL71" s="215" t="str">
        <f t="shared" ref="BL71:BL134" si="46">AN71</f>
        <v>Ages 10-19</v>
      </c>
      <c r="BM71" s="214" t="e">
        <f t="shared" ref="BM71:BM134" si="47">AO71</f>
        <v>#DIV/0!</v>
      </c>
      <c r="BO71" s="154" t="str">
        <f t="shared" ref="BO71:BO134" si="48">AK71</f>
        <v>Select intervention #3</v>
      </c>
      <c r="BP71" s="154" t="str">
        <f t="shared" ref="BP71:BP134" si="49">AL71</f>
        <v>5. Continuity</v>
      </c>
      <c r="BQ71" s="154" t="str">
        <f t="shared" ref="BQ71:BQ134" si="50">AM71</f>
        <v>Total</v>
      </c>
      <c r="BR71" s="215" t="str">
        <f t="shared" ref="BR71:BR134" si="51">AN71</f>
        <v>Ages 10-19</v>
      </c>
      <c r="BS71" s="214" t="e">
        <f t="shared" ref="BS71:BS134" si="52">AO71</f>
        <v>#DIV/0!</v>
      </c>
    </row>
    <row r="72" spans="2:71" ht="23.85" customHeight="1" x14ac:dyDescent="0.25">
      <c r="B72" s="601"/>
      <c r="C72" s="602"/>
      <c r="D72" s="104"/>
      <c r="E72" s="104"/>
      <c r="F72" s="609"/>
      <c r="G72" s="610"/>
      <c r="H72" s="136"/>
      <c r="I72" s="187"/>
      <c r="J72" s="188"/>
      <c r="K72" s="188"/>
      <c r="L72" s="189"/>
      <c r="M72" s="190"/>
      <c r="N72" s="190"/>
      <c r="O72" s="190"/>
      <c r="P72" s="190"/>
      <c r="AK72" s="154" t="str">
        <f t="shared" si="27"/>
        <v>Select intervention #3</v>
      </c>
      <c r="AL72" s="90" t="s">
        <v>401</v>
      </c>
      <c r="AM72" s="212" t="s">
        <v>372</v>
      </c>
      <c r="AN72" s="213" t="s">
        <v>376</v>
      </c>
      <c r="AO72" s="214" t="e">
        <f>'Data-Overview'!O74</f>
        <v>#DIV/0!</v>
      </c>
      <c r="AQ72" s="154" t="str">
        <f t="shared" si="28"/>
        <v>Select intervention #3</v>
      </c>
      <c r="AR72" s="154" t="str">
        <f t="shared" si="29"/>
        <v>5. Continuity</v>
      </c>
      <c r="AS72" s="154" t="str">
        <f t="shared" si="30"/>
        <v>Total</v>
      </c>
      <c r="AT72" s="215" t="str">
        <f t="shared" si="31"/>
        <v>Ages 10-14</v>
      </c>
      <c r="AU72" s="214" t="e">
        <f t="shared" si="32"/>
        <v>#DIV/0!</v>
      </c>
      <c r="AW72" s="154" t="str">
        <f t="shared" si="33"/>
        <v>Select intervention #3</v>
      </c>
      <c r="AX72" s="154" t="str">
        <f t="shared" si="34"/>
        <v>5. Continuity</v>
      </c>
      <c r="AY72" s="154" t="str">
        <f t="shared" si="35"/>
        <v>Total</v>
      </c>
      <c r="AZ72" s="215" t="str">
        <f t="shared" si="36"/>
        <v>Ages 10-14</v>
      </c>
      <c r="BA72" s="214" t="e">
        <f t="shared" si="37"/>
        <v>#DIV/0!</v>
      </c>
      <c r="BC72" s="154" t="str">
        <f t="shared" si="38"/>
        <v>Select intervention #3</v>
      </c>
      <c r="BD72" s="154" t="str">
        <f t="shared" si="39"/>
        <v>5. Continuity</v>
      </c>
      <c r="BE72" s="154" t="str">
        <f t="shared" si="40"/>
        <v>Total</v>
      </c>
      <c r="BF72" s="215" t="str">
        <f t="shared" si="41"/>
        <v>Ages 10-14</v>
      </c>
      <c r="BG72" s="214" t="e">
        <f t="shared" si="42"/>
        <v>#DIV/0!</v>
      </c>
      <c r="BI72" s="154" t="str">
        <f t="shared" si="43"/>
        <v>Select intervention #3</v>
      </c>
      <c r="BJ72" s="154" t="str">
        <f t="shared" si="44"/>
        <v>5. Continuity</v>
      </c>
      <c r="BK72" s="154" t="str">
        <f t="shared" si="45"/>
        <v>Total</v>
      </c>
      <c r="BL72" s="215" t="str">
        <f t="shared" si="46"/>
        <v>Ages 10-14</v>
      </c>
      <c r="BM72" s="214" t="e">
        <f t="shared" si="47"/>
        <v>#DIV/0!</v>
      </c>
      <c r="BO72" s="154" t="str">
        <f t="shared" si="48"/>
        <v>Select intervention #3</v>
      </c>
      <c r="BP72" s="154" t="str">
        <f t="shared" si="49"/>
        <v>5. Continuity</v>
      </c>
      <c r="BQ72" s="154" t="str">
        <f t="shared" si="50"/>
        <v>Total</v>
      </c>
      <c r="BR72" s="215" t="str">
        <f t="shared" si="51"/>
        <v>Ages 10-14</v>
      </c>
      <c r="BS72" s="214" t="e">
        <f t="shared" si="52"/>
        <v>#DIV/0!</v>
      </c>
    </row>
    <row r="73" spans="2:71" ht="23.85" customHeight="1" x14ac:dyDescent="0.25">
      <c r="B73" s="601"/>
      <c r="C73" s="602"/>
      <c r="D73" s="104"/>
      <c r="E73" s="104"/>
      <c r="F73" s="607" t="s">
        <v>58</v>
      </c>
      <c r="G73" s="611"/>
      <c r="H73" s="135"/>
      <c r="I73" s="191"/>
      <c r="J73" s="192"/>
      <c r="K73" s="192"/>
      <c r="L73" s="193"/>
      <c r="M73" s="194"/>
      <c r="N73" s="194"/>
      <c r="O73" s="194"/>
      <c r="P73" s="194"/>
      <c r="AK73" s="154" t="str">
        <f t="shared" si="27"/>
        <v>Select intervention #3</v>
      </c>
      <c r="AL73" s="90" t="s">
        <v>401</v>
      </c>
      <c r="AM73" s="212" t="s">
        <v>372</v>
      </c>
      <c r="AN73" s="213" t="s">
        <v>377</v>
      </c>
      <c r="AO73" s="214" t="e">
        <f>'Data-Overview'!O75</f>
        <v>#DIV/0!</v>
      </c>
      <c r="AQ73" s="154" t="str">
        <f t="shared" si="28"/>
        <v>Select intervention #3</v>
      </c>
      <c r="AR73" s="154" t="str">
        <f t="shared" si="29"/>
        <v>5. Continuity</v>
      </c>
      <c r="AS73" s="154" t="str">
        <f t="shared" si="30"/>
        <v>Total</v>
      </c>
      <c r="AT73" s="215" t="str">
        <f t="shared" si="31"/>
        <v>Ages 15-19</v>
      </c>
      <c r="AU73" s="214" t="e">
        <f t="shared" si="32"/>
        <v>#DIV/0!</v>
      </c>
      <c r="AW73" s="154" t="str">
        <f t="shared" si="33"/>
        <v>Select intervention #3</v>
      </c>
      <c r="AX73" s="154" t="str">
        <f t="shared" si="34"/>
        <v>5. Continuity</v>
      </c>
      <c r="AY73" s="154" t="str">
        <f t="shared" si="35"/>
        <v>Total</v>
      </c>
      <c r="AZ73" s="215" t="str">
        <f t="shared" si="36"/>
        <v>Ages 15-19</v>
      </c>
      <c r="BA73" s="214" t="e">
        <f t="shared" si="37"/>
        <v>#DIV/0!</v>
      </c>
      <c r="BC73" s="154" t="str">
        <f t="shared" si="38"/>
        <v>Select intervention #3</v>
      </c>
      <c r="BD73" s="154" t="str">
        <f t="shared" si="39"/>
        <v>5. Continuity</v>
      </c>
      <c r="BE73" s="154" t="str">
        <f t="shared" si="40"/>
        <v>Total</v>
      </c>
      <c r="BF73" s="215" t="str">
        <f t="shared" si="41"/>
        <v>Ages 15-19</v>
      </c>
      <c r="BG73" s="214" t="e">
        <f t="shared" si="42"/>
        <v>#DIV/0!</v>
      </c>
      <c r="BI73" s="154" t="str">
        <f t="shared" si="43"/>
        <v>Select intervention #3</v>
      </c>
      <c r="BJ73" s="154" t="str">
        <f t="shared" si="44"/>
        <v>5. Continuity</v>
      </c>
      <c r="BK73" s="154" t="str">
        <f t="shared" si="45"/>
        <v>Total</v>
      </c>
      <c r="BL73" s="215" t="str">
        <f t="shared" si="46"/>
        <v>Ages 15-19</v>
      </c>
      <c r="BM73" s="214" t="e">
        <f t="shared" si="47"/>
        <v>#DIV/0!</v>
      </c>
      <c r="BO73" s="154" t="str">
        <f t="shared" si="48"/>
        <v>Select intervention #3</v>
      </c>
      <c r="BP73" s="154" t="str">
        <f t="shared" si="49"/>
        <v>5. Continuity</v>
      </c>
      <c r="BQ73" s="154" t="str">
        <f t="shared" si="50"/>
        <v>Total</v>
      </c>
      <c r="BR73" s="215" t="str">
        <f t="shared" si="51"/>
        <v>Ages 15-19</v>
      </c>
      <c r="BS73" s="214" t="e">
        <f t="shared" si="52"/>
        <v>#DIV/0!</v>
      </c>
    </row>
    <row r="74" spans="2:71" ht="23.85" customHeight="1" x14ac:dyDescent="0.25">
      <c r="B74" s="601"/>
      <c r="C74" s="602"/>
      <c r="D74" s="104"/>
      <c r="E74" s="104"/>
      <c r="F74" s="607"/>
      <c r="G74" s="611"/>
      <c r="H74" s="133"/>
      <c r="I74" s="183"/>
      <c r="J74" s="184"/>
      <c r="K74" s="184"/>
      <c r="L74" s="185"/>
      <c r="M74" s="186"/>
      <c r="N74" s="186"/>
      <c r="O74" s="186"/>
      <c r="P74" s="186"/>
      <c r="AK74" s="154" t="str">
        <f t="shared" si="27"/>
        <v>Select intervention #3</v>
      </c>
      <c r="AL74" s="90" t="s">
        <v>401</v>
      </c>
      <c r="AM74" s="212" t="s">
        <v>372</v>
      </c>
      <c r="AN74" s="213" t="s">
        <v>378</v>
      </c>
      <c r="AO74" s="214" t="e">
        <f>'Data-Overview'!O76</f>
        <v>#DIV/0!</v>
      </c>
      <c r="AQ74" s="154" t="str">
        <f t="shared" si="28"/>
        <v>Select intervention #3</v>
      </c>
      <c r="AR74" s="154" t="str">
        <f t="shared" si="29"/>
        <v>5. Continuity</v>
      </c>
      <c r="AS74" s="154" t="str">
        <f t="shared" si="30"/>
        <v>Total</v>
      </c>
      <c r="AT74" s="215" t="str">
        <f t="shared" si="31"/>
        <v>Ages 20-24</v>
      </c>
      <c r="AU74" s="214" t="e">
        <f t="shared" si="32"/>
        <v>#DIV/0!</v>
      </c>
      <c r="AW74" s="154" t="str">
        <f t="shared" si="33"/>
        <v>Select intervention #3</v>
      </c>
      <c r="AX74" s="154" t="str">
        <f t="shared" si="34"/>
        <v>5. Continuity</v>
      </c>
      <c r="AY74" s="154" t="str">
        <f t="shared" si="35"/>
        <v>Total</v>
      </c>
      <c r="AZ74" s="215" t="str">
        <f t="shared" si="36"/>
        <v>Ages 20-24</v>
      </c>
      <c r="BA74" s="214" t="e">
        <f t="shared" si="37"/>
        <v>#DIV/0!</v>
      </c>
      <c r="BC74" s="154" t="str">
        <f t="shared" si="38"/>
        <v>Select intervention #3</v>
      </c>
      <c r="BD74" s="154" t="str">
        <f t="shared" si="39"/>
        <v>5. Continuity</v>
      </c>
      <c r="BE74" s="154" t="str">
        <f t="shared" si="40"/>
        <v>Total</v>
      </c>
      <c r="BF74" s="215" t="str">
        <f t="shared" si="41"/>
        <v>Ages 20-24</v>
      </c>
      <c r="BG74" s="214" t="e">
        <f t="shared" si="42"/>
        <v>#DIV/0!</v>
      </c>
      <c r="BI74" s="154" t="str">
        <f t="shared" si="43"/>
        <v>Select intervention #3</v>
      </c>
      <c r="BJ74" s="154" t="str">
        <f t="shared" si="44"/>
        <v>5. Continuity</v>
      </c>
      <c r="BK74" s="154" t="str">
        <f t="shared" si="45"/>
        <v>Total</v>
      </c>
      <c r="BL74" s="215" t="str">
        <f t="shared" si="46"/>
        <v>Ages 20-24</v>
      </c>
      <c r="BM74" s="214" t="e">
        <f t="shared" si="47"/>
        <v>#DIV/0!</v>
      </c>
      <c r="BO74" s="154" t="str">
        <f t="shared" si="48"/>
        <v>Select intervention #3</v>
      </c>
      <c r="BP74" s="154" t="str">
        <f t="shared" si="49"/>
        <v>5. Continuity</v>
      </c>
      <c r="BQ74" s="154" t="str">
        <f t="shared" si="50"/>
        <v>Total</v>
      </c>
      <c r="BR74" s="215" t="str">
        <f t="shared" si="51"/>
        <v>Ages 20-24</v>
      </c>
      <c r="BS74" s="214" t="e">
        <f t="shared" si="52"/>
        <v>#DIV/0!</v>
      </c>
    </row>
    <row r="75" spans="2:71" ht="23.85" customHeight="1" x14ac:dyDescent="0.25">
      <c r="B75" s="601"/>
      <c r="C75" s="602"/>
      <c r="D75" s="104"/>
      <c r="E75" s="104"/>
      <c r="F75" s="609"/>
      <c r="G75" s="610"/>
      <c r="H75" s="134"/>
      <c r="I75" s="183"/>
      <c r="J75" s="184"/>
      <c r="K75" s="184"/>
      <c r="L75" s="185"/>
      <c r="M75" s="186"/>
      <c r="N75" s="186"/>
      <c r="O75" s="186"/>
      <c r="P75" s="186"/>
      <c r="AK75" s="154" t="str">
        <f t="shared" si="27"/>
        <v>Select intervention #3</v>
      </c>
      <c r="AL75" s="90" t="s">
        <v>402</v>
      </c>
      <c r="AM75" s="212" t="s">
        <v>372</v>
      </c>
      <c r="AN75" s="213" t="s">
        <v>375</v>
      </c>
      <c r="AO75" s="214" t="e">
        <f>'Data-Overview'!O77</f>
        <v>#DIV/0!</v>
      </c>
      <c r="AQ75" s="154" t="str">
        <f t="shared" si="28"/>
        <v>Select intervention #3</v>
      </c>
      <c r="AR75" s="154" t="str">
        <f t="shared" si="29"/>
        <v>6. Quality</v>
      </c>
      <c r="AS75" s="154" t="str">
        <f t="shared" si="30"/>
        <v>Total</v>
      </c>
      <c r="AT75" s="215" t="str">
        <f t="shared" si="31"/>
        <v>Ages 10-19</v>
      </c>
      <c r="AU75" s="214" t="e">
        <f t="shared" si="32"/>
        <v>#DIV/0!</v>
      </c>
      <c r="AW75" s="154" t="str">
        <f t="shared" si="33"/>
        <v>Select intervention #3</v>
      </c>
      <c r="AX75" s="154" t="str">
        <f t="shared" si="34"/>
        <v>6. Quality</v>
      </c>
      <c r="AY75" s="154" t="str">
        <f t="shared" si="35"/>
        <v>Total</v>
      </c>
      <c r="AZ75" s="215" t="str">
        <f t="shared" si="36"/>
        <v>Ages 10-19</v>
      </c>
      <c r="BA75" s="214" t="e">
        <f t="shared" si="37"/>
        <v>#DIV/0!</v>
      </c>
      <c r="BC75" s="154" t="str">
        <f t="shared" si="38"/>
        <v>Select intervention #3</v>
      </c>
      <c r="BD75" s="154" t="str">
        <f t="shared" si="39"/>
        <v>6. Quality</v>
      </c>
      <c r="BE75" s="154" t="str">
        <f t="shared" si="40"/>
        <v>Total</v>
      </c>
      <c r="BF75" s="215" t="str">
        <f t="shared" si="41"/>
        <v>Ages 10-19</v>
      </c>
      <c r="BG75" s="214" t="e">
        <f t="shared" si="42"/>
        <v>#DIV/0!</v>
      </c>
      <c r="BI75" s="154" t="str">
        <f t="shared" si="43"/>
        <v>Select intervention #3</v>
      </c>
      <c r="BJ75" s="154" t="str">
        <f t="shared" si="44"/>
        <v>6. Quality</v>
      </c>
      <c r="BK75" s="154" t="str">
        <f t="shared" si="45"/>
        <v>Total</v>
      </c>
      <c r="BL75" s="215" t="str">
        <f t="shared" si="46"/>
        <v>Ages 10-19</v>
      </c>
      <c r="BM75" s="214" t="e">
        <f t="shared" si="47"/>
        <v>#DIV/0!</v>
      </c>
      <c r="BO75" s="154" t="str">
        <f t="shared" si="48"/>
        <v>Select intervention #3</v>
      </c>
      <c r="BP75" s="154" t="str">
        <f t="shared" si="49"/>
        <v>6. Quality</v>
      </c>
      <c r="BQ75" s="154" t="str">
        <f t="shared" si="50"/>
        <v>Total</v>
      </c>
      <c r="BR75" s="215" t="str">
        <f t="shared" si="51"/>
        <v>Ages 10-19</v>
      </c>
      <c r="BS75" s="214" t="e">
        <f t="shared" si="52"/>
        <v>#DIV/0!</v>
      </c>
    </row>
    <row r="76" spans="2:71" ht="23.85" customHeight="1" x14ac:dyDescent="0.25">
      <c r="B76" s="601"/>
      <c r="C76" s="602"/>
      <c r="D76" s="104"/>
      <c r="E76" s="104"/>
      <c r="F76" s="609"/>
      <c r="G76" s="610"/>
      <c r="H76" s="136"/>
      <c r="I76" s="187"/>
      <c r="J76" s="188"/>
      <c r="K76" s="188"/>
      <c r="L76" s="189"/>
      <c r="M76" s="190"/>
      <c r="N76" s="190"/>
      <c r="O76" s="190"/>
      <c r="P76" s="190"/>
      <c r="AK76" s="154" t="str">
        <f t="shared" si="27"/>
        <v>Select intervention #3</v>
      </c>
      <c r="AL76" s="90" t="s">
        <v>402</v>
      </c>
      <c r="AM76" s="212" t="s">
        <v>372</v>
      </c>
      <c r="AN76" s="213" t="s">
        <v>376</v>
      </c>
      <c r="AO76" s="214" t="e">
        <f>'Data-Overview'!O78</f>
        <v>#DIV/0!</v>
      </c>
      <c r="AQ76" s="154" t="str">
        <f t="shared" si="28"/>
        <v>Select intervention #3</v>
      </c>
      <c r="AR76" s="154" t="str">
        <f t="shared" si="29"/>
        <v>6. Quality</v>
      </c>
      <c r="AS76" s="154" t="str">
        <f t="shared" si="30"/>
        <v>Total</v>
      </c>
      <c r="AT76" s="215" t="str">
        <f t="shared" si="31"/>
        <v>Ages 10-14</v>
      </c>
      <c r="AU76" s="214" t="e">
        <f t="shared" si="32"/>
        <v>#DIV/0!</v>
      </c>
      <c r="AW76" s="154" t="str">
        <f t="shared" si="33"/>
        <v>Select intervention #3</v>
      </c>
      <c r="AX76" s="154" t="str">
        <f t="shared" si="34"/>
        <v>6. Quality</v>
      </c>
      <c r="AY76" s="154" t="str">
        <f t="shared" si="35"/>
        <v>Total</v>
      </c>
      <c r="AZ76" s="215" t="str">
        <f t="shared" si="36"/>
        <v>Ages 10-14</v>
      </c>
      <c r="BA76" s="214" t="e">
        <f t="shared" si="37"/>
        <v>#DIV/0!</v>
      </c>
      <c r="BC76" s="154" t="str">
        <f t="shared" si="38"/>
        <v>Select intervention #3</v>
      </c>
      <c r="BD76" s="154" t="str">
        <f t="shared" si="39"/>
        <v>6. Quality</v>
      </c>
      <c r="BE76" s="154" t="str">
        <f t="shared" si="40"/>
        <v>Total</v>
      </c>
      <c r="BF76" s="215" t="str">
        <f t="shared" si="41"/>
        <v>Ages 10-14</v>
      </c>
      <c r="BG76" s="214" t="e">
        <f t="shared" si="42"/>
        <v>#DIV/0!</v>
      </c>
      <c r="BI76" s="154" t="str">
        <f t="shared" si="43"/>
        <v>Select intervention #3</v>
      </c>
      <c r="BJ76" s="154" t="str">
        <f t="shared" si="44"/>
        <v>6. Quality</v>
      </c>
      <c r="BK76" s="154" t="str">
        <f t="shared" si="45"/>
        <v>Total</v>
      </c>
      <c r="BL76" s="215" t="str">
        <f t="shared" si="46"/>
        <v>Ages 10-14</v>
      </c>
      <c r="BM76" s="214" t="e">
        <f t="shared" si="47"/>
        <v>#DIV/0!</v>
      </c>
      <c r="BO76" s="154" t="str">
        <f t="shared" si="48"/>
        <v>Select intervention #3</v>
      </c>
      <c r="BP76" s="154" t="str">
        <f t="shared" si="49"/>
        <v>6. Quality</v>
      </c>
      <c r="BQ76" s="154" t="str">
        <f t="shared" si="50"/>
        <v>Total</v>
      </c>
      <c r="BR76" s="215" t="str">
        <f t="shared" si="51"/>
        <v>Ages 10-14</v>
      </c>
      <c r="BS76" s="214" t="e">
        <f t="shared" si="52"/>
        <v>#DIV/0!</v>
      </c>
    </row>
    <row r="77" spans="2:71" ht="23.85" customHeight="1" x14ac:dyDescent="0.25">
      <c r="B77" s="601"/>
      <c r="C77" s="602"/>
      <c r="D77" s="104"/>
      <c r="E77" s="104"/>
      <c r="F77" s="607" t="s">
        <v>59</v>
      </c>
      <c r="G77" s="611"/>
      <c r="H77" s="133"/>
      <c r="I77" s="191"/>
      <c r="J77" s="192"/>
      <c r="K77" s="192"/>
      <c r="L77" s="193"/>
      <c r="M77" s="194"/>
      <c r="N77" s="194"/>
      <c r="O77" s="194"/>
      <c r="P77" s="194"/>
      <c r="AK77" s="154" t="str">
        <f t="shared" si="27"/>
        <v>Select intervention #3</v>
      </c>
      <c r="AL77" s="90" t="s">
        <v>402</v>
      </c>
      <c r="AM77" s="212" t="s">
        <v>372</v>
      </c>
      <c r="AN77" s="213" t="s">
        <v>377</v>
      </c>
      <c r="AO77" s="214" t="e">
        <f>'Data-Overview'!O79</f>
        <v>#DIV/0!</v>
      </c>
      <c r="AQ77" s="154" t="str">
        <f t="shared" si="28"/>
        <v>Select intervention #3</v>
      </c>
      <c r="AR77" s="154" t="str">
        <f t="shared" si="29"/>
        <v>6. Quality</v>
      </c>
      <c r="AS77" s="154" t="str">
        <f t="shared" si="30"/>
        <v>Total</v>
      </c>
      <c r="AT77" s="215" t="str">
        <f t="shared" si="31"/>
        <v>Ages 15-19</v>
      </c>
      <c r="AU77" s="214" t="e">
        <f t="shared" si="32"/>
        <v>#DIV/0!</v>
      </c>
      <c r="AW77" s="154" t="str">
        <f t="shared" si="33"/>
        <v>Select intervention #3</v>
      </c>
      <c r="AX77" s="154" t="str">
        <f t="shared" si="34"/>
        <v>6. Quality</v>
      </c>
      <c r="AY77" s="154" t="str">
        <f t="shared" si="35"/>
        <v>Total</v>
      </c>
      <c r="AZ77" s="215" t="str">
        <f t="shared" si="36"/>
        <v>Ages 15-19</v>
      </c>
      <c r="BA77" s="214" t="e">
        <f t="shared" si="37"/>
        <v>#DIV/0!</v>
      </c>
      <c r="BC77" s="154" t="str">
        <f t="shared" si="38"/>
        <v>Select intervention #3</v>
      </c>
      <c r="BD77" s="154" t="str">
        <f t="shared" si="39"/>
        <v>6. Quality</v>
      </c>
      <c r="BE77" s="154" t="str">
        <f t="shared" si="40"/>
        <v>Total</v>
      </c>
      <c r="BF77" s="215" t="str">
        <f t="shared" si="41"/>
        <v>Ages 15-19</v>
      </c>
      <c r="BG77" s="214" t="e">
        <f t="shared" si="42"/>
        <v>#DIV/0!</v>
      </c>
      <c r="BI77" s="154" t="str">
        <f t="shared" si="43"/>
        <v>Select intervention #3</v>
      </c>
      <c r="BJ77" s="154" t="str">
        <f t="shared" si="44"/>
        <v>6. Quality</v>
      </c>
      <c r="BK77" s="154" t="str">
        <f t="shared" si="45"/>
        <v>Total</v>
      </c>
      <c r="BL77" s="215" t="str">
        <f t="shared" si="46"/>
        <v>Ages 15-19</v>
      </c>
      <c r="BM77" s="214" t="e">
        <f t="shared" si="47"/>
        <v>#DIV/0!</v>
      </c>
      <c r="BO77" s="154" t="str">
        <f t="shared" si="48"/>
        <v>Select intervention #3</v>
      </c>
      <c r="BP77" s="154" t="str">
        <f t="shared" si="49"/>
        <v>6. Quality</v>
      </c>
      <c r="BQ77" s="154" t="str">
        <f t="shared" si="50"/>
        <v>Total</v>
      </c>
      <c r="BR77" s="215" t="str">
        <f t="shared" si="51"/>
        <v>Ages 15-19</v>
      </c>
      <c r="BS77" s="214" t="e">
        <f t="shared" si="52"/>
        <v>#DIV/0!</v>
      </c>
    </row>
    <row r="78" spans="2:71" ht="23.85" customHeight="1" x14ac:dyDescent="0.25">
      <c r="B78" s="601"/>
      <c r="C78" s="602"/>
      <c r="D78" s="104"/>
      <c r="E78" s="104"/>
      <c r="F78" s="607"/>
      <c r="G78" s="611"/>
      <c r="H78" s="133"/>
      <c r="I78" s="183"/>
      <c r="J78" s="184"/>
      <c r="K78" s="184"/>
      <c r="L78" s="185"/>
      <c r="M78" s="186"/>
      <c r="N78" s="186"/>
      <c r="O78" s="186"/>
      <c r="P78" s="186"/>
      <c r="AK78" s="154" t="str">
        <f t="shared" si="27"/>
        <v>Select intervention #3</v>
      </c>
      <c r="AL78" s="90" t="s">
        <v>402</v>
      </c>
      <c r="AM78" s="212" t="s">
        <v>372</v>
      </c>
      <c r="AN78" s="213" t="s">
        <v>378</v>
      </c>
      <c r="AO78" s="214" t="e">
        <f>'Data-Overview'!O80</f>
        <v>#DIV/0!</v>
      </c>
      <c r="AQ78" s="154" t="str">
        <f t="shared" si="28"/>
        <v>Select intervention #3</v>
      </c>
      <c r="AR78" s="154" t="str">
        <f t="shared" si="29"/>
        <v>6. Quality</v>
      </c>
      <c r="AS78" s="154" t="str">
        <f t="shared" si="30"/>
        <v>Total</v>
      </c>
      <c r="AT78" s="215" t="str">
        <f t="shared" si="31"/>
        <v>Ages 20-24</v>
      </c>
      <c r="AU78" s="214" t="e">
        <f t="shared" si="32"/>
        <v>#DIV/0!</v>
      </c>
      <c r="AW78" s="154" t="str">
        <f t="shared" si="33"/>
        <v>Select intervention #3</v>
      </c>
      <c r="AX78" s="154" t="str">
        <f t="shared" si="34"/>
        <v>6. Quality</v>
      </c>
      <c r="AY78" s="154" t="str">
        <f t="shared" si="35"/>
        <v>Total</v>
      </c>
      <c r="AZ78" s="215" t="str">
        <f t="shared" si="36"/>
        <v>Ages 20-24</v>
      </c>
      <c r="BA78" s="214" t="e">
        <f t="shared" si="37"/>
        <v>#DIV/0!</v>
      </c>
      <c r="BC78" s="154" t="str">
        <f t="shared" si="38"/>
        <v>Select intervention #3</v>
      </c>
      <c r="BD78" s="154" t="str">
        <f t="shared" si="39"/>
        <v>6. Quality</v>
      </c>
      <c r="BE78" s="154" t="str">
        <f t="shared" si="40"/>
        <v>Total</v>
      </c>
      <c r="BF78" s="215" t="str">
        <f t="shared" si="41"/>
        <v>Ages 20-24</v>
      </c>
      <c r="BG78" s="214" t="e">
        <f t="shared" si="42"/>
        <v>#DIV/0!</v>
      </c>
      <c r="BI78" s="154" t="str">
        <f t="shared" si="43"/>
        <v>Select intervention #3</v>
      </c>
      <c r="BJ78" s="154" t="str">
        <f t="shared" si="44"/>
        <v>6. Quality</v>
      </c>
      <c r="BK78" s="154" t="str">
        <f t="shared" si="45"/>
        <v>Total</v>
      </c>
      <c r="BL78" s="215" t="str">
        <f t="shared" si="46"/>
        <v>Ages 20-24</v>
      </c>
      <c r="BM78" s="214" t="e">
        <f t="shared" si="47"/>
        <v>#DIV/0!</v>
      </c>
      <c r="BO78" s="154" t="str">
        <f t="shared" si="48"/>
        <v>Select intervention #3</v>
      </c>
      <c r="BP78" s="154" t="str">
        <f t="shared" si="49"/>
        <v>6. Quality</v>
      </c>
      <c r="BQ78" s="154" t="str">
        <f t="shared" si="50"/>
        <v>Total</v>
      </c>
      <c r="BR78" s="215" t="str">
        <f t="shared" si="51"/>
        <v>Ages 20-24</v>
      </c>
      <c r="BS78" s="214" t="e">
        <f t="shared" si="52"/>
        <v>#DIV/0!</v>
      </c>
    </row>
    <row r="79" spans="2:71" ht="23.85" customHeight="1" x14ac:dyDescent="0.25">
      <c r="B79" s="601"/>
      <c r="C79" s="602"/>
      <c r="D79" s="104"/>
      <c r="E79" s="104"/>
      <c r="F79" s="609"/>
      <c r="G79" s="610"/>
      <c r="H79" s="134"/>
      <c r="I79" s="183"/>
      <c r="J79" s="184"/>
      <c r="K79" s="184"/>
      <c r="L79" s="185"/>
      <c r="M79" s="186"/>
      <c r="N79" s="186"/>
      <c r="O79" s="186"/>
      <c r="P79" s="186"/>
      <c r="AK79" s="154" t="str">
        <f>B82</f>
        <v>Select intervention #4</v>
      </c>
      <c r="AL79" s="90" t="s">
        <v>397</v>
      </c>
      <c r="AM79" s="212" t="s">
        <v>372</v>
      </c>
      <c r="AN79" s="213" t="s">
        <v>375</v>
      </c>
      <c r="AO79" s="214" t="e">
        <f>'Data-Overview'!O82</f>
        <v>#DIV/0!</v>
      </c>
      <c r="AQ79" s="154" t="str">
        <f t="shared" si="28"/>
        <v>Select intervention #4</v>
      </c>
      <c r="AR79" s="154" t="str">
        <f t="shared" si="29"/>
        <v>1. Commodities</v>
      </c>
      <c r="AS79" s="154" t="str">
        <f t="shared" si="30"/>
        <v>Total</v>
      </c>
      <c r="AT79" s="215" t="str">
        <f t="shared" si="31"/>
        <v>Ages 10-19</v>
      </c>
      <c r="AU79" s="214" t="e">
        <f t="shared" si="32"/>
        <v>#DIV/0!</v>
      </c>
      <c r="AW79" s="154" t="str">
        <f t="shared" si="33"/>
        <v>Select intervention #4</v>
      </c>
      <c r="AX79" s="154" t="str">
        <f t="shared" si="34"/>
        <v>1. Commodities</v>
      </c>
      <c r="AY79" s="154" t="str">
        <f t="shared" si="35"/>
        <v>Total</v>
      </c>
      <c r="AZ79" s="215" t="str">
        <f t="shared" si="36"/>
        <v>Ages 10-19</v>
      </c>
      <c r="BA79" s="214" t="e">
        <f t="shared" si="37"/>
        <v>#DIV/0!</v>
      </c>
      <c r="BC79" s="154" t="str">
        <f t="shared" si="38"/>
        <v>Select intervention #4</v>
      </c>
      <c r="BD79" s="154" t="str">
        <f t="shared" si="39"/>
        <v>1. Commodities</v>
      </c>
      <c r="BE79" s="154" t="str">
        <f t="shared" si="40"/>
        <v>Total</v>
      </c>
      <c r="BF79" s="215" t="str">
        <f t="shared" si="41"/>
        <v>Ages 10-19</v>
      </c>
      <c r="BG79" s="214" t="e">
        <f t="shared" si="42"/>
        <v>#DIV/0!</v>
      </c>
      <c r="BI79" s="154" t="str">
        <f t="shared" si="43"/>
        <v>Select intervention #4</v>
      </c>
      <c r="BJ79" s="154" t="str">
        <f t="shared" si="44"/>
        <v>1. Commodities</v>
      </c>
      <c r="BK79" s="154" t="str">
        <f t="shared" si="45"/>
        <v>Total</v>
      </c>
      <c r="BL79" s="215" t="str">
        <f t="shared" si="46"/>
        <v>Ages 10-19</v>
      </c>
      <c r="BM79" s="214" t="e">
        <f t="shared" si="47"/>
        <v>#DIV/0!</v>
      </c>
      <c r="BO79" s="154" t="str">
        <f t="shared" si="48"/>
        <v>Select intervention #4</v>
      </c>
      <c r="BP79" s="154" t="str">
        <f t="shared" si="49"/>
        <v>1. Commodities</v>
      </c>
      <c r="BQ79" s="154" t="str">
        <f t="shared" si="50"/>
        <v>Total</v>
      </c>
      <c r="BR79" s="215" t="str">
        <f t="shared" si="51"/>
        <v>Ages 10-19</v>
      </c>
      <c r="BS79" s="214" t="e">
        <f t="shared" si="52"/>
        <v>#DIV/0!</v>
      </c>
    </row>
    <row r="80" spans="2:71" ht="23.85" customHeight="1" x14ac:dyDescent="0.25">
      <c r="B80" s="603"/>
      <c r="C80" s="604"/>
      <c r="D80" s="105"/>
      <c r="E80" s="105"/>
      <c r="F80" s="617"/>
      <c r="G80" s="618"/>
      <c r="H80" s="137"/>
      <c r="I80" s="195"/>
      <c r="J80" s="196"/>
      <c r="K80" s="196"/>
      <c r="L80" s="197"/>
      <c r="M80" s="198"/>
      <c r="N80" s="198"/>
      <c r="O80" s="198"/>
      <c r="P80" s="198"/>
      <c r="AK80" s="154" t="str">
        <f>AK79</f>
        <v>Select intervention #4</v>
      </c>
      <c r="AL80" s="90" t="s">
        <v>397</v>
      </c>
      <c r="AM80" s="212" t="s">
        <v>372</v>
      </c>
      <c r="AN80" s="213" t="s">
        <v>376</v>
      </c>
      <c r="AO80" s="214">
        <f>'Data-Overview'!O83</f>
        <v>0</v>
      </c>
      <c r="AQ80" s="154" t="str">
        <f t="shared" si="28"/>
        <v>Select intervention #4</v>
      </c>
      <c r="AR80" s="154" t="str">
        <f t="shared" si="29"/>
        <v>1. Commodities</v>
      </c>
      <c r="AS80" s="154" t="str">
        <f t="shared" si="30"/>
        <v>Total</v>
      </c>
      <c r="AT80" s="215" t="str">
        <f t="shared" si="31"/>
        <v>Ages 10-14</v>
      </c>
      <c r="AU80" s="214">
        <f t="shared" si="32"/>
        <v>0</v>
      </c>
      <c r="AW80" s="154" t="str">
        <f t="shared" si="33"/>
        <v>Select intervention #4</v>
      </c>
      <c r="AX80" s="154" t="str">
        <f t="shared" si="34"/>
        <v>1. Commodities</v>
      </c>
      <c r="AY80" s="154" t="str">
        <f t="shared" si="35"/>
        <v>Total</v>
      </c>
      <c r="AZ80" s="215" t="str">
        <f t="shared" si="36"/>
        <v>Ages 10-14</v>
      </c>
      <c r="BA80" s="214">
        <f t="shared" si="37"/>
        <v>0</v>
      </c>
      <c r="BC80" s="154" t="str">
        <f t="shared" si="38"/>
        <v>Select intervention #4</v>
      </c>
      <c r="BD80" s="154" t="str">
        <f t="shared" si="39"/>
        <v>1. Commodities</v>
      </c>
      <c r="BE80" s="154" t="str">
        <f t="shared" si="40"/>
        <v>Total</v>
      </c>
      <c r="BF80" s="215" t="str">
        <f t="shared" si="41"/>
        <v>Ages 10-14</v>
      </c>
      <c r="BG80" s="214">
        <f t="shared" si="42"/>
        <v>0</v>
      </c>
      <c r="BI80" s="154" t="str">
        <f t="shared" si="43"/>
        <v>Select intervention #4</v>
      </c>
      <c r="BJ80" s="154" t="str">
        <f t="shared" si="44"/>
        <v>1. Commodities</v>
      </c>
      <c r="BK80" s="154" t="str">
        <f t="shared" si="45"/>
        <v>Total</v>
      </c>
      <c r="BL80" s="215" t="str">
        <f t="shared" si="46"/>
        <v>Ages 10-14</v>
      </c>
      <c r="BM80" s="214">
        <f t="shared" si="47"/>
        <v>0</v>
      </c>
      <c r="BO80" s="154" t="str">
        <f t="shared" si="48"/>
        <v>Select intervention #4</v>
      </c>
      <c r="BP80" s="154" t="str">
        <f t="shared" si="49"/>
        <v>1. Commodities</v>
      </c>
      <c r="BQ80" s="154" t="str">
        <f t="shared" si="50"/>
        <v>Total</v>
      </c>
      <c r="BR80" s="215" t="str">
        <f t="shared" si="51"/>
        <v>Ages 10-14</v>
      </c>
      <c r="BS80" s="214">
        <f t="shared" si="52"/>
        <v>0</v>
      </c>
    </row>
    <row r="81" spans="2:71" ht="9.9499999999999993" customHeight="1" x14ac:dyDescent="0.25">
      <c r="B81" s="99"/>
      <c r="C81" s="149"/>
      <c r="D81" s="106"/>
      <c r="E81" s="106"/>
      <c r="F81" s="95"/>
      <c r="G81" s="95"/>
      <c r="H81" s="150"/>
      <c r="I81" s="155"/>
      <c r="J81" s="155"/>
      <c r="K81" s="155"/>
      <c r="L81" s="155"/>
      <c r="M81" s="156"/>
      <c r="N81" s="156"/>
      <c r="O81" s="156"/>
      <c r="P81" s="156"/>
      <c r="AK81" s="154" t="str">
        <f t="shared" ref="AK81:AK102" si="53">AK80</f>
        <v>Select intervention #4</v>
      </c>
      <c r="AL81" s="90" t="s">
        <v>397</v>
      </c>
      <c r="AM81" s="212" t="s">
        <v>372</v>
      </c>
      <c r="AN81" s="213" t="s">
        <v>377</v>
      </c>
      <c r="AO81" s="214">
        <f>'Data-Overview'!O84</f>
        <v>0</v>
      </c>
      <c r="AQ81" s="154" t="str">
        <f t="shared" si="28"/>
        <v>Select intervention #4</v>
      </c>
      <c r="AR81" s="154" t="str">
        <f t="shared" si="29"/>
        <v>1. Commodities</v>
      </c>
      <c r="AS81" s="154" t="str">
        <f t="shared" si="30"/>
        <v>Total</v>
      </c>
      <c r="AT81" s="215" t="str">
        <f t="shared" si="31"/>
        <v>Ages 15-19</v>
      </c>
      <c r="AU81" s="214">
        <f t="shared" si="32"/>
        <v>0</v>
      </c>
      <c r="AW81" s="154" t="str">
        <f t="shared" si="33"/>
        <v>Select intervention #4</v>
      </c>
      <c r="AX81" s="154" t="str">
        <f t="shared" si="34"/>
        <v>1. Commodities</v>
      </c>
      <c r="AY81" s="154" t="str">
        <f t="shared" si="35"/>
        <v>Total</v>
      </c>
      <c r="AZ81" s="215" t="str">
        <f t="shared" si="36"/>
        <v>Ages 15-19</v>
      </c>
      <c r="BA81" s="214">
        <f t="shared" si="37"/>
        <v>0</v>
      </c>
      <c r="BC81" s="154" t="str">
        <f t="shared" si="38"/>
        <v>Select intervention #4</v>
      </c>
      <c r="BD81" s="154" t="str">
        <f t="shared" si="39"/>
        <v>1. Commodities</v>
      </c>
      <c r="BE81" s="154" t="str">
        <f t="shared" si="40"/>
        <v>Total</v>
      </c>
      <c r="BF81" s="215" t="str">
        <f t="shared" si="41"/>
        <v>Ages 15-19</v>
      </c>
      <c r="BG81" s="214">
        <f t="shared" si="42"/>
        <v>0</v>
      </c>
      <c r="BI81" s="154" t="str">
        <f t="shared" si="43"/>
        <v>Select intervention #4</v>
      </c>
      <c r="BJ81" s="154" t="str">
        <f t="shared" si="44"/>
        <v>1. Commodities</v>
      </c>
      <c r="BK81" s="154" t="str">
        <f t="shared" si="45"/>
        <v>Total</v>
      </c>
      <c r="BL81" s="215" t="str">
        <f t="shared" si="46"/>
        <v>Ages 15-19</v>
      </c>
      <c r="BM81" s="214">
        <f t="shared" si="47"/>
        <v>0</v>
      </c>
      <c r="BO81" s="154" t="str">
        <f t="shared" si="48"/>
        <v>Select intervention #4</v>
      </c>
      <c r="BP81" s="154" t="str">
        <f t="shared" si="49"/>
        <v>1. Commodities</v>
      </c>
      <c r="BQ81" s="154" t="str">
        <f t="shared" si="50"/>
        <v>Total</v>
      </c>
      <c r="BR81" s="215" t="str">
        <f t="shared" si="51"/>
        <v>Ages 15-19</v>
      </c>
      <c r="BS81" s="214">
        <f t="shared" si="52"/>
        <v>0</v>
      </c>
    </row>
    <row r="82" spans="2:71" ht="23.85" customHeight="1" x14ac:dyDescent="0.25">
      <c r="B82" s="592" t="str">
        <f>'Select Interventions'!E14</f>
        <v>Select intervention #4</v>
      </c>
      <c r="C82" s="457"/>
      <c r="D82" s="102"/>
      <c r="E82" s="102"/>
      <c r="F82" s="597" t="s">
        <v>55</v>
      </c>
      <c r="G82" s="598"/>
      <c r="H82" s="143"/>
      <c r="I82" s="159"/>
      <c r="J82" s="160"/>
      <c r="K82" s="160"/>
      <c r="L82" s="161"/>
      <c r="M82" s="162"/>
      <c r="N82" s="162"/>
      <c r="O82" s="162"/>
      <c r="P82" s="162"/>
      <c r="AK82" s="154" t="str">
        <f t="shared" si="53"/>
        <v>Select intervention #4</v>
      </c>
      <c r="AL82" s="90" t="s">
        <v>397</v>
      </c>
      <c r="AM82" s="212" t="s">
        <v>372</v>
      </c>
      <c r="AN82" s="213" t="s">
        <v>378</v>
      </c>
      <c r="AO82" s="214">
        <f>'Data-Overview'!O85</f>
        <v>0</v>
      </c>
      <c r="AQ82" s="154" t="str">
        <f t="shared" si="28"/>
        <v>Select intervention #4</v>
      </c>
      <c r="AR82" s="154" t="str">
        <f t="shared" si="29"/>
        <v>1. Commodities</v>
      </c>
      <c r="AS82" s="154" t="str">
        <f t="shared" si="30"/>
        <v>Total</v>
      </c>
      <c r="AT82" s="215" t="str">
        <f t="shared" si="31"/>
        <v>Ages 20-24</v>
      </c>
      <c r="AU82" s="214">
        <f t="shared" si="32"/>
        <v>0</v>
      </c>
      <c r="AW82" s="154" t="str">
        <f t="shared" si="33"/>
        <v>Select intervention #4</v>
      </c>
      <c r="AX82" s="154" t="str">
        <f t="shared" si="34"/>
        <v>1. Commodities</v>
      </c>
      <c r="AY82" s="154" t="str">
        <f t="shared" si="35"/>
        <v>Total</v>
      </c>
      <c r="AZ82" s="215" t="str">
        <f t="shared" si="36"/>
        <v>Ages 20-24</v>
      </c>
      <c r="BA82" s="214">
        <f t="shared" si="37"/>
        <v>0</v>
      </c>
      <c r="BC82" s="154" t="str">
        <f t="shared" si="38"/>
        <v>Select intervention #4</v>
      </c>
      <c r="BD82" s="154" t="str">
        <f t="shared" si="39"/>
        <v>1. Commodities</v>
      </c>
      <c r="BE82" s="154" t="str">
        <f t="shared" si="40"/>
        <v>Total</v>
      </c>
      <c r="BF82" s="215" t="str">
        <f t="shared" si="41"/>
        <v>Ages 20-24</v>
      </c>
      <c r="BG82" s="214">
        <f t="shared" si="42"/>
        <v>0</v>
      </c>
      <c r="BI82" s="154" t="str">
        <f t="shared" si="43"/>
        <v>Select intervention #4</v>
      </c>
      <c r="BJ82" s="154" t="str">
        <f t="shared" si="44"/>
        <v>1. Commodities</v>
      </c>
      <c r="BK82" s="154" t="str">
        <f t="shared" si="45"/>
        <v>Total</v>
      </c>
      <c r="BL82" s="215" t="str">
        <f t="shared" si="46"/>
        <v>Ages 20-24</v>
      </c>
      <c r="BM82" s="214">
        <f t="shared" si="47"/>
        <v>0</v>
      </c>
      <c r="BO82" s="154" t="str">
        <f t="shared" si="48"/>
        <v>Select intervention #4</v>
      </c>
      <c r="BP82" s="154" t="str">
        <f t="shared" si="49"/>
        <v>1. Commodities</v>
      </c>
      <c r="BQ82" s="154" t="str">
        <f t="shared" si="50"/>
        <v>Total</v>
      </c>
      <c r="BR82" s="215" t="str">
        <f t="shared" si="51"/>
        <v>Ages 20-24</v>
      </c>
      <c r="BS82" s="214">
        <f t="shared" si="52"/>
        <v>0</v>
      </c>
    </row>
    <row r="83" spans="2:71" ht="23.85" customHeight="1" x14ac:dyDescent="0.25">
      <c r="B83" s="458"/>
      <c r="C83" s="459"/>
      <c r="D83" s="103"/>
      <c r="E83" s="103"/>
      <c r="F83" s="584"/>
      <c r="G83" s="599"/>
      <c r="H83" s="144"/>
      <c r="I83" s="163"/>
      <c r="J83" s="164"/>
      <c r="K83" s="164"/>
      <c r="L83" s="165"/>
      <c r="M83" s="166"/>
      <c r="N83" s="166"/>
      <c r="O83" s="166"/>
      <c r="P83" s="166"/>
      <c r="AK83" s="154" t="str">
        <f t="shared" si="53"/>
        <v>Select intervention #4</v>
      </c>
      <c r="AL83" s="90" t="s">
        <v>398</v>
      </c>
      <c r="AM83" s="212" t="s">
        <v>372</v>
      </c>
      <c r="AN83" s="213" t="s">
        <v>375</v>
      </c>
      <c r="AO83" s="214" t="e">
        <f>'Data-Overview'!O86</f>
        <v>#DIV/0!</v>
      </c>
      <c r="AQ83" s="154" t="str">
        <f t="shared" si="28"/>
        <v>Select intervention #4</v>
      </c>
      <c r="AR83" s="154" t="str">
        <f t="shared" si="29"/>
        <v>2. Human Resources</v>
      </c>
      <c r="AS83" s="154" t="str">
        <f t="shared" si="30"/>
        <v>Total</v>
      </c>
      <c r="AT83" s="215" t="str">
        <f t="shared" si="31"/>
        <v>Ages 10-19</v>
      </c>
      <c r="AU83" s="214" t="e">
        <f t="shared" si="32"/>
        <v>#DIV/0!</v>
      </c>
      <c r="AW83" s="154" t="str">
        <f t="shared" si="33"/>
        <v>Select intervention #4</v>
      </c>
      <c r="AX83" s="154" t="str">
        <f t="shared" si="34"/>
        <v>2. Human Resources</v>
      </c>
      <c r="AY83" s="154" t="str">
        <f t="shared" si="35"/>
        <v>Total</v>
      </c>
      <c r="AZ83" s="215" t="str">
        <f t="shared" si="36"/>
        <v>Ages 10-19</v>
      </c>
      <c r="BA83" s="214" t="e">
        <f t="shared" si="37"/>
        <v>#DIV/0!</v>
      </c>
      <c r="BC83" s="154" t="str">
        <f t="shared" si="38"/>
        <v>Select intervention #4</v>
      </c>
      <c r="BD83" s="154" t="str">
        <f t="shared" si="39"/>
        <v>2. Human Resources</v>
      </c>
      <c r="BE83" s="154" t="str">
        <f t="shared" si="40"/>
        <v>Total</v>
      </c>
      <c r="BF83" s="215" t="str">
        <f t="shared" si="41"/>
        <v>Ages 10-19</v>
      </c>
      <c r="BG83" s="214" t="e">
        <f t="shared" si="42"/>
        <v>#DIV/0!</v>
      </c>
      <c r="BI83" s="154" t="str">
        <f t="shared" si="43"/>
        <v>Select intervention #4</v>
      </c>
      <c r="BJ83" s="154" t="str">
        <f t="shared" si="44"/>
        <v>2. Human Resources</v>
      </c>
      <c r="BK83" s="154" t="str">
        <f t="shared" si="45"/>
        <v>Total</v>
      </c>
      <c r="BL83" s="215" t="str">
        <f t="shared" si="46"/>
        <v>Ages 10-19</v>
      </c>
      <c r="BM83" s="214" t="e">
        <f t="shared" si="47"/>
        <v>#DIV/0!</v>
      </c>
      <c r="BO83" s="154" t="str">
        <f t="shared" si="48"/>
        <v>Select intervention #4</v>
      </c>
      <c r="BP83" s="154" t="str">
        <f t="shared" si="49"/>
        <v>2. Human Resources</v>
      </c>
      <c r="BQ83" s="154" t="str">
        <f t="shared" si="50"/>
        <v>Total</v>
      </c>
      <c r="BR83" s="215" t="str">
        <f t="shared" si="51"/>
        <v>Ages 10-19</v>
      </c>
      <c r="BS83" s="214" t="e">
        <f t="shared" si="52"/>
        <v>#DIV/0!</v>
      </c>
    </row>
    <row r="84" spans="2:71" ht="23.85" customHeight="1" x14ac:dyDescent="0.25">
      <c r="B84" s="458"/>
      <c r="C84" s="459"/>
      <c r="D84" s="103"/>
      <c r="E84" s="103"/>
      <c r="F84" s="586"/>
      <c r="G84" s="587"/>
      <c r="H84" s="145"/>
      <c r="I84" s="163"/>
      <c r="J84" s="164"/>
      <c r="K84" s="164"/>
      <c r="L84" s="165"/>
      <c r="M84" s="166"/>
      <c r="N84" s="166"/>
      <c r="O84" s="166"/>
      <c r="P84" s="166"/>
      <c r="AK84" s="154" t="str">
        <f t="shared" si="53"/>
        <v>Select intervention #4</v>
      </c>
      <c r="AL84" s="90" t="s">
        <v>398</v>
      </c>
      <c r="AM84" s="212" t="s">
        <v>372</v>
      </c>
      <c r="AN84" s="213" t="s">
        <v>376</v>
      </c>
      <c r="AO84" s="214">
        <f>'Data-Overview'!O87</f>
        <v>0</v>
      </c>
      <c r="AQ84" s="154" t="str">
        <f t="shared" si="28"/>
        <v>Select intervention #4</v>
      </c>
      <c r="AR84" s="154" t="str">
        <f t="shared" si="29"/>
        <v>2. Human Resources</v>
      </c>
      <c r="AS84" s="154" t="str">
        <f t="shared" si="30"/>
        <v>Total</v>
      </c>
      <c r="AT84" s="215" t="str">
        <f t="shared" si="31"/>
        <v>Ages 10-14</v>
      </c>
      <c r="AU84" s="214">
        <f t="shared" si="32"/>
        <v>0</v>
      </c>
      <c r="AW84" s="154" t="str">
        <f t="shared" si="33"/>
        <v>Select intervention #4</v>
      </c>
      <c r="AX84" s="154" t="str">
        <f t="shared" si="34"/>
        <v>2. Human Resources</v>
      </c>
      <c r="AY84" s="154" t="str">
        <f t="shared" si="35"/>
        <v>Total</v>
      </c>
      <c r="AZ84" s="215" t="str">
        <f t="shared" si="36"/>
        <v>Ages 10-14</v>
      </c>
      <c r="BA84" s="214">
        <f t="shared" si="37"/>
        <v>0</v>
      </c>
      <c r="BC84" s="154" t="str">
        <f t="shared" si="38"/>
        <v>Select intervention #4</v>
      </c>
      <c r="BD84" s="154" t="str">
        <f t="shared" si="39"/>
        <v>2. Human Resources</v>
      </c>
      <c r="BE84" s="154" t="str">
        <f t="shared" si="40"/>
        <v>Total</v>
      </c>
      <c r="BF84" s="215" t="str">
        <f t="shared" si="41"/>
        <v>Ages 10-14</v>
      </c>
      <c r="BG84" s="214">
        <f t="shared" si="42"/>
        <v>0</v>
      </c>
      <c r="BI84" s="154" t="str">
        <f t="shared" si="43"/>
        <v>Select intervention #4</v>
      </c>
      <c r="BJ84" s="154" t="str">
        <f t="shared" si="44"/>
        <v>2. Human Resources</v>
      </c>
      <c r="BK84" s="154" t="str">
        <f t="shared" si="45"/>
        <v>Total</v>
      </c>
      <c r="BL84" s="215" t="str">
        <f t="shared" si="46"/>
        <v>Ages 10-14</v>
      </c>
      <c r="BM84" s="214">
        <f t="shared" si="47"/>
        <v>0</v>
      </c>
      <c r="BO84" s="154" t="str">
        <f t="shared" si="48"/>
        <v>Select intervention #4</v>
      </c>
      <c r="BP84" s="154" t="str">
        <f t="shared" si="49"/>
        <v>2. Human Resources</v>
      </c>
      <c r="BQ84" s="154" t="str">
        <f t="shared" si="50"/>
        <v>Total</v>
      </c>
      <c r="BR84" s="215" t="str">
        <f t="shared" si="51"/>
        <v>Ages 10-14</v>
      </c>
      <c r="BS84" s="214">
        <f t="shared" si="52"/>
        <v>0</v>
      </c>
    </row>
    <row r="85" spans="2:71" ht="23.85" customHeight="1" x14ac:dyDescent="0.25">
      <c r="B85" s="458"/>
      <c r="C85" s="459"/>
      <c r="D85" s="103"/>
      <c r="E85" s="103"/>
      <c r="F85" s="586"/>
      <c r="G85" s="587"/>
      <c r="H85" s="145"/>
      <c r="I85" s="167"/>
      <c r="J85" s="168"/>
      <c r="K85" s="168"/>
      <c r="L85" s="169"/>
      <c r="M85" s="170"/>
      <c r="N85" s="170"/>
      <c r="O85" s="170"/>
      <c r="P85" s="170"/>
      <c r="AK85" s="154" t="str">
        <f t="shared" si="53"/>
        <v>Select intervention #4</v>
      </c>
      <c r="AL85" s="90" t="s">
        <v>398</v>
      </c>
      <c r="AM85" s="212" t="s">
        <v>372</v>
      </c>
      <c r="AN85" s="213" t="s">
        <v>377</v>
      </c>
      <c r="AO85" s="214">
        <f>'Data-Overview'!O88</f>
        <v>0</v>
      </c>
      <c r="AQ85" s="154" t="str">
        <f t="shared" si="28"/>
        <v>Select intervention #4</v>
      </c>
      <c r="AR85" s="154" t="str">
        <f t="shared" si="29"/>
        <v>2. Human Resources</v>
      </c>
      <c r="AS85" s="154" t="str">
        <f t="shared" si="30"/>
        <v>Total</v>
      </c>
      <c r="AT85" s="215" t="str">
        <f t="shared" si="31"/>
        <v>Ages 15-19</v>
      </c>
      <c r="AU85" s="214">
        <f t="shared" si="32"/>
        <v>0</v>
      </c>
      <c r="AW85" s="154" t="str">
        <f t="shared" si="33"/>
        <v>Select intervention #4</v>
      </c>
      <c r="AX85" s="154" t="str">
        <f t="shared" si="34"/>
        <v>2. Human Resources</v>
      </c>
      <c r="AY85" s="154" t="str">
        <f t="shared" si="35"/>
        <v>Total</v>
      </c>
      <c r="AZ85" s="215" t="str">
        <f t="shared" si="36"/>
        <v>Ages 15-19</v>
      </c>
      <c r="BA85" s="214">
        <f t="shared" si="37"/>
        <v>0</v>
      </c>
      <c r="BC85" s="154" t="str">
        <f t="shared" si="38"/>
        <v>Select intervention #4</v>
      </c>
      <c r="BD85" s="154" t="str">
        <f t="shared" si="39"/>
        <v>2. Human Resources</v>
      </c>
      <c r="BE85" s="154" t="str">
        <f t="shared" si="40"/>
        <v>Total</v>
      </c>
      <c r="BF85" s="215" t="str">
        <f t="shared" si="41"/>
        <v>Ages 15-19</v>
      </c>
      <c r="BG85" s="214">
        <f t="shared" si="42"/>
        <v>0</v>
      </c>
      <c r="BI85" s="154" t="str">
        <f t="shared" si="43"/>
        <v>Select intervention #4</v>
      </c>
      <c r="BJ85" s="154" t="str">
        <f t="shared" si="44"/>
        <v>2. Human Resources</v>
      </c>
      <c r="BK85" s="154" t="str">
        <f t="shared" si="45"/>
        <v>Total</v>
      </c>
      <c r="BL85" s="215" t="str">
        <f t="shared" si="46"/>
        <v>Ages 15-19</v>
      </c>
      <c r="BM85" s="214">
        <f t="shared" si="47"/>
        <v>0</v>
      </c>
      <c r="BO85" s="154" t="str">
        <f t="shared" si="48"/>
        <v>Select intervention #4</v>
      </c>
      <c r="BP85" s="154" t="str">
        <f t="shared" si="49"/>
        <v>2. Human Resources</v>
      </c>
      <c r="BQ85" s="154" t="str">
        <f t="shared" si="50"/>
        <v>Total</v>
      </c>
      <c r="BR85" s="215" t="str">
        <f t="shared" si="51"/>
        <v>Ages 15-19</v>
      </c>
      <c r="BS85" s="214">
        <f t="shared" si="52"/>
        <v>0</v>
      </c>
    </row>
    <row r="86" spans="2:71" ht="23.85" customHeight="1" x14ac:dyDescent="0.25">
      <c r="B86" s="458"/>
      <c r="C86" s="459"/>
      <c r="D86" s="103"/>
      <c r="E86" s="103"/>
      <c r="F86" s="584" t="s">
        <v>56</v>
      </c>
      <c r="G86" s="585"/>
      <c r="H86" s="146"/>
      <c r="I86" s="171"/>
      <c r="J86" s="172"/>
      <c r="K86" s="172"/>
      <c r="L86" s="173"/>
      <c r="M86" s="174"/>
      <c r="N86" s="174"/>
      <c r="O86" s="174"/>
      <c r="P86" s="174"/>
      <c r="AK86" s="154" t="str">
        <f t="shared" si="53"/>
        <v>Select intervention #4</v>
      </c>
      <c r="AL86" s="90" t="s">
        <v>398</v>
      </c>
      <c r="AM86" s="212" t="s">
        <v>372</v>
      </c>
      <c r="AN86" s="213" t="s">
        <v>378</v>
      </c>
      <c r="AO86" s="214">
        <f>'Data-Overview'!O89</f>
        <v>0</v>
      </c>
      <c r="AQ86" s="154" t="str">
        <f t="shared" si="28"/>
        <v>Select intervention #4</v>
      </c>
      <c r="AR86" s="154" t="str">
        <f t="shared" si="29"/>
        <v>2. Human Resources</v>
      </c>
      <c r="AS86" s="154" t="str">
        <f t="shared" si="30"/>
        <v>Total</v>
      </c>
      <c r="AT86" s="215" t="str">
        <f t="shared" si="31"/>
        <v>Ages 20-24</v>
      </c>
      <c r="AU86" s="214">
        <f t="shared" si="32"/>
        <v>0</v>
      </c>
      <c r="AW86" s="154" t="str">
        <f t="shared" si="33"/>
        <v>Select intervention #4</v>
      </c>
      <c r="AX86" s="154" t="str">
        <f t="shared" si="34"/>
        <v>2. Human Resources</v>
      </c>
      <c r="AY86" s="154" t="str">
        <f t="shared" si="35"/>
        <v>Total</v>
      </c>
      <c r="AZ86" s="215" t="str">
        <f t="shared" si="36"/>
        <v>Ages 20-24</v>
      </c>
      <c r="BA86" s="214">
        <f t="shared" si="37"/>
        <v>0</v>
      </c>
      <c r="BC86" s="154" t="str">
        <f t="shared" si="38"/>
        <v>Select intervention #4</v>
      </c>
      <c r="BD86" s="154" t="str">
        <f t="shared" si="39"/>
        <v>2. Human Resources</v>
      </c>
      <c r="BE86" s="154" t="str">
        <f t="shared" si="40"/>
        <v>Total</v>
      </c>
      <c r="BF86" s="215" t="str">
        <f t="shared" si="41"/>
        <v>Ages 20-24</v>
      </c>
      <c r="BG86" s="214">
        <f t="shared" si="42"/>
        <v>0</v>
      </c>
      <c r="BI86" s="154" t="str">
        <f t="shared" si="43"/>
        <v>Select intervention #4</v>
      </c>
      <c r="BJ86" s="154" t="str">
        <f t="shared" si="44"/>
        <v>2. Human Resources</v>
      </c>
      <c r="BK86" s="154" t="str">
        <f t="shared" si="45"/>
        <v>Total</v>
      </c>
      <c r="BL86" s="215" t="str">
        <f t="shared" si="46"/>
        <v>Ages 20-24</v>
      </c>
      <c r="BM86" s="214">
        <f t="shared" si="47"/>
        <v>0</v>
      </c>
      <c r="BO86" s="154" t="str">
        <f t="shared" si="48"/>
        <v>Select intervention #4</v>
      </c>
      <c r="BP86" s="154" t="str">
        <f t="shared" si="49"/>
        <v>2. Human Resources</v>
      </c>
      <c r="BQ86" s="154" t="str">
        <f t="shared" si="50"/>
        <v>Total</v>
      </c>
      <c r="BR86" s="215" t="str">
        <f t="shared" si="51"/>
        <v>Ages 20-24</v>
      </c>
      <c r="BS86" s="214">
        <f t="shared" si="52"/>
        <v>0</v>
      </c>
    </row>
    <row r="87" spans="2:71" ht="23.85" customHeight="1" x14ac:dyDescent="0.25">
      <c r="B87" s="458"/>
      <c r="C87" s="459"/>
      <c r="D87" s="103"/>
      <c r="E87" s="103"/>
      <c r="F87" s="584"/>
      <c r="G87" s="585"/>
      <c r="H87" s="144"/>
      <c r="I87" s="163"/>
      <c r="J87" s="164"/>
      <c r="K87" s="164"/>
      <c r="L87" s="165"/>
      <c r="M87" s="166"/>
      <c r="N87" s="166"/>
      <c r="O87" s="166"/>
      <c r="P87" s="166"/>
      <c r="AK87" s="154" t="str">
        <f t="shared" si="53"/>
        <v>Select intervention #4</v>
      </c>
      <c r="AL87" s="90" t="s">
        <v>399</v>
      </c>
      <c r="AM87" s="212" t="s">
        <v>372</v>
      </c>
      <c r="AN87" s="213" t="s">
        <v>375</v>
      </c>
      <c r="AO87" s="214" t="e">
        <f>'Data-Overview'!O90</f>
        <v>#DIV/0!</v>
      </c>
      <c r="AQ87" s="154" t="str">
        <f t="shared" si="28"/>
        <v>Select intervention #4</v>
      </c>
      <c r="AR87" s="154" t="str">
        <f t="shared" si="29"/>
        <v>3. Accessibility</v>
      </c>
      <c r="AS87" s="154" t="str">
        <f t="shared" si="30"/>
        <v>Total</v>
      </c>
      <c r="AT87" s="215" t="str">
        <f t="shared" si="31"/>
        <v>Ages 10-19</v>
      </c>
      <c r="AU87" s="214" t="e">
        <f t="shared" si="32"/>
        <v>#DIV/0!</v>
      </c>
      <c r="AW87" s="154" t="str">
        <f t="shared" si="33"/>
        <v>Select intervention #4</v>
      </c>
      <c r="AX87" s="154" t="str">
        <f t="shared" si="34"/>
        <v>3. Accessibility</v>
      </c>
      <c r="AY87" s="154" t="str">
        <f t="shared" si="35"/>
        <v>Total</v>
      </c>
      <c r="AZ87" s="215" t="str">
        <f t="shared" si="36"/>
        <v>Ages 10-19</v>
      </c>
      <c r="BA87" s="214" t="e">
        <f t="shared" si="37"/>
        <v>#DIV/0!</v>
      </c>
      <c r="BC87" s="154" t="str">
        <f t="shared" si="38"/>
        <v>Select intervention #4</v>
      </c>
      <c r="BD87" s="154" t="str">
        <f t="shared" si="39"/>
        <v>3. Accessibility</v>
      </c>
      <c r="BE87" s="154" t="str">
        <f t="shared" si="40"/>
        <v>Total</v>
      </c>
      <c r="BF87" s="215" t="str">
        <f t="shared" si="41"/>
        <v>Ages 10-19</v>
      </c>
      <c r="BG87" s="214" t="e">
        <f t="shared" si="42"/>
        <v>#DIV/0!</v>
      </c>
      <c r="BI87" s="154" t="str">
        <f t="shared" si="43"/>
        <v>Select intervention #4</v>
      </c>
      <c r="BJ87" s="154" t="str">
        <f t="shared" si="44"/>
        <v>3. Accessibility</v>
      </c>
      <c r="BK87" s="154" t="str">
        <f t="shared" si="45"/>
        <v>Total</v>
      </c>
      <c r="BL87" s="215" t="str">
        <f t="shared" si="46"/>
        <v>Ages 10-19</v>
      </c>
      <c r="BM87" s="214" t="e">
        <f t="shared" si="47"/>
        <v>#DIV/0!</v>
      </c>
      <c r="BO87" s="154" t="str">
        <f t="shared" si="48"/>
        <v>Select intervention #4</v>
      </c>
      <c r="BP87" s="154" t="str">
        <f t="shared" si="49"/>
        <v>3. Accessibility</v>
      </c>
      <c r="BQ87" s="154" t="str">
        <f t="shared" si="50"/>
        <v>Total</v>
      </c>
      <c r="BR87" s="215" t="str">
        <f t="shared" si="51"/>
        <v>Ages 10-19</v>
      </c>
      <c r="BS87" s="214" t="e">
        <f t="shared" si="52"/>
        <v>#DIV/0!</v>
      </c>
    </row>
    <row r="88" spans="2:71" ht="23.85" customHeight="1" x14ac:dyDescent="0.25">
      <c r="B88" s="458"/>
      <c r="C88" s="459"/>
      <c r="D88" s="103"/>
      <c r="E88" s="103"/>
      <c r="F88" s="586"/>
      <c r="G88" s="587"/>
      <c r="H88" s="145"/>
      <c r="I88" s="163"/>
      <c r="J88" s="164"/>
      <c r="K88" s="164"/>
      <c r="L88" s="165"/>
      <c r="M88" s="166"/>
      <c r="N88" s="166"/>
      <c r="O88" s="166"/>
      <c r="P88" s="166"/>
      <c r="AK88" s="154" t="str">
        <f t="shared" si="53"/>
        <v>Select intervention #4</v>
      </c>
      <c r="AL88" s="90" t="s">
        <v>399</v>
      </c>
      <c r="AM88" s="212" t="s">
        <v>372</v>
      </c>
      <c r="AN88" s="213" t="s">
        <v>376</v>
      </c>
      <c r="AO88" s="214" t="e">
        <f>'Data-Overview'!O91</f>
        <v>#DIV/0!</v>
      </c>
      <c r="AQ88" s="154" t="str">
        <f t="shared" si="28"/>
        <v>Select intervention #4</v>
      </c>
      <c r="AR88" s="154" t="str">
        <f t="shared" si="29"/>
        <v>3. Accessibility</v>
      </c>
      <c r="AS88" s="154" t="str">
        <f t="shared" si="30"/>
        <v>Total</v>
      </c>
      <c r="AT88" s="215" t="str">
        <f t="shared" si="31"/>
        <v>Ages 10-14</v>
      </c>
      <c r="AU88" s="214" t="e">
        <f t="shared" si="32"/>
        <v>#DIV/0!</v>
      </c>
      <c r="AW88" s="154" t="str">
        <f t="shared" si="33"/>
        <v>Select intervention #4</v>
      </c>
      <c r="AX88" s="154" t="str">
        <f t="shared" si="34"/>
        <v>3. Accessibility</v>
      </c>
      <c r="AY88" s="154" t="str">
        <f t="shared" si="35"/>
        <v>Total</v>
      </c>
      <c r="AZ88" s="215" t="str">
        <f t="shared" si="36"/>
        <v>Ages 10-14</v>
      </c>
      <c r="BA88" s="214" t="e">
        <f t="shared" si="37"/>
        <v>#DIV/0!</v>
      </c>
      <c r="BC88" s="154" t="str">
        <f t="shared" si="38"/>
        <v>Select intervention #4</v>
      </c>
      <c r="BD88" s="154" t="str">
        <f t="shared" si="39"/>
        <v>3. Accessibility</v>
      </c>
      <c r="BE88" s="154" t="str">
        <f t="shared" si="40"/>
        <v>Total</v>
      </c>
      <c r="BF88" s="215" t="str">
        <f t="shared" si="41"/>
        <v>Ages 10-14</v>
      </c>
      <c r="BG88" s="214" t="e">
        <f t="shared" si="42"/>
        <v>#DIV/0!</v>
      </c>
      <c r="BI88" s="154" t="str">
        <f t="shared" si="43"/>
        <v>Select intervention #4</v>
      </c>
      <c r="BJ88" s="154" t="str">
        <f t="shared" si="44"/>
        <v>3. Accessibility</v>
      </c>
      <c r="BK88" s="154" t="str">
        <f t="shared" si="45"/>
        <v>Total</v>
      </c>
      <c r="BL88" s="215" t="str">
        <f t="shared" si="46"/>
        <v>Ages 10-14</v>
      </c>
      <c r="BM88" s="214" t="e">
        <f t="shared" si="47"/>
        <v>#DIV/0!</v>
      </c>
      <c r="BO88" s="154" t="str">
        <f t="shared" si="48"/>
        <v>Select intervention #4</v>
      </c>
      <c r="BP88" s="154" t="str">
        <f t="shared" si="49"/>
        <v>3. Accessibility</v>
      </c>
      <c r="BQ88" s="154" t="str">
        <f t="shared" si="50"/>
        <v>Total</v>
      </c>
      <c r="BR88" s="215" t="str">
        <f t="shared" si="51"/>
        <v>Ages 10-14</v>
      </c>
      <c r="BS88" s="214" t="e">
        <f t="shared" si="52"/>
        <v>#DIV/0!</v>
      </c>
    </row>
    <row r="89" spans="2:71" ht="23.85" customHeight="1" x14ac:dyDescent="0.25">
      <c r="B89" s="458"/>
      <c r="C89" s="459"/>
      <c r="D89" s="103"/>
      <c r="E89" s="103"/>
      <c r="F89" s="586"/>
      <c r="G89" s="587"/>
      <c r="H89" s="147"/>
      <c r="I89" s="167"/>
      <c r="J89" s="168"/>
      <c r="K89" s="168"/>
      <c r="L89" s="169"/>
      <c r="M89" s="170"/>
      <c r="N89" s="170"/>
      <c r="O89" s="170"/>
      <c r="P89" s="170"/>
      <c r="AK89" s="154" t="str">
        <f t="shared" si="53"/>
        <v>Select intervention #4</v>
      </c>
      <c r="AL89" s="90" t="s">
        <v>399</v>
      </c>
      <c r="AM89" s="212" t="s">
        <v>372</v>
      </c>
      <c r="AN89" s="213" t="s">
        <v>377</v>
      </c>
      <c r="AO89" s="214" t="e">
        <f>'Data-Overview'!O92</f>
        <v>#DIV/0!</v>
      </c>
      <c r="AQ89" s="154" t="str">
        <f t="shared" si="28"/>
        <v>Select intervention #4</v>
      </c>
      <c r="AR89" s="154" t="str">
        <f t="shared" si="29"/>
        <v>3. Accessibility</v>
      </c>
      <c r="AS89" s="154" t="str">
        <f t="shared" si="30"/>
        <v>Total</v>
      </c>
      <c r="AT89" s="215" t="str">
        <f t="shared" si="31"/>
        <v>Ages 15-19</v>
      </c>
      <c r="AU89" s="214" t="e">
        <f t="shared" si="32"/>
        <v>#DIV/0!</v>
      </c>
      <c r="AW89" s="154" t="str">
        <f t="shared" si="33"/>
        <v>Select intervention #4</v>
      </c>
      <c r="AX89" s="154" t="str">
        <f t="shared" si="34"/>
        <v>3. Accessibility</v>
      </c>
      <c r="AY89" s="154" t="str">
        <f t="shared" si="35"/>
        <v>Total</v>
      </c>
      <c r="AZ89" s="215" t="str">
        <f t="shared" si="36"/>
        <v>Ages 15-19</v>
      </c>
      <c r="BA89" s="214" t="e">
        <f t="shared" si="37"/>
        <v>#DIV/0!</v>
      </c>
      <c r="BC89" s="154" t="str">
        <f t="shared" si="38"/>
        <v>Select intervention #4</v>
      </c>
      <c r="BD89" s="154" t="str">
        <f t="shared" si="39"/>
        <v>3. Accessibility</v>
      </c>
      <c r="BE89" s="154" t="str">
        <f t="shared" si="40"/>
        <v>Total</v>
      </c>
      <c r="BF89" s="215" t="str">
        <f t="shared" si="41"/>
        <v>Ages 15-19</v>
      </c>
      <c r="BG89" s="214" t="e">
        <f t="shared" si="42"/>
        <v>#DIV/0!</v>
      </c>
      <c r="BI89" s="154" t="str">
        <f t="shared" si="43"/>
        <v>Select intervention #4</v>
      </c>
      <c r="BJ89" s="154" t="str">
        <f t="shared" si="44"/>
        <v>3. Accessibility</v>
      </c>
      <c r="BK89" s="154" t="str">
        <f t="shared" si="45"/>
        <v>Total</v>
      </c>
      <c r="BL89" s="215" t="str">
        <f t="shared" si="46"/>
        <v>Ages 15-19</v>
      </c>
      <c r="BM89" s="214" t="e">
        <f t="shared" si="47"/>
        <v>#DIV/0!</v>
      </c>
      <c r="BO89" s="154" t="str">
        <f t="shared" si="48"/>
        <v>Select intervention #4</v>
      </c>
      <c r="BP89" s="154" t="str">
        <f t="shared" si="49"/>
        <v>3. Accessibility</v>
      </c>
      <c r="BQ89" s="154" t="str">
        <f t="shared" si="50"/>
        <v>Total</v>
      </c>
      <c r="BR89" s="215" t="str">
        <f t="shared" si="51"/>
        <v>Ages 15-19</v>
      </c>
      <c r="BS89" s="214" t="e">
        <f t="shared" si="52"/>
        <v>#DIV/0!</v>
      </c>
    </row>
    <row r="90" spans="2:71" ht="23.85" customHeight="1" x14ac:dyDescent="0.25">
      <c r="B90" s="458"/>
      <c r="C90" s="459"/>
      <c r="D90" s="103"/>
      <c r="E90" s="103"/>
      <c r="F90" s="584" t="s">
        <v>82</v>
      </c>
      <c r="G90" s="585"/>
      <c r="H90" s="146"/>
      <c r="I90" s="171"/>
      <c r="J90" s="172"/>
      <c r="K90" s="172"/>
      <c r="L90" s="173"/>
      <c r="M90" s="174"/>
      <c r="N90" s="174"/>
      <c r="O90" s="174"/>
      <c r="P90" s="174"/>
      <c r="AK90" s="154" t="str">
        <f t="shared" si="53"/>
        <v>Select intervention #4</v>
      </c>
      <c r="AL90" s="90" t="s">
        <v>399</v>
      </c>
      <c r="AM90" s="212" t="s">
        <v>372</v>
      </c>
      <c r="AN90" s="213" t="s">
        <v>378</v>
      </c>
      <c r="AO90" s="214" t="e">
        <f>'Data-Overview'!O93</f>
        <v>#DIV/0!</v>
      </c>
      <c r="AQ90" s="154" t="str">
        <f t="shared" si="28"/>
        <v>Select intervention #4</v>
      </c>
      <c r="AR90" s="154" t="str">
        <f t="shared" si="29"/>
        <v>3. Accessibility</v>
      </c>
      <c r="AS90" s="154" t="str">
        <f t="shared" si="30"/>
        <v>Total</v>
      </c>
      <c r="AT90" s="215" t="str">
        <f t="shared" si="31"/>
        <v>Ages 20-24</v>
      </c>
      <c r="AU90" s="214" t="e">
        <f t="shared" si="32"/>
        <v>#DIV/0!</v>
      </c>
      <c r="AW90" s="154" t="str">
        <f t="shared" si="33"/>
        <v>Select intervention #4</v>
      </c>
      <c r="AX90" s="154" t="str">
        <f t="shared" si="34"/>
        <v>3. Accessibility</v>
      </c>
      <c r="AY90" s="154" t="str">
        <f t="shared" si="35"/>
        <v>Total</v>
      </c>
      <c r="AZ90" s="215" t="str">
        <f t="shared" si="36"/>
        <v>Ages 20-24</v>
      </c>
      <c r="BA90" s="214" t="e">
        <f t="shared" si="37"/>
        <v>#DIV/0!</v>
      </c>
      <c r="BC90" s="154" t="str">
        <f t="shared" si="38"/>
        <v>Select intervention #4</v>
      </c>
      <c r="BD90" s="154" t="str">
        <f t="shared" si="39"/>
        <v>3. Accessibility</v>
      </c>
      <c r="BE90" s="154" t="str">
        <f t="shared" si="40"/>
        <v>Total</v>
      </c>
      <c r="BF90" s="215" t="str">
        <f t="shared" si="41"/>
        <v>Ages 20-24</v>
      </c>
      <c r="BG90" s="214" t="e">
        <f t="shared" si="42"/>
        <v>#DIV/0!</v>
      </c>
      <c r="BI90" s="154" t="str">
        <f t="shared" si="43"/>
        <v>Select intervention #4</v>
      </c>
      <c r="BJ90" s="154" t="str">
        <f t="shared" si="44"/>
        <v>3. Accessibility</v>
      </c>
      <c r="BK90" s="154" t="str">
        <f t="shared" si="45"/>
        <v>Total</v>
      </c>
      <c r="BL90" s="215" t="str">
        <f t="shared" si="46"/>
        <v>Ages 20-24</v>
      </c>
      <c r="BM90" s="214" t="e">
        <f t="shared" si="47"/>
        <v>#DIV/0!</v>
      </c>
      <c r="BO90" s="154" t="str">
        <f t="shared" si="48"/>
        <v>Select intervention #4</v>
      </c>
      <c r="BP90" s="154" t="str">
        <f t="shared" si="49"/>
        <v>3. Accessibility</v>
      </c>
      <c r="BQ90" s="154" t="str">
        <f t="shared" si="50"/>
        <v>Total</v>
      </c>
      <c r="BR90" s="215" t="str">
        <f t="shared" si="51"/>
        <v>Ages 20-24</v>
      </c>
      <c r="BS90" s="214" t="e">
        <f t="shared" si="52"/>
        <v>#DIV/0!</v>
      </c>
    </row>
    <row r="91" spans="2:71" ht="23.85" customHeight="1" x14ac:dyDescent="0.25">
      <c r="B91" s="458"/>
      <c r="C91" s="459"/>
      <c r="D91" s="103"/>
      <c r="E91" s="103"/>
      <c r="F91" s="584"/>
      <c r="G91" s="585"/>
      <c r="H91" s="144"/>
      <c r="I91" s="163"/>
      <c r="J91" s="164"/>
      <c r="K91" s="164"/>
      <c r="L91" s="165"/>
      <c r="M91" s="166"/>
      <c r="N91" s="166"/>
      <c r="O91" s="166"/>
      <c r="P91" s="166"/>
      <c r="AK91" s="154" t="str">
        <f t="shared" si="53"/>
        <v>Select intervention #4</v>
      </c>
      <c r="AL91" s="90" t="s">
        <v>400</v>
      </c>
      <c r="AM91" s="212" t="s">
        <v>372</v>
      </c>
      <c r="AN91" s="213" t="s">
        <v>375</v>
      </c>
      <c r="AO91" s="214" t="e">
        <f>'Data-Overview'!O94</f>
        <v>#DIV/0!</v>
      </c>
      <c r="AQ91" s="154" t="str">
        <f t="shared" si="28"/>
        <v>Select intervention #4</v>
      </c>
      <c r="AR91" s="154" t="str">
        <f t="shared" si="29"/>
        <v>4. Initial Utilisation</v>
      </c>
      <c r="AS91" s="154" t="str">
        <f t="shared" si="30"/>
        <v>Total</v>
      </c>
      <c r="AT91" s="215" t="str">
        <f t="shared" si="31"/>
        <v>Ages 10-19</v>
      </c>
      <c r="AU91" s="214" t="e">
        <f t="shared" si="32"/>
        <v>#DIV/0!</v>
      </c>
      <c r="AW91" s="154" t="str">
        <f t="shared" si="33"/>
        <v>Select intervention #4</v>
      </c>
      <c r="AX91" s="154" t="str">
        <f t="shared" si="34"/>
        <v>4. Initial Utilisation</v>
      </c>
      <c r="AY91" s="154" t="str">
        <f t="shared" si="35"/>
        <v>Total</v>
      </c>
      <c r="AZ91" s="215" t="str">
        <f t="shared" si="36"/>
        <v>Ages 10-19</v>
      </c>
      <c r="BA91" s="214" t="e">
        <f t="shared" si="37"/>
        <v>#DIV/0!</v>
      </c>
      <c r="BC91" s="154" t="str">
        <f t="shared" si="38"/>
        <v>Select intervention #4</v>
      </c>
      <c r="BD91" s="154" t="str">
        <f t="shared" si="39"/>
        <v>4. Initial Utilisation</v>
      </c>
      <c r="BE91" s="154" t="str">
        <f t="shared" si="40"/>
        <v>Total</v>
      </c>
      <c r="BF91" s="215" t="str">
        <f t="shared" si="41"/>
        <v>Ages 10-19</v>
      </c>
      <c r="BG91" s="214" t="e">
        <f t="shared" si="42"/>
        <v>#DIV/0!</v>
      </c>
      <c r="BI91" s="154" t="str">
        <f t="shared" si="43"/>
        <v>Select intervention #4</v>
      </c>
      <c r="BJ91" s="154" t="str">
        <f t="shared" si="44"/>
        <v>4. Initial Utilisation</v>
      </c>
      <c r="BK91" s="154" t="str">
        <f t="shared" si="45"/>
        <v>Total</v>
      </c>
      <c r="BL91" s="215" t="str">
        <f t="shared" si="46"/>
        <v>Ages 10-19</v>
      </c>
      <c r="BM91" s="214" t="e">
        <f t="shared" si="47"/>
        <v>#DIV/0!</v>
      </c>
      <c r="BO91" s="154" t="str">
        <f t="shared" si="48"/>
        <v>Select intervention #4</v>
      </c>
      <c r="BP91" s="154" t="str">
        <f t="shared" si="49"/>
        <v>4. Initial Utilisation</v>
      </c>
      <c r="BQ91" s="154" t="str">
        <f t="shared" si="50"/>
        <v>Total</v>
      </c>
      <c r="BR91" s="215" t="str">
        <f t="shared" si="51"/>
        <v>Ages 10-19</v>
      </c>
      <c r="BS91" s="214" t="e">
        <f t="shared" si="52"/>
        <v>#DIV/0!</v>
      </c>
    </row>
    <row r="92" spans="2:71" ht="23.85" customHeight="1" x14ac:dyDescent="0.25">
      <c r="B92" s="458"/>
      <c r="C92" s="459"/>
      <c r="D92" s="103"/>
      <c r="E92" s="103"/>
      <c r="F92" s="586"/>
      <c r="G92" s="587"/>
      <c r="H92" s="145"/>
      <c r="I92" s="163"/>
      <c r="J92" s="164"/>
      <c r="K92" s="164"/>
      <c r="L92" s="165"/>
      <c r="M92" s="166"/>
      <c r="N92" s="166"/>
      <c r="O92" s="166"/>
      <c r="P92" s="166"/>
      <c r="AK92" s="154" t="str">
        <f t="shared" si="53"/>
        <v>Select intervention #4</v>
      </c>
      <c r="AL92" s="90" t="s">
        <v>400</v>
      </c>
      <c r="AM92" s="212" t="s">
        <v>372</v>
      </c>
      <c r="AN92" s="213" t="s">
        <v>376</v>
      </c>
      <c r="AO92" s="214" t="e">
        <f>'Data-Overview'!O95</f>
        <v>#DIV/0!</v>
      </c>
      <c r="AQ92" s="154" t="str">
        <f t="shared" si="28"/>
        <v>Select intervention #4</v>
      </c>
      <c r="AR92" s="154" t="str">
        <f t="shared" si="29"/>
        <v>4. Initial Utilisation</v>
      </c>
      <c r="AS92" s="154" t="str">
        <f t="shared" si="30"/>
        <v>Total</v>
      </c>
      <c r="AT92" s="215" t="str">
        <f t="shared" si="31"/>
        <v>Ages 10-14</v>
      </c>
      <c r="AU92" s="214" t="e">
        <f t="shared" si="32"/>
        <v>#DIV/0!</v>
      </c>
      <c r="AW92" s="154" t="str">
        <f t="shared" si="33"/>
        <v>Select intervention #4</v>
      </c>
      <c r="AX92" s="154" t="str">
        <f t="shared" si="34"/>
        <v>4. Initial Utilisation</v>
      </c>
      <c r="AY92" s="154" t="str">
        <f t="shared" si="35"/>
        <v>Total</v>
      </c>
      <c r="AZ92" s="215" t="str">
        <f t="shared" si="36"/>
        <v>Ages 10-14</v>
      </c>
      <c r="BA92" s="214" t="e">
        <f t="shared" si="37"/>
        <v>#DIV/0!</v>
      </c>
      <c r="BC92" s="154" t="str">
        <f t="shared" si="38"/>
        <v>Select intervention #4</v>
      </c>
      <c r="BD92" s="154" t="str">
        <f t="shared" si="39"/>
        <v>4. Initial Utilisation</v>
      </c>
      <c r="BE92" s="154" t="str">
        <f t="shared" si="40"/>
        <v>Total</v>
      </c>
      <c r="BF92" s="215" t="str">
        <f t="shared" si="41"/>
        <v>Ages 10-14</v>
      </c>
      <c r="BG92" s="214" t="e">
        <f t="shared" si="42"/>
        <v>#DIV/0!</v>
      </c>
      <c r="BI92" s="154" t="str">
        <f t="shared" si="43"/>
        <v>Select intervention #4</v>
      </c>
      <c r="BJ92" s="154" t="str">
        <f t="shared" si="44"/>
        <v>4. Initial Utilisation</v>
      </c>
      <c r="BK92" s="154" t="str">
        <f t="shared" si="45"/>
        <v>Total</v>
      </c>
      <c r="BL92" s="215" t="str">
        <f t="shared" si="46"/>
        <v>Ages 10-14</v>
      </c>
      <c r="BM92" s="214" t="e">
        <f t="shared" si="47"/>
        <v>#DIV/0!</v>
      </c>
      <c r="BO92" s="154" t="str">
        <f t="shared" si="48"/>
        <v>Select intervention #4</v>
      </c>
      <c r="BP92" s="154" t="str">
        <f t="shared" si="49"/>
        <v>4. Initial Utilisation</v>
      </c>
      <c r="BQ92" s="154" t="str">
        <f t="shared" si="50"/>
        <v>Total</v>
      </c>
      <c r="BR92" s="215" t="str">
        <f t="shared" si="51"/>
        <v>Ages 10-14</v>
      </c>
      <c r="BS92" s="214" t="e">
        <f t="shared" si="52"/>
        <v>#DIV/0!</v>
      </c>
    </row>
    <row r="93" spans="2:71" ht="23.85" customHeight="1" x14ac:dyDescent="0.25">
      <c r="B93" s="458"/>
      <c r="C93" s="459"/>
      <c r="D93" s="103"/>
      <c r="E93" s="103"/>
      <c r="F93" s="586"/>
      <c r="G93" s="587"/>
      <c r="H93" s="147"/>
      <c r="I93" s="167"/>
      <c r="J93" s="168"/>
      <c r="K93" s="168"/>
      <c r="L93" s="169"/>
      <c r="M93" s="170"/>
      <c r="N93" s="170"/>
      <c r="O93" s="170"/>
      <c r="P93" s="170"/>
      <c r="AK93" s="154" t="str">
        <f t="shared" si="53"/>
        <v>Select intervention #4</v>
      </c>
      <c r="AL93" s="90" t="s">
        <v>400</v>
      </c>
      <c r="AM93" s="212" t="s">
        <v>372</v>
      </c>
      <c r="AN93" s="213" t="s">
        <v>377</v>
      </c>
      <c r="AO93" s="214" t="e">
        <f>'Data-Overview'!O96</f>
        <v>#DIV/0!</v>
      </c>
      <c r="AQ93" s="154" t="str">
        <f t="shared" si="28"/>
        <v>Select intervention #4</v>
      </c>
      <c r="AR93" s="154" t="str">
        <f t="shared" si="29"/>
        <v>4. Initial Utilisation</v>
      </c>
      <c r="AS93" s="154" t="str">
        <f t="shared" si="30"/>
        <v>Total</v>
      </c>
      <c r="AT93" s="215" t="str">
        <f t="shared" si="31"/>
        <v>Ages 15-19</v>
      </c>
      <c r="AU93" s="214" t="e">
        <f t="shared" si="32"/>
        <v>#DIV/0!</v>
      </c>
      <c r="AW93" s="154" t="str">
        <f t="shared" si="33"/>
        <v>Select intervention #4</v>
      </c>
      <c r="AX93" s="154" t="str">
        <f t="shared" si="34"/>
        <v>4. Initial Utilisation</v>
      </c>
      <c r="AY93" s="154" t="str">
        <f t="shared" si="35"/>
        <v>Total</v>
      </c>
      <c r="AZ93" s="215" t="str">
        <f t="shared" si="36"/>
        <v>Ages 15-19</v>
      </c>
      <c r="BA93" s="214" t="e">
        <f t="shared" si="37"/>
        <v>#DIV/0!</v>
      </c>
      <c r="BC93" s="154" t="str">
        <f t="shared" si="38"/>
        <v>Select intervention #4</v>
      </c>
      <c r="BD93" s="154" t="str">
        <f t="shared" si="39"/>
        <v>4. Initial Utilisation</v>
      </c>
      <c r="BE93" s="154" t="str">
        <f t="shared" si="40"/>
        <v>Total</v>
      </c>
      <c r="BF93" s="215" t="str">
        <f t="shared" si="41"/>
        <v>Ages 15-19</v>
      </c>
      <c r="BG93" s="214" t="e">
        <f t="shared" si="42"/>
        <v>#DIV/0!</v>
      </c>
      <c r="BI93" s="154" t="str">
        <f t="shared" si="43"/>
        <v>Select intervention #4</v>
      </c>
      <c r="BJ93" s="154" t="str">
        <f t="shared" si="44"/>
        <v>4. Initial Utilisation</v>
      </c>
      <c r="BK93" s="154" t="str">
        <f t="shared" si="45"/>
        <v>Total</v>
      </c>
      <c r="BL93" s="215" t="str">
        <f t="shared" si="46"/>
        <v>Ages 15-19</v>
      </c>
      <c r="BM93" s="214" t="e">
        <f t="shared" si="47"/>
        <v>#DIV/0!</v>
      </c>
      <c r="BO93" s="154" t="str">
        <f t="shared" si="48"/>
        <v>Select intervention #4</v>
      </c>
      <c r="BP93" s="154" t="str">
        <f t="shared" si="49"/>
        <v>4. Initial Utilisation</v>
      </c>
      <c r="BQ93" s="154" t="str">
        <f t="shared" si="50"/>
        <v>Total</v>
      </c>
      <c r="BR93" s="215" t="str">
        <f t="shared" si="51"/>
        <v>Ages 15-19</v>
      </c>
      <c r="BS93" s="214" t="e">
        <f t="shared" si="52"/>
        <v>#DIV/0!</v>
      </c>
    </row>
    <row r="94" spans="2:71" ht="23.85" customHeight="1" x14ac:dyDescent="0.25">
      <c r="B94" s="593"/>
      <c r="C94" s="594"/>
      <c r="D94" s="104"/>
      <c r="E94" s="104"/>
      <c r="F94" s="584" t="s">
        <v>57</v>
      </c>
      <c r="G94" s="585"/>
      <c r="H94" s="146"/>
      <c r="I94" s="171"/>
      <c r="J94" s="172"/>
      <c r="K94" s="172"/>
      <c r="L94" s="173"/>
      <c r="M94" s="174"/>
      <c r="N94" s="174"/>
      <c r="O94" s="174"/>
      <c r="P94" s="174"/>
      <c r="AK94" s="154" t="str">
        <f t="shared" si="53"/>
        <v>Select intervention #4</v>
      </c>
      <c r="AL94" s="90" t="s">
        <v>400</v>
      </c>
      <c r="AM94" s="212" t="s">
        <v>372</v>
      </c>
      <c r="AN94" s="213" t="s">
        <v>378</v>
      </c>
      <c r="AO94" s="214" t="e">
        <f>'Data-Overview'!O97</f>
        <v>#DIV/0!</v>
      </c>
      <c r="AQ94" s="154" t="str">
        <f t="shared" si="28"/>
        <v>Select intervention #4</v>
      </c>
      <c r="AR94" s="154" t="str">
        <f t="shared" si="29"/>
        <v>4. Initial Utilisation</v>
      </c>
      <c r="AS94" s="154" t="str">
        <f t="shared" si="30"/>
        <v>Total</v>
      </c>
      <c r="AT94" s="215" t="str">
        <f t="shared" si="31"/>
        <v>Ages 20-24</v>
      </c>
      <c r="AU94" s="214" t="e">
        <f t="shared" si="32"/>
        <v>#DIV/0!</v>
      </c>
      <c r="AW94" s="154" t="str">
        <f t="shared" si="33"/>
        <v>Select intervention #4</v>
      </c>
      <c r="AX94" s="154" t="str">
        <f t="shared" si="34"/>
        <v>4. Initial Utilisation</v>
      </c>
      <c r="AY94" s="154" t="str">
        <f t="shared" si="35"/>
        <v>Total</v>
      </c>
      <c r="AZ94" s="215" t="str">
        <f t="shared" si="36"/>
        <v>Ages 20-24</v>
      </c>
      <c r="BA94" s="214" t="e">
        <f t="shared" si="37"/>
        <v>#DIV/0!</v>
      </c>
      <c r="BC94" s="154" t="str">
        <f t="shared" si="38"/>
        <v>Select intervention #4</v>
      </c>
      <c r="BD94" s="154" t="str">
        <f t="shared" si="39"/>
        <v>4. Initial Utilisation</v>
      </c>
      <c r="BE94" s="154" t="str">
        <f t="shared" si="40"/>
        <v>Total</v>
      </c>
      <c r="BF94" s="215" t="str">
        <f t="shared" si="41"/>
        <v>Ages 20-24</v>
      </c>
      <c r="BG94" s="214" t="e">
        <f t="shared" si="42"/>
        <v>#DIV/0!</v>
      </c>
      <c r="BI94" s="154" t="str">
        <f t="shared" si="43"/>
        <v>Select intervention #4</v>
      </c>
      <c r="BJ94" s="154" t="str">
        <f t="shared" si="44"/>
        <v>4. Initial Utilisation</v>
      </c>
      <c r="BK94" s="154" t="str">
        <f t="shared" si="45"/>
        <v>Total</v>
      </c>
      <c r="BL94" s="215" t="str">
        <f t="shared" si="46"/>
        <v>Ages 20-24</v>
      </c>
      <c r="BM94" s="214" t="e">
        <f t="shared" si="47"/>
        <v>#DIV/0!</v>
      </c>
      <c r="BO94" s="154" t="str">
        <f t="shared" si="48"/>
        <v>Select intervention #4</v>
      </c>
      <c r="BP94" s="154" t="str">
        <f t="shared" si="49"/>
        <v>4. Initial Utilisation</v>
      </c>
      <c r="BQ94" s="154" t="str">
        <f t="shared" si="50"/>
        <v>Total</v>
      </c>
      <c r="BR94" s="215" t="str">
        <f t="shared" si="51"/>
        <v>Ages 20-24</v>
      </c>
      <c r="BS94" s="214" t="e">
        <f t="shared" si="52"/>
        <v>#DIV/0!</v>
      </c>
    </row>
    <row r="95" spans="2:71" ht="23.85" customHeight="1" x14ac:dyDescent="0.25">
      <c r="B95" s="593"/>
      <c r="C95" s="594"/>
      <c r="D95" s="104"/>
      <c r="E95" s="104"/>
      <c r="F95" s="584"/>
      <c r="G95" s="585"/>
      <c r="H95" s="144"/>
      <c r="I95" s="163"/>
      <c r="J95" s="164"/>
      <c r="K95" s="164"/>
      <c r="L95" s="165"/>
      <c r="M95" s="166"/>
      <c r="N95" s="166"/>
      <c r="O95" s="166"/>
      <c r="P95" s="166"/>
      <c r="AK95" s="154" t="str">
        <f t="shared" si="53"/>
        <v>Select intervention #4</v>
      </c>
      <c r="AL95" s="90" t="s">
        <v>401</v>
      </c>
      <c r="AM95" s="212" t="s">
        <v>372</v>
      </c>
      <c r="AN95" s="213" t="s">
        <v>375</v>
      </c>
      <c r="AO95" s="214" t="e">
        <f>'Data-Overview'!O98</f>
        <v>#DIV/0!</v>
      </c>
      <c r="AQ95" s="154" t="str">
        <f t="shared" si="28"/>
        <v>Select intervention #4</v>
      </c>
      <c r="AR95" s="154" t="str">
        <f t="shared" si="29"/>
        <v>5. Continuity</v>
      </c>
      <c r="AS95" s="154" t="str">
        <f t="shared" si="30"/>
        <v>Total</v>
      </c>
      <c r="AT95" s="215" t="str">
        <f t="shared" si="31"/>
        <v>Ages 10-19</v>
      </c>
      <c r="AU95" s="214" t="e">
        <f t="shared" si="32"/>
        <v>#DIV/0!</v>
      </c>
      <c r="AW95" s="154" t="str">
        <f t="shared" si="33"/>
        <v>Select intervention #4</v>
      </c>
      <c r="AX95" s="154" t="str">
        <f t="shared" si="34"/>
        <v>5. Continuity</v>
      </c>
      <c r="AY95" s="154" t="str">
        <f t="shared" si="35"/>
        <v>Total</v>
      </c>
      <c r="AZ95" s="215" t="str">
        <f t="shared" si="36"/>
        <v>Ages 10-19</v>
      </c>
      <c r="BA95" s="214" t="e">
        <f t="shared" si="37"/>
        <v>#DIV/0!</v>
      </c>
      <c r="BC95" s="154" t="str">
        <f t="shared" si="38"/>
        <v>Select intervention #4</v>
      </c>
      <c r="BD95" s="154" t="str">
        <f t="shared" si="39"/>
        <v>5. Continuity</v>
      </c>
      <c r="BE95" s="154" t="str">
        <f t="shared" si="40"/>
        <v>Total</v>
      </c>
      <c r="BF95" s="215" t="str">
        <f t="shared" si="41"/>
        <v>Ages 10-19</v>
      </c>
      <c r="BG95" s="214" t="e">
        <f t="shared" si="42"/>
        <v>#DIV/0!</v>
      </c>
      <c r="BI95" s="154" t="str">
        <f t="shared" si="43"/>
        <v>Select intervention #4</v>
      </c>
      <c r="BJ95" s="154" t="str">
        <f t="shared" si="44"/>
        <v>5. Continuity</v>
      </c>
      <c r="BK95" s="154" t="str">
        <f t="shared" si="45"/>
        <v>Total</v>
      </c>
      <c r="BL95" s="215" t="str">
        <f t="shared" si="46"/>
        <v>Ages 10-19</v>
      </c>
      <c r="BM95" s="214" t="e">
        <f t="shared" si="47"/>
        <v>#DIV/0!</v>
      </c>
      <c r="BO95" s="154" t="str">
        <f t="shared" si="48"/>
        <v>Select intervention #4</v>
      </c>
      <c r="BP95" s="154" t="str">
        <f t="shared" si="49"/>
        <v>5. Continuity</v>
      </c>
      <c r="BQ95" s="154" t="str">
        <f t="shared" si="50"/>
        <v>Total</v>
      </c>
      <c r="BR95" s="215" t="str">
        <f t="shared" si="51"/>
        <v>Ages 10-19</v>
      </c>
      <c r="BS95" s="214" t="e">
        <f t="shared" si="52"/>
        <v>#DIV/0!</v>
      </c>
    </row>
    <row r="96" spans="2:71" ht="23.85" customHeight="1" x14ac:dyDescent="0.25">
      <c r="B96" s="593"/>
      <c r="C96" s="594"/>
      <c r="D96" s="104"/>
      <c r="E96" s="104"/>
      <c r="F96" s="586"/>
      <c r="G96" s="587"/>
      <c r="H96" s="145"/>
      <c r="I96" s="163"/>
      <c r="J96" s="164"/>
      <c r="K96" s="164"/>
      <c r="L96" s="165"/>
      <c r="M96" s="166"/>
      <c r="N96" s="166"/>
      <c r="O96" s="166"/>
      <c r="P96" s="166"/>
      <c r="AK96" s="154" t="str">
        <f t="shared" si="53"/>
        <v>Select intervention #4</v>
      </c>
      <c r="AL96" s="90" t="s">
        <v>401</v>
      </c>
      <c r="AM96" s="212" t="s">
        <v>372</v>
      </c>
      <c r="AN96" s="213" t="s">
        <v>376</v>
      </c>
      <c r="AO96" s="214" t="e">
        <f>'Data-Overview'!O99</f>
        <v>#DIV/0!</v>
      </c>
      <c r="AQ96" s="154" t="str">
        <f t="shared" si="28"/>
        <v>Select intervention #4</v>
      </c>
      <c r="AR96" s="154" t="str">
        <f t="shared" si="29"/>
        <v>5. Continuity</v>
      </c>
      <c r="AS96" s="154" t="str">
        <f t="shared" si="30"/>
        <v>Total</v>
      </c>
      <c r="AT96" s="215" t="str">
        <f t="shared" si="31"/>
        <v>Ages 10-14</v>
      </c>
      <c r="AU96" s="214" t="e">
        <f t="shared" si="32"/>
        <v>#DIV/0!</v>
      </c>
      <c r="AW96" s="154" t="str">
        <f t="shared" si="33"/>
        <v>Select intervention #4</v>
      </c>
      <c r="AX96" s="154" t="str">
        <f t="shared" si="34"/>
        <v>5. Continuity</v>
      </c>
      <c r="AY96" s="154" t="str">
        <f t="shared" si="35"/>
        <v>Total</v>
      </c>
      <c r="AZ96" s="215" t="str">
        <f t="shared" si="36"/>
        <v>Ages 10-14</v>
      </c>
      <c r="BA96" s="214" t="e">
        <f t="shared" si="37"/>
        <v>#DIV/0!</v>
      </c>
      <c r="BC96" s="154" t="str">
        <f t="shared" si="38"/>
        <v>Select intervention #4</v>
      </c>
      <c r="BD96" s="154" t="str">
        <f t="shared" si="39"/>
        <v>5. Continuity</v>
      </c>
      <c r="BE96" s="154" t="str">
        <f t="shared" si="40"/>
        <v>Total</v>
      </c>
      <c r="BF96" s="215" t="str">
        <f t="shared" si="41"/>
        <v>Ages 10-14</v>
      </c>
      <c r="BG96" s="214" t="e">
        <f t="shared" si="42"/>
        <v>#DIV/0!</v>
      </c>
      <c r="BI96" s="154" t="str">
        <f t="shared" si="43"/>
        <v>Select intervention #4</v>
      </c>
      <c r="BJ96" s="154" t="str">
        <f t="shared" si="44"/>
        <v>5. Continuity</v>
      </c>
      <c r="BK96" s="154" t="str">
        <f t="shared" si="45"/>
        <v>Total</v>
      </c>
      <c r="BL96" s="215" t="str">
        <f t="shared" si="46"/>
        <v>Ages 10-14</v>
      </c>
      <c r="BM96" s="214" t="e">
        <f t="shared" si="47"/>
        <v>#DIV/0!</v>
      </c>
      <c r="BO96" s="154" t="str">
        <f t="shared" si="48"/>
        <v>Select intervention #4</v>
      </c>
      <c r="BP96" s="154" t="str">
        <f t="shared" si="49"/>
        <v>5. Continuity</v>
      </c>
      <c r="BQ96" s="154" t="str">
        <f t="shared" si="50"/>
        <v>Total</v>
      </c>
      <c r="BR96" s="215" t="str">
        <f t="shared" si="51"/>
        <v>Ages 10-14</v>
      </c>
      <c r="BS96" s="214" t="e">
        <f t="shared" si="52"/>
        <v>#DIV/0!</v>
      </c>
    </row>
    <row r="97" spans="2:71" ht="23.85" customHeight="1" x14ac:dyDescent="0.25">
      <c r="B97" s="593"/>
      <c r="C97" s="594"/>
      <c r="D97" s="104"/>
      <c r="E97" s="104"/>
      <c r="F97" s="586"/>
      <c r="G97" s="587"/>
      <c r="H97" s="147"/>
      <c r="I97" s="167"/>
      <c r="J97" s="168"/>
      <c r="K97" s="168"/>
      <c r="L97" s="169"/>
      <c r="M97" s="170"/>
      <c r="N97" s="170"/>
      <c r="O97" s="170"/>
      <c r="P97" s="170"/>
      <c r="AK97" s="154" t="str">
        <f t="shared" si="53"/>
        <v>Select intervention #4</v>
      </c>
      <c r="AL97" s="90" t="s">
        <v>401</v>
      </c>
      <c r="AM97" s="212" t="s">
        <v>372</v>
      </c>
      <c r="AN97" s="213" t="s">
        <v>377</v>
      </c>
      <c r="AO97" s="214" t="e">
        <f>'Data-Overview'!O100</f>
        <v>#DIV/0!</v>
      </c>
      <c r="AQ97" s="154" t="str">
        <f t="shared" si="28"/>
        <v>Select intervention #4</v>
      </c>
      <c r="AR97" s="154" t="str">
        <f t="shared" si="29"/>
        <v>5. Continuity</v>
      </c>
      <c r="AS97" s="154" t="str">
        <f t="shared" si="30"/>
        <v>Total</v>
      </c>
      <c r="AT97" s="215" t="str">
        <f t="shared" si="31"/>
        <v>Ages 15-19</v>
      </c>
      <c r="AU97" s="214" t="e">
        <f t="shared" si="32"/>
        <v>#DIV/0!</v>
      </c>
      <c r="AW97" s="154" t="str">
        <f t="shared" si="33"/>
        <v>Select intervention #4</v>
      </c>
      <c r="AX97" s="154" t="str">
        <f t="shared" si="34"/>
        <v>5. Continuity</v>
      </c>
      <c r="AY97" s="154" t="str">
        <f t="shared" si="35"/>
        <v>Total</v>
      </c>
      <c r="AZ97" s="215" t="str">
        <f t="shared" si="36"/>
        <v>Ages 15-19</v>
      </c>
      <c r="BA97" s="214" t="e">
        <f t="shared" si="37"/>
        <v>#DIV/0!</v>
      </c>
      <c r="BC97" s="154" t="str">
        <f t="shared" si="38"/>
        <v>Select intervention #4</v>
      </c>
      <c r="BD97" s="154" t="str">
        <f t="shared" si="39"/>
        <v>5. Continuity</v>
      </c>
      <c r="BE97" s="154" t="str">
        <f t="shared" si="40"/>
        <v>Total</v>
      </c>
      <c r="BF97" s="215" t="str">
        <f t="shared" si="41"/>
        <v>Ages 15-19</v>
      </c>
      <c r="BG97" s="214" t="e">
        <f t="shared" si="42"/>
        <v>#DIV/0!</v>
      </c>
      <c r="BI97" s="154" t="str">
        <f t="shared" si="43"/>
        <v>Select intervention #4</v>
      </c>
      <c r="BJ97" s="154" t="str">
        <f t="shared" si="44"/>
        <v>5. Continuity</v>
      </c>
      <c r="BK97" s="154" t="str">
        <f t="shared" si="45"/>
        <v>Total</v>
      </c>
      <c r="BL97" s="215" t="str">
        <f t="shared" si="46"/>
        <v>Ages 15-19</v>
      </c>
      <c r="BM97" s="214" t="e">
        <f t="shared" si="47"/>
        <v>#DIV/0!</v>
      </c>
      <c r="BO97" s="154" t="str">
        <f t="shared" si="48"/>
        <v>Select intervention #4</v>
      </c>
      <c r="BP97" s="154" t="str">
        <f t="shared" si="49"/>
        <v>5. Continuity</v>
      </c>
      <c r="BQ97" s="154" t="str">
        <f t="shared" si="50"/>
        <v>Total</v>
      </c>
      <c r="BR97" s="215" t="str">
        <f t="shared" si="51"/>
        <v>Ages 15-19</v>
      </c>
      <c r="BS97" s="214" t="e">
        <f t="shared" si="52"/>
        <v>#DIV/0!</v>
      </c>
    </row>
    <row r="98" spans="2:71" ht="23.85" customHeight="1" x14ac:dyDescent="0.25">
      <c r="B98" s="593"/>
      <c r="C98" s="594"/>
      <c r="D98" s="104"/>
      <c r="E98" s="104"/>
      <c r="F98" s="584" t="s">
        <v>58</v>
      </c>
      <c r="G98" s="585"/>
      <c r="H98" s="146"/>
      <c r="I98" s="171"/>
      <c r="J98" s="172"/>
      <c r="K98" s="172"/>
      <c r="L98" s="173"/>
      <c r="M98" s="174"/>
      <c r="N98" s="174"/>
      <c r="O98" s="174"/>
      <c r="P98" s="174"/>
      <c r="AK98" s="154" t="str">
        <f t="shared" si="53"/>
        <v>Select intervention #4</v>
      </c>
      <c r="AL98" s="90" t="s">
        <v>401</v>
      </c>
      <c r="AM98" s="212" t="s">
        <v>372</v>
      </c>
      <c r="AN98" s="213" t="s">
        <v>378</v>
      </c>
      <c r="AO98" s="214" t="e">
        <f>'Data-Overview'!O101</f>
        <v>#DIV/0!</v>
      </c>
      <c r="AQ98" s="154" t="str">
        <f t="shared" si="28"/>
        <v>Select intervention #4</v>
      </c>
      <c r="AR98" s="154" t="str">
        <f t="shared" si="29"/>
        <v>5. Continuity</v>
      </c>
      <c r="AS98" s="154" t="str">
        <f t="shared" si="30"/>
        <v>Total</v>
      </c>
      <c r="AT98" s="215" t="str">
        <f t="shared" si="31"/>
        <v>Ages 20-24</v>
      </c>
      <c r="AU98" s="214" t="e">
        <f t="shared" si="32"/>
        <v>#DIV/0!</v>
      </c>
      <c r="AW98" s="154" t="str">
        <f t="shared" si="33"/>
        <v>Select intervention #4</v>
      </c>
      <c r="AX98" s="154" t="str">
        <f t="shared" si="34"/>
        <v>5. Continuity</v>
      </c>
      <c r="AY98" s="154" t="str">
        <f t="shared" si="35"/>
        <v>Total</v>
      </c>
      <c r="AZ98" s="215" t="str">
        <f t="shared" si="36"/>
        <v>Ages 20-24</v>
      </c>
      <c r="BA98" s="214" t="e">
        <f t="shared" si="37"/>
        <v>#DIV/0!</v>
      </c>
      <c r="BC98" s="154" t="str">
        <f t="shared" si="38"/>
        <v>Select intervention #4</v>
      </c>
      <c r="BD98" s="154" t="str">
        <f t="shared" si="39"/>
        <v>5. Continuity</v>
      </c>
      <c r="BE98" s="154" t="str">
        <f t="shared" si="40"/>
        <v>Total</v>
      </c>
      <c r="BF98" s="215" t="str">
        <f t="shared" si="41"/>
        <v>Ages 20-24</v>
      </c>
      <c r="BG98" s="214" t="e">
        <f t="shared" si="42"/>
        <v>#DIV/0!</v>
      </c>
      <c r="BI98" s="154" t="str">
        <f t="shared" si="43"/>
        <v>Select intervention #4</v>
      </c>
      <c r="BJ98" s="154" t="str">
        <f t="shared" si="44"/>
        <v>5. Continuity</v>
      </c>
      <c r="BK98" s="154" t="str">
        <f t="shared" si="45"/>
        <v>Total</v>
      </c>
      <c r="BL98" s="215" t="str">
        <f t="shared" si="46"/>
        <v>Ages 20-24</v>
      </c>
      <c r="BM98" s="214" t="e">
        <f t="shared" si="47"/>
        <v>#DIV/0!</v>
      </c>
      <c r="BO98" s="154" t="str">
        <f t="shared" si="48"/>
        <v>Select intervention #4</v>
      </c>
      <c r="BP98" s="154" t="str">
        <f t="shared" si="49"/>
        <v>5. Continuity</v>
      </c>
      <c r="BQ98" s="154" t="str">
        <f t="shared" si="50"/>
        <v>Total</v>
      </c>
      <c r="BR98" s="215" t="str">
        <f t="shared" si="51"/>
        <v>Ages 20-24</v>
      </c>
      <c r="BS98" s="214" t="e">
        <f t="shared" si="52"/>
        <v>#DIV/0!</v>
      </c>
    </row>
    <row r="99" spans="2:71" ht="23.85" customHeight="1" x14ac:dyDescent="0.25">
      <c r="B99" s="593"/>
      <c r="C99" s="594"/>
      <c r="D99" s="104"/>
      <c r="E99" s="104"/>
      <c r="F99" s="584"/>
      <c r="G99" s="585"/>
      <c r="H99" s="144"/>
      <c r="I99" s="163"/>
      <c r="J99" s="164"/>
      <c r="K99" s="164"/>
      <c r="L99" s="165"/>
      <c r="M99" s="166"/>
      <c r="N99" s="166"/>
      <c r="O99" s="166"/>
      <c r="P99" s="166"/>
      <c r="AK99" s="154" t="str">
        <f t="shared" si="53"/>
        <v>Select intervention #4</v>
      </c>
      <c r="AL99" s="90" t="s">
        <v>402</v>
      </c>
      <c r="AM99" s="212" t="s">
        <v>372</v>
      </c>
      <c r="AN99" s="213" t="s">
        <v>375</v>
      </c>
      <c r="AO99" s="214" t="e">
        <f>'Data-Overview'!O102</f>
        <v>#DIV/0!</v>
      </c>
      <c r="AQ99" s="154" t="str">
        <f t="shared" si="28"/>
        <v>Select intervention #4</v>
      </c>
      <c r="AR99" s="154" t="str">
        <f t="shared" si="29"/>
        <v>6. Quality</v>
      </c>
      <c r="AS99" s="154" t="str">
        <f t="shared" si="30"/>
        <v>Total</v>
      </c>
      <c r="AT99" s="215" t="str">
        <f t="shared" si="31"/>
        <v>Ages 10-19</v>
      </c>
      <c r="AU99" s="214" t="e">
        <f t="shared" si="32"/>
        <v>#DIV/0!</v>
      </c>
      <c r="AW99" s="154" t="str">
        <f t="shared" si="33"/>
        <v>Select intervention #4</v>
      </c>
      <c r="AX99" s="154" t="str">
        <f t="shared" si="34"/>
        <v>6. Quality</v>
      </c>
      <c r="AY99" s="154" t="str">
        <f t="shared" si="35"/>
        <v>Total</v>
      </c>
      <c r="AZ99" s="215" t="str">
        <f t="shared" si="36"/>
        <v>Ages 10-19</v>
      </c>
      <c r="BA99" s="214" t="e">
        <f t="shared" si="37"/>
        <v>#DIV/0!</v>
      </c>
      <c r="BC99" s="154" t="str">
        <f t="shared" si="38"/>
        <v>Select intervention #4</v>
      </c>
      <c r="BD99" s="154" t="str">
        <f t="shared" si="39"/>
        <v>6. Quality</v>
      </c>
      <c r="BE99" s="154" t="str">
        <f t="shared" si="40"/>
        <v>Total</v>
      </c>
      <c r="BF99" s="215" t="str">
        <f t="shared" si="41"/>
        <v>Ages 10-19</v>
      </c>
      <c r="BG99" s="214" t="e">
        <f t="shared" si="42"/>
        <v>#DIV/0!</v>
      </c>
      <c r="BI99" s="154" t="str">
        <f t="shared" si="43"/>
        <v>Select intervention #4</v>
      </c>
      <c r="BJ99" s="154" t="str">
        <f t="shared" si="44"/>
        <v>6. Quality</v>
      </c>
      <c r="BK99" s="154" t="str">
        <f t="shared" si="45"/>
        <v>Total</v>
      </c>
      <c r="BL99" s="215" t="str">
        <f t="shared" si="46"/>
        <v>Ages 10-19</v>
      </c>
      <c r="BM99" s="214" t="e">
        <f t="shared" si="47"/>
        <v>#DIV/0!</v>
      </c>
      <c r="BO99" s="154" t="str">
        <f t="shared" si="48"/>
        <v>Select intervention #4</v>
      </c>
      <c r="BP99" s="154" t="str">
        <f t="shared" si="49"/>
        <v>6. Quality</v>
      </c>
      <c r="BQ99" s="154" t="str">
        <f t="shared" si="50"/>
        <v>Total</v>
      </c>
      <c r="BR99" s="215" t="str">
        <f t="shared" si="51"/>
        <v>Ages 10-19</v>
      </c>
      <c r="BS99" s="214" t="e">
        <f t="shared" si="52"/>
        <v>#DIV/0!</v>
      </c>
    </row>
    <row r="100" spans="2:71" ht="23.85" customHeight="1" x14ac:dyDescent="0.25">
      <c r="B100" s="593"/>
      <c r="C100" s="594"/>
      <c r="D100" s="104"/>
      <c r="E100" s="104"/>
      <c r="F100" s="586"/>
      <c r="G100" s="587"/>
      <c r="H100" s="145"/>
      <c r="I100" s="163"/>
      <c r="J100" s="164"/>
      <c r="K100" s="164"/>
      <c r="L100" s="165"/>
      <c r="M100" s="166"/>
      <c r="N100" s="166"/>
      <c r="O100" s="166"/>
      <c r="P100" s="166"/>
      <c r="AK100" s="154" t="str">
        <f t="shared" si="53"/>
        <v>Select intervention #4</v>
      </c>
      <c r="AL100" s="90" t="s">
        <v>402</v>
      </c>
      <c r="AM100" s="212" t="s">
        <v>372</v>
      </c>
      <c r="AN100" s="213" t="s">
        <v>376</v>
      </c>
      <c r="AO100" s="214" t="e">
        <f>'Data-Overview'!O103</f>
        <v>#DIV/0!</v>
      </c>
      <c r="AQ100" s="154" t="str">
        <f t="shared" si="28"/>
        <v>Select intervention #4</v>
      </c>
      <c r="AR100" s="154" t="str">
        <f t="shared" si="29"/>
        <v>6. Quality</v>
      </c>
      <c r="AS100" s="154" t="str">
        <f t="shared" si="30"/>
        <v>Total</v>
      </c>
      <c r="AT100" s="215" t="str">
        <f t="shared" si="31"/>
        <v>Ages 10-14</v>
      </c>
      <c r="AU100" s="214" t="e">
        <f t="shared" si="32"/>
        <v>#DIV/0!</v>
      </c>
      <c r="AW100" s="154" t="str">
        <f t="shared" si="33"/>
        <v>Select intervention #4</v>
      </c>
      <c r="AX100" s="154" t="str">
        <f t="shared" si="34"/>
        <v>6. Quality</v>
      </c>
      <c r="AY100" s="154" t="str">
        <f t="shared" si="35"/>
        <v>Total</v>
      </c>
      <c r="AZ100" s="215" t="str">
        <f t="shared" si="36"/>
        <v>Ages 10-14</v>
      </c>
      <c r="BA100" s="214" t="e">
        <f t="shared" si="37"/>
        <v>#DIV/0!</v>
      </c>
      <c r="BC100" s="154" t="str">
        <f t="shared" si="38"/>
        <v>Select intervention #4</v>
      </c>
      <c r="BD100" s="154" t="str">
        <f t="shared" si="39"/>
        <v>6. Quality</v>
      </c>
      <c r="BE100" s="154" t="str">
        <f t="shared" si="40"/>
        <v>Total</v>
      </c>
      <c r="BF100" s="215" t="str">
        <f t="shared" si="41"/>
        <v>Ages 10-14</v>
      </c>
      <c r="BG100" s="214" t="e">
        <f t="shared" si="42"/>
        <v>#DIV/0!</v>
      </c>
      <c r="BI100" s="154" t="str">
        <f t="shared" si="43"/>
        <v>Select intervention #4</v>
      </c>
      <c r="BJ100" s="154" t="str">
        <f t="shared" si="44"/>
        <v>6. Quality</v>
      </c>
      <c r="BK100" s="154" t="str">
        <f t="shared" si="45"/>
        <v>Total</v>
      </c>
      <c r="BL100" s="215" t="str">
        <f t="shared" si="46"/>
        <v>Ages 10-14</v>
      </c>
      <c r="BM100" s="214" t="e">
        <f t="shared" si="47"/>
        <v>#DIV/0!</v>
      </c>
      <c r="BO100" s="154" t="str">
        <f t="shared" si="48"/>
        <v>Select intervention #4</v>
      </c>
      <c r="BP100" s="154" t="str">
        <f t="shared" si="49"/>
        <v>6. Quality</v>
      </c>
      <c r="BQ100" s="154" t="str">
        <f t="shared" si="50"/>
        <v>Total</v>
      </c>
      <c r="BR100" s="215" t="str">
        <f t="shared" si="51"/>
        <v>Ages 10-14</v>
      </c>
      <c r="BS100" s="214" t="e">
        <f t="shared" si="52"/>
        <v>#DIV/0!</v>
      </c>
    </row>
    <row r="101" spans="2:71" ht="23.85" customHeight="1" x14ac:dyDescent="0.25">
      <c r="B101" s="593"/>
      <c r="C101" s="594"/>
      <c r="D101" s="104"/>
      <c r="E101" s="104"/>
      <c r="F101" s="586"/>
      <c r="G101" s="587"/>
      <c r="H101" s="147"/>
      <c r="I101" s="167"/>
      <c r="J101" s="168"/>
      <c r="K101" s="168"/>
      <c r="L101" s="169"/>
      <c r="M101" s="170"/>
      <c r="N101" s="170"/>
      <c r="O101" s="170"/>
      <c r="P101" s="170"/>
      <c r="AK101" s="154" t="str">
        <f t="shared" si="53"/>
        <v>Select intervention #4</v>
      </c>
      <c r="AL101" s="90" t="s">
        <v>402</v>
      </c>
      <c r="AM101" s="212" t="s">
        <v>372</v>
      </c>
      <c r="AN101" s="213" t="s">
        <v>377</v>
      </c>
      <c r="AO101" s="214" t="e">
        <f>'Data-Overview'!O104</f>
        <v>#DIV/0!</v>
      </c>
      <c r="AQ101" s="154" t="str">
        <f t="shared" si="28"/>
        <v>Select intervention #4</v>
      </c>
      <c r="AR101" s="154" t="str">
        <f t="shared" si="29"/>
        <v>6. Quality</v>
      </c>
      <c r="AS101" s="154" t="str">
        <f t="shared" si="30"/>
        <v>Total</v>
      </c>
      <c r="AT101" s="215" t="str">
        <f t="shared" si="31"/>
        <v>Ages 15-19</v>
      </c>
      <c r="AU101" s="214" t="e">
        <f t="shared" si="32"/>
        <v>#DIV/0!</v>
      </c>
      <c r="AW101" s="154" t="str">
        <f t="shared" si="33"/>
        <v>Select intervention #4</v>
      </c>
      <c r="AX101" s="154" t="str">
        <f t="shared" si="34"/>
        <v>6. Quality</v>
      </c>
      <c r="AY101" s="154" t="str">
        <f t="shared" si="35"/>
        <v>Total</v>
      </c>
      <c r="AZ101" s="215" t="str">
        <f t="shared" si="36"/>
        <v>Ages 15-19</v>
      </c>
      <c r="BA101" s="214" t="e">
        <f t="shared" si="37"/>
        <v>#DIV/0!</v>
      </c>
      <c r="BC101" s="154" t="str">
        <f t="shared" si="38"/>
        <v>Select intervention #4</v>
      </c>
      <c r="BD101" s="154" t="str">
        <f t="shared" si="39"/>
        <v>6. Quality</v>
      </c>
      <c r="BE101" s="154" t="str">
        <f t="shared" si="40"/>
        <v>Total</v>
      </c>
      <c r="BF101" s="215" t="str">
        <f t="shared" si="41"/>
        <v>Ages 15-19</v>
      </c>
      <c r="BG101" s="214" t="e">
        <f t="shared" si="42"/>
        <v>#DIV/0!</v>
      </c>
      <c r="BI101" s="154" t="str">
        <f t="shared" si="43"/>
        <v>Select intervention #4</v>
      </c>
      <c r="BJ101" s="154" t="str">
        <f t="shared" si="44"/>
        <v>6. Quality</v>
      </c>
      <c r="BK101" s="154" t="str">
        <f t="shared" si="45"/>
        <v>Total</v>
      </c>
      <c r="BL101" s="215" t="str">
        <f t="shared" si="46"/>
        <v>Ages 15-19</v>
      </c>
      <c r="BM101" s="214" t="e">
        <f t="shared" si="47"/>
        <v>#DIV/0!</v>
      </c>
      <c r="BO101" s="154" t="str">
        <f t="shared" si="48"/>
        <v>Select intervention #4</v>
      </c>
      <c r="BP101" s="154" t="str">
        <f t="shared" si="49"/>
        <v>6. Quality</v>
      </c>
      <c r="BQ101" s="154" t="str">
        <f t="shared" si="50"/>
        <v>Total</v>
      </c>
      <c r="BR101" s="215" t="str">
        <f t="shared" si="51"/>
        <v>Ages 15-19</v>
      </c>
      <c r="BS101" s="214" t="e">
        <f t="shared" si="52"/>
        <v>#DIV/0!</v>
      </c>
    </row>
    <row r="102" spans="2:71" ht="23.85" customHeight="1" x14ac:dyDescent="0.25">
      <c r="B102" s="593"/>
      <c r="C102" s="594"/>
      <c r="D102" s="104"/>
      <c r="E102" s="104"/>
      <c r="F102" s="584" t="s">
        <v>59</v>
      </c>
      <c r="G102" s="585"/>
      <c r="H102" s="144"/>
      <c r="I102" s="171"/>
      <c r="J102" s="172"/>
      <c r="K102" s="172"/>
      <c r="L102" s="173"/>
      <c r="M102" s="174"/>
      <c r="N102" s="174"/>
      <c r="O102" s="174"/>
      <c r="P102" s="174"/>
      <c r="AK102" s="154" t="str">
        <f t="shared" si="53"/>
        <v>Select intervention #4</v>
      </c>
      <c r="AL102" s="90" t="s">
        <v>402</v>
      </c>
      <c r="AM102" s="212" t="s">
        <v>372</v>
      </c>
      <c r="AN102" s="213" t="s">
        <v>378</v>
      </c>
      <c r="AO102" s="214" t="e">
        <f>'Data-Overview'!O105</f>
        <v>#DIV/0!</v>
      </c>
      <c r="AQ102" s="154" t="str">
        <f t="shared" si="28"/>
        <v>Select intervention #4</v>
      </c>
      <c r="AR102" s="154" t="str">
        <f t="shared" si="29"/>
        <v>6. Quality</v>
      </c>
      <c r="AS102" s="154" t="str">
        <f t="shared" si="30"/>
        <v>Total</v>
      </c>
      <c r="AT102" s="215" t="str">
        <f t="shared" si="31"/>
        <v>Ages 20-24</v>
      </c>
      <c r="AU102" s="214" t="e">
        <f t="shared" si="32"/>
        <v>#DIV/0!</v>
      </c>
      <c r="AW102" s="154" t="str">
        <f t="shared" si="33"/>
        <v>Select intervention #4</v>
      </c>
      <c r="AX102" s="154" t="str">
        <f t="shared" si="34"/>
        <v>6. Quality</v>
      </c>
      <c r="AY102" s="154" t="str">
        <f t="shared" si="35"/>
        <v>Total</v>
      </c>
      <c r="AZ102" s="215" t="str">
        <f t="shared" si="36"/>
        <v>Ages 20-24</v>
      </c>
      <c r="BA102" s="214" t="e">
        <f t="shared" si="37"/>
        <v>#DIV/0!</v>
      </c>
      <c r="BC102" s="154" t="str">
        <f t="shared" si="38"/>
        <v>Select intervention #4</v>
      </c>
      <c r="BD102" s="154" t="str">
        <f t="shared" si="39"/>
        <v>6. Quality</v>
      </c>
      <c r="BE102" s="154" t="str">
        <f t="shared" si="40"/>
        <v>Total</v>
      </c>
      <c r="BF102" s="215" t="str">
        <f t="shared" si="41"/>
        <v>Ages 20-24</v>
      </c>
      <c r="BG102" s="214" t="e">
        <f t="shared" si="42"/>
        <v>#DIV/0!</v>
      </c>
      <c r="BI102" s="154" t="str">
        <f t="shared" si="43"/>
        <v>Select intervention #4</v>
      </c>
      <c r="BJ102" s="154" t="str">
        <f t="shared" si="44"/>
        <v>6. Quality</v>
      </c>
      <c r="BK102" s="154" t="str">
        <f t="shared" si="45"/>
        <v>Total</v>
      </c>
      <c r="BL102" s="215" t="str">
        <f t="shared" si="46"/>
        <v>Ages 20-24</v>
      </c>
      <c r="BM102" s="214" t="e">
        <f t="shared" si="47"/>
        <v>#DIV/0!</v>
      </c>
      <c r="BO102" s="154" t="str">
        <f t="shared" si="48"/>
        <v>Select intervention #4</v>
      </c>
      <c r="BP102" s="154" t="str">
        <f t="shared" si="49"/>
        <v>6. Quality</v>
      </c>
      <c r="BQ102" s="154" t="str">
        <f t="shared" si="50"/>
        <v>Total</v>
      </c>
      <c r="BR102" s="215" t="str">
        <f t="shared" si="51"/>
        <v>Ages 20-24</v>
      </c>
      <c r="BS102" s="214" t="e">
        <f t="shared" si="52"/>
        <v>#DIV/0!</v>
      </c>
    </row>
    <row r="103" spans="2:71" ht="23.85" customHeight="1" x14ac:dyDescent="0.25">
      <c r="B103" s="593"/>
      <c r="C103" s="594"/>
      <c r="D103" s="104"/>
      <c r="E103" s="104"/>
      <c r="F103" s="584"/>
      <c r="G103" s="585"/>
      <c r="H103" s="144"/>
      <c r="I103" s="163"/>
      <c r="J103" s="164"/>
      <c r="K103" s="164"/>
      <c r="L103" s="165"/>
      <c r="M103" s="166"/>
      <c r="N103" s="166"/>
      <c r="O103" s="166"/>
      <c r="P103" s="166"/>
      <c r="AK103" s="154" t="str">
        <f>B107</f>
        <v>Select intervention #5</v>
      </c>
      <c r="AL103" s="90" t="s">
        <v>397</v>
      </c>
      <c r="AM103" s="212" t="s">
        <v>372</v>
      </c>
      <c r="AN103" s="213" t="s">
        <v>375</v>
      </c>
      <c r="AO103" s="214" t="e">
        <f>'Data-Overview'!O107</f>
        <v>#DIV/0!</v>
      </c>
      <c r="AQ103" s="154" t="str">
        <f t="shared" si="28"/>
        <v>Select intervention #5</v>
      </c>
      <c r="AR103" s="154" t="str">
        <f t="shared" si="29"/>
        <v>1. Commodities</v>
      </c>
      <c r="AS103" s="154" t="str">
        <f t="shared" si="30"/>
        <v>Total</v>
      </c>
      <c r="AT103" s="215" t="str">
        <f t="shared" si="31"/>
        <v>Ages 10-19</v>
      </c>
      <c r="AU103" s="214" t="e">
        <f t="shared" si="32"/>
        <v>#DIV/0!</v>
      </c>
      <c r="AW103" s="154" t="str">
        <f t="shared" si="33"/>
        <v>Select intervention #5</v>
      </c>
      <c r="AX103" s="154" t="str">
        <f t="shared" si="34"/>
        <v>1. Commodities</v>
      </c>
      <c r="AY103" s="154" t="str">
        <f t="shared" si="35"/>
        <v>Total</v>
      </c>
      <c r="AZ103" s="215" t="str">
        <f t="shared" si="36"/>
        <v>Ages 10-19</v>
      </c>
      <c r="BA103" s="214" t="e">
        <f t="shared" si="37"/>
        <v>#DIV/0!</v>
      </c>
      <c r="BC103" s="154" t="str">
        <f t="shared" si="38"/>
        <v>Select intervention #5</v>
      </c>
      <c r="BD103" s="154" t="str">
        <f t="shared" si="39"/>
        <v>1. Commodities</v>
      </c>
      <c r="BE103" s="154" t="str">
        <f t="shared" si="40"/>
        <v>Total</v>
      </c>
      <c r="BF103" s="215" t="str">
        <f t="shared" si="41"/>
        <v>Ages 10-19</v>
      </c>
      <c r="BG103" s="214" t="e">
        <f t="shared" si="42"/>
        <v>#DIV/0!</v>
      </c>
      <c r="BI103" s="154" t="str">
        <f t="shared" si="43"/>
        <v>Select intervention #5</v>
      </c>
      <c r="BJ103" s="154" t="str">
        <f t="shared" si="44"/>
        <v>1. Commodities</v>
      </c>
      <c r="BK103" s="154" t="str">
        <f t="shared" si="45"/>
        <v>Total</v>
      </c>
      <c r="BL103" s="215" t="str">
        <f t="shared" si="46"/>
        <v>Ages 10-19</v>
      </c>
      <c r="BM103" s="214" t="e">
        <f t="shared" si="47"/>
        <v>#DIV/0!</v>
      </c>
      <c r="BO103" s="154" t="str">
        <f t="shared" si="48"/>
        <v>Select intervention #5</v>
      </c>
      <c r="BP103" s="154" t="str">
        <f t="shared" si="49"/>
        <v>1. Commodities</v>
      </c>
      <c r="BQ103" s="154" t="str">
        <f t="shared" si="50"/>
        <v>Total</v>
      </c>
      <c r="BR103" s="215" t="str">
        <f t="shared" si="51"/>
        <v>Ages 10-19</v>
      </c>
      <c r="BS103" s="214" t="e">
        <f t="shared" si="52"/>
        <v>#DIV/0!</v>
      </c>
    </row>
    <row r="104" spans="2:71" ht="23.85" customHeight="1" x14ac:dyDescent="0.25">
      <c r="B104" s="593"/>
      <c r="C104" s="594"/>
      <c r="D104" s="104"/>
      <c r="E104" s="104"/>
      <c r="F104" s="586"/>
      <c r="G104" s="587"/>
      <c r="H104" s="145"/>
      <c r="I104" s="163"/>
      <c r="J104" s="164"/>
      <c r="K104" s="164"/>
      <c r="L104" s="165"/>
      <c r="M104" s="166"/>
      <c r="N104" s="166"/>
      <c r="O104" s="166"/>
      <c r="P104" s="166"/>
      <c r="AK104" s="154" t="str">
        <f>AK103</f>
        <v>Select intervention #5</v>
      </c>
      <c r="AL104" s="90" t="s">
        <v>397</v>
      </c>
      <c r="AM104" s="212" t="s">
        <v>372</v>
      </c>
      <c r="AN104" s="213" t="s">
        <v>376</v>
      </c>
      <c r="AO104" s="214">
        <f>'Data-Overview'!O108</f>
        <v>0</v>
      </c>
      <c r="AQ104" s="154" t="str">
        <f t="shared" si="28"/>
        <v>Select intervention #5</v>
      </c>
      <c r="AR104" s="154" t="str">
        <f t="shared" si="29"/>
        <v>1. Commodities</v>
      </c>
      <c r="AS104" s="154" t="str">
        <f t="shared" si="30"/>
        <v>Total</v>
      </c>
      <c r="AT104" s="215" t="str">
        <f t="shared" si="31"/>
        <v>Ages 10-14</v>
      </c>
      <c r="AU104" s="214">
        <f t="shared" si="32"/>
        <v>0</v>
      </c>
      <c r="AW104" s="154" t="str">
        <f t="shared" si="33"/>
        <v>Select intervention #5</v>
      </c>
      <c r="AX104" s="154" t="str">
        <f t="shared" si="34"/>
        <v>1. Commodities</v>
      </c>
      <c r="AY104" s="154" t="str">
        <f t="shared" si="35"/>
        <v>Total</v>
      </c>
      <c r="AZ104" s="215" t="str">
        <f t="shared" si="36"/>
        <v>Ages 10-14</v>
      </c>
      <c r="BA104" s="214">
        <f t="shared" si="37"/>
        <v>0</v>
      </c>
      <c r="BC104" s="154" t="str">
        <f t="shared" si="38"/>
        <v>Select intervention #5</v>
      </c>
      <c r="BD104" s="154" t="str">
        <f t="shared" si="39"/>
        <v>1. Commodities</v>
      </c>
      <c r="BE104" s="154" t="str">
        <f t="shared" si="40"/>
        <v>Total</v>
      </c>
      <c r="BF104" s="215" t="str">
        <f t="shared" si="41"/>
        <v>Ages 10-14</v>
      </c>
      <c r="BG104" s="214">
        <f t="shared" si="42"/>
        <v>0</v>
      </c>
      <c r="BI104" s="154" t="str">
        <f t="shared" si="43"/>
        <v>Select intervention #5</v>
      </c>
      <c r="BJ104" s="154" t="str">
        <f t="shared" si="44"/>
        <v>1. Commodities</v>
      </c>
      <c r="BK104" s="154" t="str">
        <f t="shared" si="45"/>
        <v>Total</v>
      </c>
      <c r="BL104" s="215" t="str">
        <f t="shared" si="46"/>
        <v>Ages 10-14</v>
      </c>
      <c r="BM104" s="214">
        <f t="shared" si="47"/>
        <v>0</v>
      </c>
      <c r="BO104" s="154" t="str">
        <f t="shared" si="48"/>
        <v>Select intervention #5</v>
      </c>
      <c r="BP104" s="154" t="str">
        <f t="shared" si="49"/>
        <v>1. Commodities</v>
      </c>
      <c r="BQ104" s="154" t="str">
        <f t="shared" si="50"/>
        <v>Total</v>
      </c>
      <c r="BR104" s="215" t="str">
        <f t="shared" si="51"/>
        <v>Ages 10-14</v>
      </c>
      <c r="BS104" s="214">
        <f t="shared" si="52"/>
        <v>0</v>
      </c>
    </row>
    <row r="105" spans="2:71" ht="23.85" customHeight="1" x14ac:dyDescent="0.25">
      <c r="B105" s="595"/>
      <c r="C105" s="596"/>
      <c r="D105" s="105"/>
      <c r="E105" s="105"/>
      <c r="F105" s="588"/>
      <c r="G105" s="589"/>
      <c r="H105" s="148"/>
      <c r="I105" s="175"/>
      <c r="J105" s="176"/>
      <c r="K105" s="176"/>
      <c r="L105" s="177"/>
      <c r="M105" s="178"/>
      <c r="N105" s="178"/>
      <c r="O105" s="178"/>
      <c r="P105" s="178"/>
      <c r="AK105" s="154" t="str">
        <f t="shared" ref="AK105:AK126" si="54">AK104</f>
        <v>Select intervention #5</v>
      </c>
      <c r="AL105" s="90" t="s">
        <v>397</v>
      </c>
      <c r="AM105" s="212" t="s">
        <v>372</v>
      </c>
      <c r="AN105" s="213" t="s">
        <v>377</v>
      </c>
      <c r="AO105" s="214">
        <f>'Data-Overview'!O109</f>
        <v>0</v>
      </c>
      <c r="AQ105" s="154" t="str">
        <f t="shared" si="28"/>
        <v>Select intervention #5</v>
      </c>
      <c r="AR105" s="154" t="str">
        <f t="shared" si="29"/>
        <v>1. Commodities</v>
      </c>
      <c r="AS105" s="154" t="str">
        <f t="shared" si="30"/>
        <v>Total</v>
      </c>
      <c r="AT105" s="215" t="str">
        <f t="shared" si="31"/>
        <v>Ages 15-19</v>
      </c>
      <c r="AU105" s="214">
        <f t="shared" si="32"/>
        <v>0</v>
      </c>
      <c r="AW105" s="154" t="str">
        <f t="shared" si="33"/>
        <v>Select intervention #5</v>
      </c>
      <c r="AX105" s="154" t="str">
        <f t="shared" si="34"/>
        <v>1. Commodities</v>
      </c>
      <c r="AY105" s="154" t="str">
        <f t="shared" si="35"/>
        <v>Total</v>
      </c>
      <c r="AZ105" s="215" t="str">
        <f t="shared" si="36"/>
        <v>Ages 15-19</v>
      </c>
      <c r="BA105" s="214">
        <f t="shared" si="37"/>
        <v>0</v>
      </c>
      <c r="BC105" s="154" t="str">
        <f t="shared" si="38"/>
        <v>Select intervention #5</v>
      </c>
      <c r="BD105" s="154" t="str">
        <f t="shared" si="39"/>
        <v>1. Commodities</v>
      </c>
      <c r="BE105" s="154" t="str">
        <f t="shared" si="40"/>
        <v>Total</v>
      </c>
      <c r="BF105" s="215" t="str">
        <f t="shared" si="41"/>
        <v>Ages 15-19</v>
      </c>
      <c r="BG105" s="214">
        <f t="shared" si="42"/>
        <v>0</v>
      </c>
      <c r="BI105" s="154" t="str">
        <f t="shared" si="43"/>
        <v>Select intervention #5</v>
      </c>
      <c r="BJ105" s="154" t="str">
        <f t="shared" si="44"/>
        <v>1. Commodities</v>
      </c>
      <c r="BK105" s="154" t="str">
        <f t="shared" si="45"/>
        <v>Total</v>
      </c>
      <c r="BL105" s="215" t="str">
        <f t="shared" si="46"/>
        <v>Ages 15-19</v>
      </c>
      <c r="BM105" s="214">
        <f t="shared" si="47"/>
        <v>0</v>
      </c>
      <c r="BO105" s="154" t="str">
        <f t="shared" si="48"/>
        <v>Select intervention #5</v>
      </c>
      <c r="BP105" s="154" t="str">
        <f t="shared" si="49"/>
        <v>1. Commodities</v>
      </c>
      <c r="BQ105" s="154" t="str">
        <f t="shared" si="50"/>
        <v>Total</v>
      </c>
      <c r="BR105" s="215" t="str">
        <f t="shared" si="51"/>
        <v>Ages 15-19</v>
      </c>
      <c r="BS105" s="214">
        <f t="shared" si="52"/>
        <v>0</v>
      </c>
    </row>
    <row r="106" spans="2:71" ht="9.9499999999999993" customHeight="1" x14ac:dyDescent="0.25">
      <c r="B106" s="99"/>
      <c r="C106" s="149"/>
      <c r="D106" s="106"/>
      <c r="E106" s="106"/>
      <c r="F106" s="95"/>
      <c r="G106" s="95"/>
      <c r="H106" s="150"/>
      <c r="I106" s="155"/>
      <c r="J106" s="155"/>
      <c r="K106" s="155"/>
      <c r="L106" s="155"/>
      <c r="M106" s="156"/>
      <c r="N106" s="156"/>
      <c r="O106" s="156"/>
      <c r="P106" s="156"/>
      <c r="AK106" s="154" t="str">
        <f t="shared" si="54"/>
        <v>Select intervention #5</v>
      </c>
      <c r="AL106" s="90" t="s">
        <v>397</v>
      </c>
      <c r="AM106" s="212" t="s">
        <v>372</v>
      </c>
      <c r="AN106" s="213" t="s">
        <v>378</v>
      </c>
      <c r="AO106" s="214">
        <f>'Data-Overview'!O110</f>
        <v>0</v>
      </c>
      <c r="AQ106" s="154" t="str">
        <f t="shared" si="28"/>
        <v>Select intervention #5</v>
      </c>
      <c r="AR106" s="154" t="str">
        <f t="shared" si="29"/>
        <v>1. Commodities</v>
      </c>
      <c r="AS106" s="154" t="str">
        <f t="shared" si="30"/>
        <v>Total</v>
      </c>
      <c r="AT106" s="215" t="str">
        <f t="shared" si="31"/>
        <v>Ages 20-24</v>
      </c>
      <c r="AU106" s="214">
        <f t="shared" si="32"/>
        <v>0</v>
      </c>
      <c r="AW106" s="154" t="str">
        <f t="shared" si="33"/>
        <v>Select intervention #5</v>
      </c>
      <c r="AX106" s="154" t="str">
        <f t="shared" si="34"/>
        <v>1. Commodities</v>
      </c>
      <c r="AY106" s="154" t="str">
        <f t="shared" si="35"/>
        <v>Total</v>
      </c>
      <c r="AZ106" s="215" t="str">
        <f t="shared" si="36"/>
        <v>Ages 20-24</v>
      </c>
      <c r="BA106" s="214">
        <f t="shared" si="37"/>
        <v>0</v>
      </c>
      <c r="BC106" s="154" t="str">
        <f t="shared" si="38"/>
        <v>Select intervention #5</v>
      </c>
      <c r="BD106" s="154" t="str">
        <f t="shared" si="39"/>
        <v>1. Commodities</v>
      </c>
      <c r="BE106" s="154" t="str">
        <f t="shared" si="40"/>
        <v>Total</v>
      </c>
      <c r="BF106" s="215" t="str">
        <f t="shared" si="41"/>
        <v>Ages 20-24</v>
      </c>
      <c r="BG106" s="214">
        <f t="shared" si="42"/>
        <v>0</v>
      </c>
      <c r="BI106" s="154" t="str">
        <f t="shared" si="43"/>
        <v>Select intervention #5</v>
      </c>
      <c r="BJ106" s="154" t="str">
        <f t="shared" si="44"/>
        <v>1. Commodities</v>
      </c>
      <c r="BK106" s="154" t="str">
        <f t="shared" si="45"/>
        <v>Total</v>
      </c>
      <c r="BL106" s="215" t="str">
        <f t="shared" si="46"/>
        <v>Ages 20-24</v>
      </c>
      <c r="BM106" s="214">
        <f t="shared" si="47"/>
        <v>0</v>
      </c>
      <c r="BO106" s="154" t="str">
        <f t="shared" si="48"/>
        <v>Select intervention #5</v>
      </c>
      <c r="BP106" s="154" t="str">
        <f t="shared" si="49"/>
        <v>1. Commodities</v>
      </c>
      <c r="BQ106" s="154" t="str">
        <f t="shared" si="50"/>
        <v>Total</v>
      </c>
      <c r="BR106" s="215" t="str">
        <f t="shared" si="51"/>
        <v>Ages 20-24</v>
      </c>
      <c r="BS106" s="214">
        <f t="shared" si="52"/>
        <v>0</v>
      </c>
    </row>
    <row r="107" spans="2:71" ht="23.85" customHeight="1" x14ac:dyDescent="0.25">
      <c r="B107" s="600" t="str">
        <f>'Select Interventions'!E17</f>
        <v>Select intervention #5</v>
      </c>
      <c r="C107" s="451"/>
      <c r="D107" s="102"/>
      <c r="E107" s="102"/>
      <c r="F107" s="605" t="s">
        <v>55</v>
      </c>
      <c r="G107" s="606"/>
      <c r="H107" s="132"/>
      <c r="I107" s="179"/>
      <c r="J107" s="180"/>
      <c r="K107" s="180"/>
      <c r="L107" s="181"/>
      <c r="M107" s="182"/>
      <c r="N107" s="182"/>
      <c r="O107" s="182"/>
      <c r="P107" s="182"/>
      <c r="AK107" s="154" t="str">
        <f t="shared" si="54"/>
        <v>Select intervention #5</v>
      </c>
      <c r="AL107" s="90" t="s">
        <v>398</v>
      </c>
      <c r="AM107" s="212" t="s">
        <v>372</v>
      </c>
      <c r="AN107" s="213" t="s">
        <v>375</v>
      </c>
      <c r="AO107" s="214" t="e">
        <f>'Data-Overview'!O111</f>
        <v>#DIV/0!</v>
      </c>
      <c r="AQ107" s="154" t="str">
        <f t="shared" si="28"/>
        <v>Select intervention #5</v>
      </c>
      <c r="AR107" s="154" t="str">
        <f t="shared" si="29"/>
        <v>2. Human Resources</v>
      </c>
      <c r="AS107" s="154" t="str">
        <f t="shared" si="30"/>
        <v>Total</v>
      </c>
      <c r="AT107" s="215" t="str">
        <f t="shared" si="31"/>
        <v>Ages 10-19</v>
      </c>
      <c r="AU107" s="214" t="e">
        <f t="shared" si="32"/>
        <v>#DIV/0!</v>
      </c>
      <c r="AW107" s="154" t="str">
        <f t="shared" si="33"/>
        <v>Select intervention #5</v>
      </c>
      <c r="AX107" s="154" t="str">
        <f t="shared" si="34"/>
        <v>2. Human Resources</v>
      </c>
      <c r="AY107" s="154" t="str">
        <f t="shared" si="35"/>
        <v>Total</v>
      </c>
      <c r="AZ107" s="215" t="str">
        <f t="shared" si="36"/>
        <v>Ages 10-19</v>
      </c>
      <c r="BA107" s="214" t="e">
        <f t="shared" si="37"/>
        <v>#DIV/0!</v>
      </c>
      <c r="BC107" s="154" t="str">
        <f t="shared" si="38"/>
        <v>Select intervention #5</v>
      </c>
      <c r="BD107" s="154" t="str">
        <f t="shared" si="39"/>
        <v>2. Human Resources</v>
      </c>
      <c r="BE107" s="154" t="str">
        <f t="shared" si="40"/>
        <v>Total</v>
      </c>
      <c r="BF107" s="215" t="str">
        <f t="shared" si="41"/>
        <v>Ages 10-19</v>
      </c>
      <c r="BG107" s="214" t="e">
        <f t="shared" si="42"/>
        <v>#DIV/0!</v>
      </c>
      <c r="BI107" s="154" t="str">
        <f t="shared" si="43"/>
        <v>Select intervention #5</v>
      </c>
      <c r="BJ107" s="154" t="str">
        <f t="shared" si="44"/>
        <v>2. Human Resources</v>
      </c>
      <c r="BK107" s="154" t="str">
        <f t="shared" si="45"/>
        <v>Total</v>
      </c>
      <c r="BL107" s="215" t="str">
        <f t="shared" si="46"/>
        <v>Ages 10-19</v>
      </c>
      <c r="BM107" s="214" t="e">
        <f t="shared" si="47"/>
        <v>#DIV/0!</v>
      </c>
      <c r="BO107" s="154" t="str">
        <f t="shared" si="48"/>
        <v>Select intervention #5</v>
      </c>
      <c r="BP107" s="154" t="str">
        <f t="shared" si="49"/>
        <v>2. Human Resources</v>
      </c>
      <c r="BQ107" s="154" t="str">
        <f t="shared" si="50"/>
        <v>Total</v>
      </c>
      <c r="BR107" s="215" t="str">
        <f t="shared" si="51"/>
        <v>Ages 10-19</v>
      </c>
      <c r="BS107" s="214" t="e">
        <f t="shared" si="52"/>
        <v>#DIV/0!</v>
      </c>
    </row>
    <row r="108" spans="2:71" ht="23.85" customHeight="1" x14ac:dyDescent="0.25">
      <c r="B108" s="452"/>
      <c r="C108" s="453"/>
      <c r="D108" s="103"/>
      <c r="E108" s="103"/>
      <c r="F108" s="607"/>
      <c r="G108" s="608"/>
      <c r="H108" s="133"/>
      <c r="I108" s="183"/>
      <c r="J108" s="184"/>
      <c r="K108" s="184"/>
      <c r="L108" s="185"/>
      <c r="M108" s="186"/>
      <c r="N108" s="186"/>
      <c r="O108" s="186"/>
      <c r="P108" s="186"/>
      <c r="AK108" s="154" t="str">
        <f t="shared" si="54"/>
        <v>Select intervention #5</v>
      </c>
      <c r="AL108" s="90" t="s">
        <v>398</v>
      </c>
      <c r="AM108" s="212" t="s">
        <v>372</v>
      </c>
      <c r="AN108" s="213" t="s">
        <v>376</v>
      </c>
      <c r="AO108" s="214">
        <f>'Data-Overview'!O112</f>
        <v>0</v>
      </c>
      <c r="AQ108" s="154" t="str">
        <f t="shared" si="28"/>
        <v>Select intervention #5</v>
      </c>
      <c r="AR108" s="154" t="str">
        <f t="shared" si="29"/>
        <v>2. Human Resources</v>
      </c>
      <c r="AS108" s="154" t="str">
        <f t="shared" si="30"/>
        <v>Total</v>
      </c>
      <c r="AT108" s="215" t="str">
        <f t="shared" si="31"/>
        <v>Ages 10-14</v>
      </c>
      <c r="AU108" s="214">
        <f t="shared" si="32"/>
        <v>0</v>
      </c>
      <c r="AW108" s="154" t="str">
        <f t="shared" si="33"/>
        <v>Select intervention #5</v>
      </c>
      <c r="AX108" s="154" t="str">
        <f t="shared" si="34"/>
        <v>2. Human Resources</v>
      </c>
      <c r="AY108" s="154" t="str">
        <f t="shared" si="35"/>
        <v>Total</v>
      </c>
      <c r="AZ108" s="215" t="str">
        <f t="shared" si="36"/>
        <v>Ages 10-14</v>
      </c>
      <c r="BA108" s="214">
        <f t="shared" si="37"/>
        <v>0</v>
      </c>
      <c r="BC108" s="154" t="str">
        <f t="shared" si="38"/>
        <v>Select intervention #5</v>
      </c>
      <c r="BD108" s="154" t="str">
        <f t="shared" si="39"/>
        <v>2. Human Resources</v>
      </c>
      <c r="BE108" s="154" t="str">
        <f t="shared" si="40"/>
        <v>Total</v>
      </c>
      <c r="BF108" s="215" t="str">
        <f t="shared" si="41"/>
        <v>Ages 10-14</v>
      </c>
      <c r="BG108" s="214">
        <f t="shared" si="42"/>
        <v>0</v>
      </c>
      <c r="BI108" s="154" t="str">
        <f t="shared" si="43"/>
        <v>Select intervention #5</v>
      </c>
      <c r="BJ108" s="154" t="str">
        <f t="shared" si="44"/>
        <v>2. Human Resources</v>
      </c>
      <c r="BK108" s="154" t="str">
        <f t="shared" si="45"/>
        <v>Total</v>
      </c>
      <c r="BL108" s="215" t="str">
        <f t="shared" si="46"/>
        <v>Ages 10-14</v>
      </c>
      <c r="BM108" s="214">
        <f t="shared" si="47"/>
        <v>0</v>
      </c>
      <c r="BO108" s="154" t="str">
        <f t="shared" si="48"/>
        <v>Select intervention #5</v>
      </c>
      <c r="BP108" s="154" t="str">
        <f t="shared" si="49"/>
        <v>2. Human Resources</v>
      </c>
      <c r="BQ108" s="154" t="str">
        <f t="shared" si="50"/>
        <v>Total</v>
      </c>
      <c r="BR108" s="215" t="str">
        <f t="shared" si="51"/>
        <v>Ages 10-14</v>
      </c>
      <c r="BS108" s="214">
        <f t="shared" si="52"/>
        <v>0</v>
      </c>
    </row>
    <row r="109" spans="2:71" ht="23.85" customHeight="1" x14ac:dyDescent="0.25">
      <c r="B109" s="452"/>
      <c r="C109" s="453"/>
      <c r="D109" s="103"/>
      <c r="E109" s="103"/>
      <c r="F109" s="609"/>
      <c r="G109" s="610"/>
      <c r="H109" s="134"/>
      <c r="I109" s="183"/>
      <c r="J109" s="184"/>
      <c r="K109" s="184"/>
      <c r="L109" s="185"/>
      <c r="M109" s="186"/>
      <c r="N109" s="186"/>
      <c r="O109" s="186"/>
      <c r="P109" s="186"/>
      <c r="AK109" s="154" t="str">
        <f t="shared" si="54"/>
        <v>Select intervention #5</v>
      </c>
      <c r="AL109" s="90" t="s">
        <v>398</v>
      </c>
      <c r="AM109" s="212" t="s">
        <v>372</v>
      </c>
      <c r="AN109" s="213" t="s">
        <v>377</v>
      </c>
      <c r="AO109" s="214">
        <f>'Data-Overview'!O113</f>
        <v>0</v>
      </c>
      <c r="AQ109" s="154" t="str">
        <f t="shared" si="28"/>
        <v>Select intervention #5</v>
      </c>
      <c r="AR109" s="154" t="str">
        <f t="shared" si="29"/>
        <v>2. Human Resources</v>
      </c>
      <c r="AS109" s="154" t="str">
        <f t="shared" si="30"/>
        <v>Total</v>
      </c>
      <c r="AT109" s="215" t="str">
        <f t="shared" si="31"/>
        <v>Ages 15-19</v>
      </c>
      <c r="AU109" s="214">
        <f t="shared" si="32"/>
        <v>0</v>
      </c>
      <c r="AW109" s="154" t="str">
        <f t="shared" si="33"/>
        <v>Select intervention #5</v>
      </c>
      <c r="AX109" s="154" t="str">
        <f t="shared" si="34"/>
        <v>2. Human Resources</v>
      </c>
      <c r="AY109" s="154" t="str">
        <f t="shared" si="35"/>
        <v>Total</v>
      </c>
      <c r="AZ109" s="215" t="str">
        <f t="shared" si="36"/>
        <v>Ages 15-19</v>
      </c>
      <c r="BA109" s="214">
        <f t="shared" si="37"/>
        <v>0</v>
      </c>
      <c r="BC109" s="154" t="str">
        <f t="shared" si="38"/>
        <v>Select intervention #5</v>
      </c>
      <c r="BD109" s="154" t="str">
        <f t="shared" si="39"/>
        <v>2. Human Resources</v>
      </c>
      <c r="BE109" s="154" t="str">
        <f t="shared" si="40"/>
        <v>Total</v>
      </c>
      <c r="BF109" s="215" t="str">
        <f t="shared" si="41"/>
        <v>Ages 15-19</v>
      </c>
      <c r="BG109" s="214">
        <f t="shared" si="42"/>
        <v>0</v>
      </c>
      <c r="BI109" s="154" t="str">
        <f t="shared" si="43"/>
        <v>Select intervention #5</v>
      </c>
      <c r="BJ109" s="154" t="str">
        <f t="shared" si="44"/>
        <v>2. Human Resources</v>
      </c>
      <c r="BK109" s="154" t="str">
        <f t="shared" si="45"/>
        <v>Total</v>
      </c>
      <c r="BL109" s="215" t="str">
        <f t="shared" si="46"/>
        <v>Ages 15-19</v>
      </c>
      <c r="BM109" s="214">
        <f t="shared" si="47"/>
        <v>0</v>
      </c>
      <c r="BO109" s="154" t="str">
        <f t="shared" si="48"/>
        <v>Select intervention #5</v>
      </c>
      <c r="BP109" s="154" t="str">
        <f t="shared" si="49"/>
        <v>2. Human Resources</v>
      </c>
      <c r="BQ109" s="154" t="str">
        <f t="shared" si="50"/>
        <v>Total</v>
      </c>
      <c r="BR109" s="215" t="str">
        <f t="shared" si="51"/>
        <v>Ages 15-19</v>
      </c>
      <c r="BS109" s="214">
        <f t="shared" si="52"/>
        <v>0</v>
      </c>
    </row>
    <row r="110" spans="2:71" ht="23.85" customHeight="1" x14ac:dyDescent="0.25">
      <c r="B110" s="452"/>
      <c r="C110" s="453"/>
      <c r="D110" s="103"/>
      <c r="E110" s="103"/>
      <c r="F110" s="609"/>
      <c r="G110" s="610"/>
      <c r="H110" s="134"/>
      <c r="I110" s="187"/>
      <c r="J110" s="188"/>
      <c r="K110" s="188"/>
      <c r="L110" s="189"/>
      <c r="M110" s="190"/>
      <c r="N110" s="190"/>
      <c r="O110" s="190"/>
      <c r="P110" s="190"/>
      <c r="AK110" s="154" t="str">
        <f t="shared" si="54"/>
        <v>Select intervention #5</v>
      </c>
      <c r="AL110" s="90" t="s">
        <v>398</v>
      </c>
      <c r="AM110" s="212" t="s">
        <v>372</v>
      </c>
      <c r="AN110" s="213" t="s">
        <v>378</v>
      </c>
      <c r="AO110" s="214">
        <f>'Data-Overview'!O114</f>
        <v>0</v>
      </c>
      <c r="AQ110" s="154" t="str">
        <f t="shared" si="28"/>
        <v>Select intervention #5</v>
      </c>
      <c r="AR110" s="154" t="str">
        <f t="shared" si="29"/>
        <v>2. Human Resources</v>
      </c>
      <c r="AS110" s="154" t="str">
        <f t="shared" si="30"/>
        <v>Total</v>
      </c>
      <c r="AT110" s="215" t="str">
        <f t="shared" si="31"/>
        <v>Ages 20-24</v>
      </c>
      <c r="AU110" s="214">
        <f t="shared" si="32"/>
        <v>0</v>
      </c>
      <c r="AW110" s="154" t="str">
        <f t="shared" si="33"/>
        <v>Select intervention #5</v>
      </c>
      <c r="AX110" s="154" t="str">
        <f t="shared" si="34"/>
        <v>2. Human Resources</v>
      </c>
      <c r="AY110" s="154" t="str">
        <f t="shared" si="35"/>
        <v>Total</v>
      </c>
      <c r="AZ110" s="215" t="str">
        <f t="shared" si="36"/>
        <v>Ages 20-24</v>
      </c>
      <c r="BA110" s="214">
        <f t="shared" si="37"/>
        <v>0</v>
      </c>
      <c r="BC110" s="154" t="str">
        <f t="shared" si="38"/>
        <v>Select intervention #5</v>
      </c>
      <c r="BD110" s="154" t="str">
        <f t="shared" si="39"/>
        <v>2. Human Resources</v>
      </c>
      <c r="BE110" s="154" t="str">
        <f t="shared" si="40"/>
        <v>Total</v>
      </c>
      <c r="BF110" s="215" t="str">
        <f t="shared" si="41"/>
        <v>Ages 20-24</v>
      </c>
      <c r="BG110" s="214">
        <f t="shared" si="42"/>
        <v>0</v>
      </c>
      <c r="BI110" s="154" t="str">
        <f t="shared" si="43"/>
        <v>Select intervention #5</v>
      </c>
      <c r="BJ110" s="154" t="str">
        <f t="shared" si="44"/>
        <v>2. Human Resources</v>
      </c>
      <c r="BK110" s="154" t="str">
        <f t="shared" si="45"/>
        <v>Total</v>
      </c>
      <c r="BL110" s="215" t="str">
        <f t="shared" si="46"/>
        <v>Ages 20-24</v>
      </c>
      <c r="BM110" s="214">
        <f t="shared" si="47"/>
        <v>0</v>
      </c>
      <c r="BO110" s="154" t="str">
        <f t="shared" si="48"/>
        <v>Select intervention #5</v>
      </c>
      <c r="BP110" s="154" t="str">
        <f t="shared" si="49"/>
        <v>2. Human Resources</v>
      </c>
      <c r="BQ110" s="154" t="str">
        <f t="shared" si="50"/>
        <v>Total</v>
      </c>
      <c r="BR110" s="215" t="str">
        <f t="shared" si="51"/>
        <v>Ages 20-24</v>
      </c>
      <c r="BS110" s="214">
        <f t="shared" si="52"/>
        <v>0</v>
      </c>
    </row>
    <row r="111" spans="2:71" ht="23.85" customHeight="1" x14ac:dyDescent="0.25">
      <c r="B111" s="452"/>
      <c r="C111" s="453"/>
      <c r="D111" s="103"/>
      <c r="E111" s="103"/>
      <c r="F111" s="607" t="s">
        <v>56</v>
      </c>
      <c r="G111" s="611"/>
      <c r="H111" s="135"/>
      <c r="I111" s="191"/>
      <c r="J111" s="192"/>
      <c r="K111" s="192"/>
      <c r="L111" s="193"/>
      <c r="M111" s="194"/>
      <c r="N111" s="194"/>
      <c r="O111" s="194"/>
      <c r="P111" s="194"/>
      <c r="AK111" s="154" t="str">
        <f t="shared" si="54"/>
        <v>Select intervention #5</v>
      </c>
      <c r="AL111" s="90" t="s">
        <v>399</v>
      </c>
      <c r="AM111" s="212" t="s">
        <v>372</v>
      </c>
      <c r="AN111" s="213" t="s">
        <v>375</v>
      </c>
      <c r="AO111" s="214" t="e">
        <f>'Data-Overview'!O115</f>
        <v>#DIV/0!</v>
      </c>
      <c r="AQ111" s="154" t="str">
        <f t="shared" si="28"/>
        <v>Select intervention #5</v>
      </c>
      <c r="AR111" s="154" t="str">
        <f t="shared" si="29"/>
        <v>3. Accessibility</v>
      </c>
      <c r="AS111" s="154" t="str">
        <f t="shared" si="30"/>
        <v>Total</v>
      </c>
      <c r="AT111" s="215" t="str">
        <f t="shared" si="31"/>
        <v>Ages 10-19</v>
      </c>
      <c r="AU111" s="214" t="e">
        <f t="shared" si="32"/>
        <v>#DIV/0!</v>
      </c>
      <c r="AW111" s="154" t="str">
        <f t="shared" si="33"/>
        <v>Select intervention #5</v>
      </c>
      <c r="AX111" s="154" t="str">
        <f t="shared" si="34"/>
        <v>3. Accessibility</v>
      </c>
      <c r="AY111" s="154" t="str">
        <f t="shared" si="35"/>
        <v>Total</v>
      </c>
      <c r="AZ111" s="215" t="str">
        <f t="shared" si="36"/>
        <v>Ages 10-19</v>
      </c>
      <c r="BA111" s="214" t="e">
        <f t="shared" si="37"/>
        <v>#DIV/0!</v>
      </c>
      <c r="BC111" s="154" t="str">
        <f t="shared" si="38"/>
        <v>Select intervention #5</v>
      </c>
      <c r="BD111" s="154" t="str">
        <f t="shared" si="39"/>
        <v>3. Accessibility</v>
      </c>
      <c r="BE111" s="154" t="str">
        <f t="shared" si="40"/>
        <v>Total</v>
      </c>
      <c r="BF111" s="215" t="str">
        <f t="shared" si="41"/>
        <v>Ages 10-19</v>
      </c>
      <c r="BG111" s="214" t="e">
        <f t="shared" si="42"/>
        <v>#DIV/0!</v>
      </c>
      <c r="BI111" s="154" t="str">
        <f t="shared" si="43"/>
        <v>Select intervention #5</v>
      </c>
      <c r="BJ111" s="154" t="str">
        <f t="shared" si="44"/>
        <v>3. Accessibility</v>
      </c>
      <c r="BK111" s="154" t="str">
        <f t="shared" si="45"/>
        <v>Total</v>
      </c>
      <c r="BL111" s="215" t="str">
        <f t="shared" si="46"/>
        <v>Ages 10-19</v>
      </c>
      <c r="BM111" s="214" t="e">
        <f t="shared" si="47"/>
        <v>#DIV/0!</v>
      </c>
      <c r="BO111" s="154" t="str">
        <f t="shared" si="48"/>
        <v>Select intervention #5</v>
      </c>
      <c r="BP111" s="154" t="str">
        <f t="shared" si="49"/>
        <v>3. Accessibility</v>
      </c>
      <c r="BQ111" s="154" t="str">
        <f t="shared" si="50"/>
        <v>Total</v>
      </c>
      <c r="BR111" s="215" t="str">
        <f t="shared" si="51"/>
        <v>Ages 10-19</v>
      </c>
      <c r="BS111" s="214" t="e">
        <f t="shared" si="52"/>
        <v>#DIV/0!</v>
      </c>
    </row>
    <row r="112" spans="2:71" ht="23.85" customHeight="1" x14ac:dyDescent="0.25">
      <c r="B112" s="452"/>
      <c r="C112" s="453"/>
      <c r="D112" s="103"/>
      <c r="E112" s="103"/>
      <c r="F112" s="607"/>
      <c r="G112" s="611"/>
      <c r="H112" s="133"/>
      <c r="I112" s="183"/>
      <c r="J112" s="184"/>
      <c r="K112" s="184"/>
      <c r="L112" s="185"/>
      <c r="M112" s="186"/>
      <c r="N112" s="186"/>
      <c r="O112" s="186"/>
      <c r="P112" s="186"/>
      <c r="AK112" s="154" t="str">
        <f t="shared" si="54"/>
        <v>Select intervention #5</v>
      </c>
      <c r="AL112" s="90" t="s">
        <v>399</v>
      </c>
      <c r="AM112" s="212" t="s">
        <v>372</v>
      </c>
      <c r="AN112" s="213" t="s">
        <v>376</v>
      </c>
      <c r="AO112" s="214" t="e">
        <f>'Data-Overview'!O116</f>
        <v>#DIV/0!</v>
      </c>
      <c r="AQ112" s="154" t="str">
        <f t="shared" si="28"/>
        <v>Select intervention #5</v>
      </c>
      <c r="AR112" s="154" t="str">
        <f t="shared" si="29"/>
        <v>3. Accessibility</v>
      </c>
      <c r="AS112" s="154" t="str">
        <f t="shared" si="30"/>
        <v>Total</v>
      </c>
      <c r="AT112" s="215" t="str">
        <f t="shared" si="31"/>
        <v>Ages 10-14</v>
      </c>
      <c r="AU112" s="214" t="e">
        <f t="shared" si="32"/>
        <v>#DIV/0!</v>
      </c>
      <c r="AW112" s="154" t="str">
        <f t="shared" si="33"/>
        <v>Select intervention #5</v>
      </c>
      <c r="AX112" s="154" t="str">
        <f t="shared" si="34"/>
        <v>3. Accessibility</v>
      </c>
      <c r="AY112" s="154" t="str">
        <f t="shared" si="35"/>
        <v>Total</v>
      </c>
      <c r="AZ112" s="215" t="str">
        <f t="shared" si="36"/>
        <v>Ages 10-14</v>
      </c>
      <c r="BA112" s="214" t="e">
        <f t="shared" si="37"/>
        <v>#DIV/0!</v>
      </c>
      <c r="BC112" s="154" t="str">
        <f t="shared" si="38"/>
        <v>Select intervention #5</v>
      </c>
      <c r="BD112" s="154" t="str">
        <f t="shared" si="39"/>
        <v>3. Accessibility</v>
      </c>
      <c r="BE112" s="154" t="str">
        <f t="shared" si="40"/>
        <v>Total</v>
      </c>
      <c r="BF112" s="215" t="str">
        <f t="shared" si="41"/>
        <v>Ages 10-14</v>
      </c>
      <c r="BG112" s="214" t="e">
        <f t="shared" si="42"/>
        <v>#DIV/0!</v>
      </c>
      <c r="BI112" s="154" t="str">
        <f t="shared" si="43"/>
        <v>Select intervention #5</v>
      </c>
      <c r="BJ112" s="154" t="str">
        <f t="shared" si="44"/>
        <v>3. Accessibility</v>
      </c>
      <c r="BK112" s="154" t="str">
        <f t="shared" si="45"/>
        <v>Total</v>
      </c>
      <c r="BL112" s="215" t="str">
        <f t="shared" si="46"/>
        <v>Ages 10-14</v>
      </c>
      <c r="BM112" s="214" t="e">
        <f t="shared" si="47"/>
        <v>#DIV/0!</v>
      </c>
      <c r="BO112" s="154" t="str">
        <f t="shared" si="48"/>
        <v>Select intervention #5</v>
      </c>
      <c r="BP112" s="154" t="str">
        <f t="shared" si="49"/>
        <v>3. Accessibility</v>
      </c>
      <c r="BQ112" s="154" t="str">
        <f t="shared" si="50"/>
        <v>Total</v>
      </c>
      <c r="BR112" s="215" t="str">
        <f t="shared" si="51"/>
        <v>Ages 10-14</v>
      </c>
      <c r="BS112" s="214" t="e">
        <f t="shared" si="52"/>
        <v>#DIV/0!</v>
      </c>
    </row>
    <row r="113" spans="2:71" ht="23.85" customHeight="1" x14ac:dyDescent="0.25">
      <c r="B113" s="452"/>
      <c r="C113" s="453"/>
      <c r="D113" s="103"/>
      <c r="E113" s="103"/>
      <c r="F113" s="609"/>
      <c r="G113" s="610"/>
      <c r="H113" s="134"/>
      <c r="I113" s="183"/>
      <c r="J113" s="184"/>
      <c r="K113" s="184"/>
      <c r="L113" s="185"/>
      <c r="M113" s="186"/>
      <c r="N113" s="186"/>
      <c r="O113" s="186"/>
      <c r="P113" s="186"/>
      <c r="AK113" s="154" t="str">
        <f t="shared" si="54"/>
        <v>Select intervention #5</v>
      </c>
      <c r="AL113" s="90" t="s">
        <v>399</v>
      </c>
      <c r="AM113" s="212" t="s">
        <v>372</v>
      </c>
      <c r="AN113" s="213" t="s">
        <v>377</v>
      </c>
      <c r="AO113" s="214" t="e">
        <f>'Data-Overview'!O117</f>
        <v>#DIV/0!</v>
      </c>
      <c r="AQ113" s="154" t="str">
        <f t="shared" si="28"/>
        <v>Select intervention #5</v>
      </c>
      <c r="AR113" s="154" t="str">
        <f t="shared" si="29"/>
        <v>3. Accessibility</v>
      </c>
      <c r="AS113" s="154" t="str">
        <f t="shared" si="30"/>
        <v>Total</v>
      </c>
      <c r="AT113" s="215" t="str">
        <f t="shared" si="31"/>
        <v>Ages 15-19</v>
      </c>
      <c r="AU113" s="214" t="e">
        <f t="shared" si="32"/>
        <v>#DIV/0!</v>
      </c>
      <c r="AW113" s="154" t="str">
        <f t="shared" si="33"/>
        <v>Select intervention #5</v>
      </c>
      <c r="AX113" s="154" t="str">
        <f t="shared" si="34"/>
        <v>3. Accessibility</v>
      </c>
      <c r="AY113" s="154" t="str">
        <f t="shared" si="35"/>
        <v>Total</v>
      </c>
      <c r="AZ113" s="215" t="str">
        <f t="shared" si="36"/>
        <v>Ages 15-19</v>
      </c>
      <c r="BA113" s="214" t="e">
        <f t="shared" si="37"/>
        <v>#DIV/0!</v>
      </c>
      <c r="BC113" s="154" t="str">
        <f t="shared" si="38"/>
        <v>Select intervention #5</v>
      </c>
      <c r="BD113" s="154" t="str">
        <f t="shared" si="39"/>
        <v>3. Accessibility</v>
      </c>
      <c r="BE113" s="154" t="str">
        <f t="shared" si="40"/>
        <v>Total</v>
      </c>
      <c r="BF113" s="215" t="str">
        <f t="shared" si="41"/>
        <v>Ages 15-19</v>
      </c>
      <c r="BG113" s="214" t="e">
        <f t="shared" si="42"/>
        <v>#DIV/0!</v>
      </c>
      <c r="BI113" s="154" t="str">
        <f t="shared" si="43"/>
        <v>Select intervention #5</v>
      </c>
      <c r="BJ113" s="154" t="str">
        <f t="shared" si="44"/>
        <v>3. Accessibility</v>
      </c>
      <c r="BK113" s="154" t="str">
        <f t="shared" si="45"/>
        <v>Total</v>
      </c>
      <c r="BL113" s="215" t="str">
        <f t="shared" si="46"/>
        <v>Ages 15-19</v>
      </c>
      <c r="BM113" s="214" t="e">
        <f t="shared" si="47"/>
        <v>#DIV/0!</v>
      </c>
      <c r="BO113" s="154" t="str">
        <f t="shared" si="48"/>
        <v>Select intervention #5</v>
      </c>
      <c r="BP113" s="154" t="str">
        <f t="shared" si="49"/>
        <v>3. Accessibility</v>
      </c>
      <c r="BQ113" s="154" t="str">
        <f t="shared" si="50"/>
        <v>Total</v>
      </c>
      <c r="BR113" s="215" t="str">
        <f t="shared" si="51"/>
        <v>Ages 15-19</v>
      </c>
      <c r="BS113" s="214" t="e">
        <f t="shared" si="52"/>
        <v>#DIV/0!</v>
      </c>
    </row>
    <row r="114" spans="2:71" ht="23.85" customHeight="1" x14ac:dyDescent="0.25">
      <c r="B114" s="452"/>
      <c r="C114" s="453"/>
      <c r="D114" s="103"/>
      <c r="E114" s="103"/>
      <c r="F114" s="609"/>
      <c r="G114" s="610"/>
      <c r="H114" s="136"/>
      <c r="I114" s="187"/>
      <c r="J114" s="188"/>
      <c r="K114" s="188"/>
      <c r="L114" s="189"/>
      <c r="M114" s="190"/>
      <c r="N114" s="190"/>
      <c r="O114" s="190"/>
      <c r="P114" s="190"/>
      <c r="AK114" s="154" t="str">
        <f t="shared" si="54"/>
        <v>Select intervention #5</v>
      </c>
      <c r="AL114" s="90" t="s">
        <v>399</v>
      </c>
      <c r="AM114" s="212" t="s">
        <v>372</v>
      </c>
      <c r="AN114" s="213" t="s">
        <v>378</v>
      </c>
      <c r="AO114" s="214" t="e">
        <f>'Data-Overview'!O118</f>
        <v>#DIV/0!</v>
      </c>
      <c r="AQ114" s="154" t="str">
        <f t="shared" si="28"/>
        <v>Select intervention #5</v>
      </c>
      <c r="AR114" s="154" t="str">
        <f t="shared" si="29"/>
        <v>3. Accessibility</v>
      </c>
      <c r="AS114" s="154" t="str">
        <f t="shared" si="30"/>
        <v>Total</v>
      </c>
      <c r="AT114" s="215" t="str">
        <f t="shared" si="31"/>
        <v>Ages 20-24</v>
      </c>
      <c r="AU114" s="214" t="e">
        <f t="shared" si="32"/>
        <v>#DIV/0!</v>
      </c>
      <c r="AW114" s="154" t="str">
        <f t="shared" si="33"/>
        <v>Select intervention #5</v>
      </c>
      <c r="AX114" s="154" t="str">
        <f t="shared" si="34"/>
        <v>3. Accessibility</v>
      </c>
      <c r="AY114" s="154" t="str">
        <f t="shared" si="35"/>
        <v>Total</v>
      </c>
      <c r="AZ114" s="215" t="str">
        <f t="shared" si="36"/>
        <v>Ages 20-24</v>
      </c>
      <c r="BA114" s="214" t="e">
        <f t="shared" si="37"/>
        <v>#DIV/0!</v>
      </c>
      <c r="BC114" s="154" t="str">
        <f t="shared" si="38"/>
        <v>Select intervention #5</v>
      </c>
      <c r="BD114" s="154" t="str">
        <f t="shared" si="39"/>
        <v>3. Accessibility</v>
      </c>
      <c r="BE114" s="154" t="str">
        <f t="shared" si="40"/>
        <v>Total</v>
      </c>
      <c r="BF114" s="215" t="str">
        <f t="shared" si="41"/>
        <v>Ages 20-24</v>
      </c>
      <c r="BG114" s="214" t="e">
        <f t="shared" si="42"/>
        <v>#DIV/0!</v>
      </c>
      <c r="BI114" s="154" t="str">
        <f t="shared" si="43"/>
        <v>Select intervention #5</v>
      </c>
      <c r="BJ114" s="154" t="str">
        <f t="shared" si="44"/>
        <v>3. Accessibility</v>
      </c>
      <c r="BK114" s="154" t="str">
        <f t="shared" si="45"/>
        <v>Total</v>
      </c>
      <c r="BL114" s="215" t="str">
        <f t="shared" si="46"/>
        <v>Ages 20-24</v>
      </c>
      <c r="BM114" s="214" t="e">
        <f t="shared" si="47"/>
        <v>#DIV/0!</v>
      </c>
      <c r="BO114" s="154" t="str">
        <f t="shared" si="48"/>
        <v>Select intervention #5</v>
      </c>
      <c r="BP114" s="154" t="str">
        <f t="shared" si="49"/>
        <v>3. Accessibility</v>
      </c>
      <c r="BQ114" s="154" t="str">
        <f t="shared" si="50"/>
        <v>Total</v>
      </c>
      <c r="BR114" s="215" t="str">
        <f t="shared" si="51"/>
        <v>Ages 20-24</v>
      </c>
      <c r="BS114" s="214" t="e">
        <f t="shared" si="52"/>
        <v>#DIV/0!</v>
      </c>
    </row>
    <row r="115" spans="2:71" ht="23.85" customHeight="1" x14ac:dyDescent="0.25">
      <c r="B115" s="452"/>
      <c r="C115" s="453"/>
      <c r="D115" s="103"/>
      <c r="E115" s="103"/>
      <c r="F115" s="607" t="s">
        <v>82</v>
      </c>
      <c r="G115" s="611"/>
      <c r="H115" s="135"/>
      <c r="I115" s="191"/>
      <c r="J115" s="192"/>
      <c r="K115" s="192"/>
      <c r="L115" s="193"/>
      <c r="M115" s="194"/>
      <c r="N115" s="194"/>
      <c r="O115" s="194"/>
      <c r="P115" s="194"/>
      <c r="AK115" s="154" t="str">
        <f t="shared" si="54"/>
        <v>Select intervention #5</v>
      </c>
      <c r="AL115" s="90" t="s">
        <v>400</v>
      </c>
      <c r="AM115" s="212" t="s">
        <v>372</v>
      </c>
      <c r="AN115" s="213" t="s">
        <v>375</v>
      </c>
      <c r="AO115" s="214" t="e">
        <f>'Data-Overview'!O119</f>
        <v>#DIV/0!</v>
      </c>
      <c r="AQ115" s="154" t="str">
        <f t="shared" si="28"/>
        <v>Select intervention #5</v>
      </c>
      <c r="AR115" s="154" t="str">
        <f t="shared" si="29"/>
        <v>4. Initial Utilisation</v>
      </c>
      <c r="AS115" s="154" t="str">
        <f t="shared" si="30"/>
        <v>Total</v>
      </c>
      <c r="AT115" s="215" t="str">
        <f t="shared" si="31"/>
        <v>Ages 10-19</v>
      </c>
      <c r="AU115" s="214" t="e">
        <f t="shared" si="32"/>
        <v>#DIV/0!</v>
      </c>
      <c r="AW115" s="154" t="str">
        <f t="shared" si="33"/>
        <v>Select intervention #5</v>
      </c>
      <c r="AX115" s="154" t="str">
        <f t="shared" si="34"/>
        <v>4. Initial Utilisation</v>
      </c>
      <c r="AY115" s="154" t="str">
        <f t="shared" si="35"/>
        <v>Total</v>
      </c>
      <c r="AZ115" s="215" t="str">
        <f t="shared" si="36"/>
        <v>Ages 10-19</v>
      </c>
      <c r="BA115" s="214" t="e">
        <f t="shared" si="37"/>
        <v>#DIV/0!</v>
      </c>
      <c r="BC115" s="154" t="str">
        <f t="shared" si="38"/>
        <v>Select intervention #5</v>
      </c>
      <c r="BD115" s="154" t="str">
        <f t="shared" si="39"/>
        <v>4. Initial Utilisation</v>
      </c>
      <c r="BE115" s="154" t="str">
        <f t="shared" si="40"/>
        <v>Total</v>
      </c>
      <c r="BF115" s="215" t="str">
        <f t="shared" si="41"/>
        <v>Ages 10-19</v>
      </c>
      <c r="BG115" s="214" t="e">
        <f t="shared" si="42"/>
        <v>#DIV/0!</v>
      </c>
      <c r="BI115" s="154" t="str">
        <f t="shared" si="43"/>
        <v>Select intervention #5</v>
      </c>
      <c r="BJ115" s="154" t="str">
        <f t="shared" si="44"/>
        <v>4. Initial Utilisation</v>
      </c>
      <c r="BK115" s="154" t="str">
        <f t="shared" si="45"/>
        <v>Total</v>
      </c>
      <c r="BL115" s="215" t="str">
        <f t="shared" si="46"/>
        <v>Ages 10-19</v>
      </c>
      <c r="BM115" s="214" t="e">
        <f t="shared" si="47"/>
        <v>#DIV/0!</v>
      </c>
      <c r="BO115" s="154" t="str">
        <f t="shared" si="48"/>
        <v>Select intervention #5</v>
      </c>
      <c r="BP115" s="154" t="str">
        <f t="shared" si="49"/>
        <v>4. Initial Utilisation</v>
      </c>
      <c r="BQ115" s="154" t="str">
        <f t="shared" si="50"/>
        <v>Total</v>
      </c>
      <c r="BR115" s="215" t="str">
        <f t="shared" si="51"/>
        <v>Ages 10-19</v>
      </c>
      <c r="BS115" s="214" t="e">
        <f t="shared" si="52"/>
        <v>#DIV/0!</v>
      </c>
    </row>
    <row r="116" spans="2:71" ht="23.85" customHeight="1" x14ac:dyDescent="0.25">
      <c r="B116" s="452"/>
      <c r="C116" s="453"/>
      <c r="D116" s="103"/>
      <c r="E116" s="103"/>
      <c r="F116" s="607"/>
      <c r="G116" s="611"/>
      <c r="H116" s="133"/>
      <c r="I116" s="183"/>
      <c r="J116" s="184"/>
      <c r="K116" s="184"/>
      <c r="L116" s="185"/>
      <c r="M116" s="186"/>
      <c r="N116" s="186"/>
      <c r="O116" s="186"/>
      <c r="P116" s="186"/>
      <c r="AK116" s="154" t="str">
        <f t="shared" si="54"/>
        <v>Select intervention #5</v>
      </c>
      <c r="AL116" s="90" t="s">
        <v>400</v>
      </c>
      <c r="AM116" s="212" t="s">
        <v>372</v>
      </c>
      <c r="AN116" s="213" t="s">
        <v>376</v>
      </c>
      <c r="AO116" s="214" t="e">
        <f>'Data-Overview'!O120</f>
        <v>#DIV/0!</v>
      </c>
      <c r="AQ116" s="154" t="str">
        <f t="shared" si="28"/>
        <v>Select intervention #5</v>
      </c>
      <c r="AR116" s="154" t="str">
        <f t="shared" si="29"/>
        <v>4. Initial Utilisation</v>
      </c>
      <c r="AS116" s="154" t="str">
        <f t="shared" si="30"/>
        <v>Total</v>
      </c>
      <c r="AT116" s="215" t="str">
        <f t="shared" si="31"/>
        <v>Ages 10-14</v>
      </c>
      <c r="AU116" s="214" t="e">
        <f t="shared" si="32"/>
        <v>#DIV/0!</v>
      </c>
      <c r="AW116" s="154" t="str">
        <f t="shared" si="33"/>
        <v>Select intervention #5</v>
      </c>
      <c r="AX116" s="154" t="str">
        <f t="shared" si="34"/>
        <v>4. Initial Utilisation</v>
      </c>
      <c r="AY116" s="154" t="str">
        <f t="shared" si="35"/>
        <v>Total</v>
      </c>
      <c r="AZ116" s="215" t="str">
        <f t="shared" si="36"/>
        <v>Ages 10-14</v>
      </c>
      <c r="BA116" s="214" t="e">
        <f t="shared" si="37"/>
        <v>#DIV/0!</v>
      </c>
      <c r="BC116" s="154" t="str">
        <f t="shared" si="38"/>
        <v>Select intervention #5</v>
      </c>
      <c r="BD116" s="154" t="str">
        <f t="shared" si="39"/>
        <v>4. Initial Utilisation</v>
      </c>
      <c r="BE116" s="154" t="str">
        <f t="shared" si="40"/>
        <v>Total</v>
      </c>
      <c r="BF116" s="215" t="str">
        <f t="shared" si="41"/>
        <v>Ages 10-14</v>
      </c>
      <c r="BG116" s="214" t="e">
        <f t="shared" si="42"/>
        <v>#DIV/0!</v>
      </c>
      <c r="BI116" s="154" t="str">
        <f t="shared" si="43"/>
        <v>Select intervention #5</v>
      </c>
      <c r="BJ116" s="154" t="str">
        <f t="shared" si="44"/>
        <v>4. Initial Utilisation</v>
      </c>
      <c r="BK116" s="154" t="str">
        <f t="shared" si="45"/>
        <v>Total</v>
      </c>
      <c r="BL116" s="215" t="str">
        <f t="shared" si="46"/>
        <v>Ages 10-14</v>
      </c>
      <c r="BM116" s="214" t="e">
        <f t="shared" si="47"/>
        <v>#DIV/0!</v>
      </c>
      <c r="BO116" s="154" t="str">
        <f t="shared" si="48"/>
        <v>Select intervention #5</v>
      </c>
      <c r="BP116" s="154" t="str">
        <f t="shared" si="49"/>
        <v>4. Initial Utilisation</v>
      </c>
      <c r="BQ116" s="154" t="str">
        <f t="shared" si="50"/>
        <v>Total</v>
      </c>
      <c r="BR116" s="215" t="str">
        <f t="shared" si="51"/>
        <v>Ages 10-14</v>
      </c>
      <c r="BS116" s="214" t="e">
        <f t="shared" si="52"/>
        <v>#DIV/0!</v>
      </c>
    </row>
    <row r="117" spans="2:71" ht="23.85" customHeight="1" x14ac:dyDescent="0.25">
      <c r="B117" s="452"/>
      <c r="C117" s="453"/>
      <c r="D117" s="103"/>
      <c r="E117" s="103"/>
      <c r="F117" s="609"/>
      <c r="G117" s="610"/>
      <c r="H117" s="134"/>
      <c r="I117" s="183"/>
      <c r="J117" s="184"/>
      <c r="K117" s="184"/>
      <c r="L117" s="185"/>
      <c r="M117" s="186"/>
      <c r="N117" s="186"/>
      <c r="O117" s="186"/>
      <c r="P117" s="186"/>
      <c r="AK117" s="154" t="str">
        <f t="shared" si="54"/>
        <v>Select intervention #5</v>
      </c>
      <c r="AL117" s="90" t="s">
        <v>400</v>
      </c>
      <c r="AM117" s="212" t="s">
        <v>372</v>
      </c>
      <c r="AN117" s="213" t="s">
        <v>377</v>
      </c>
      <c r="AO117" s="214" t="e">
        <f>'Data-Overview'!O121</f>
        <v>#DIV/0!</v>
      </c>
      <c r="AQ117" s="154" t="str">
        <f t="shared" si="28"/>
        <v>Select intervention #5</v>
      </c>
      <c r="AR117" s="154" t="str">
        <f t="shared" si="29"/>
        <v>4. Initial Utilisation</v>
      </c>
      <c r="AS117" s="154" t="str">
        <f t="shared" si="30"/>
        <v>Total</v>
      </c>
      <c r="AT117" s="215" t="str">
        <f t="shared" si="31"/>
        <v>Ages 15-19</v>
      </c>
      <c r="AU117" s="214" t="e">
        <f t="shared" si="32"/>
        <v>#DIV/0!</v>
      </c>
      <c r="AW117" s="154" t="str">
        <f t="shared" si="33"/>
        <v>Select intervention #5</v>
      </c>
      <c r="AX117" s="154" t="str">
        <f t="shared" si="34"/>
        <v>4. Initial Utilisation</v>
      </c>
      <c r="AY117" s="154" t="str">
        <f t="shared" si="35"/>
        <v>Total</v>
      </c>
      <c r="AZ117" s="215" t="str">
        <f t="shared" si="36"/>
        <v>Ages 15-19</v>
      </c>
      <c r="BA117" s="214" t="e">
        <f t="shared" si="37"/>
        <v>#DIV/0!</v>
      </c>
      <c r="BC117" s="154" t="str">
        <f t="shared" si="38"/>
        <v>Select intervention #5</v>
      </c>
      <c r="BD117" s="154" t="str">
        <f t="shared" si="39"/>
        <v>4. Initial Utilisation</v>
      </c>
      <c r="BE117" s="154" t="str">
        <f t="shared" si="40"/>
        <v>Total</v>
      </c>
      <c r="BF117" s="215" t="str">
        <f t="shared" si="41"/>
        <v>Ages 15-19</v>
      </c>
      <c r="BG117" s="214" t="e">
        <f t="shared" si="42"/>
        <v>#DIV/0!</v>
      </c>
      <c r="BI117" s="154" t="str">
        <f t="shared" si="43"/>
        <v>Select intervention #5</v>
      </c>
      <c r="BJ117" s="154" t="str">
        <f t="shared" si="44"/>
        <v>4. Initial Utilisation</v>
      </c>
      <c r="BK117" s="154" t="str">
        <f t="shared" si="45"/>
        <v>Total</v>
      </c>
      <c r="BL117" s="215" t="str">
        <f t="shared" si="46"/>
        <v>Ages 15-19</v>
      </c>
      <c r="BM117" s="214" t="e">
        <f t="shared" si="47"/>
        <v>#DIV/0!</v>
      </c>
      <c r="BO117" s="154" t="str">
        <f t="shared" si="48"/>
        <v>Select intervention #5</v>
      </c>
      <c r="BP117" s="154" t="str">
        <f t="shared" si="49"/>
        <v>4. Initial Utilisation</v>
      </c>
      <c r="BQ117" s="154" t="str">
        <f t="shared" si="50"/>
        <v>Total</v>
      </c>
      <c r="BR117" s="215" t="str">
        <f t="shared" si="51"/>
        <v>Ages 15-19</v>
      </c>
      <c r="BS117" s="214" t="e">
        <f t="shared" si="52"/>
        <v>#DIV/0!</v>
      </c>
    </row>
    <row r="118" spans="2:71" ht="23.85" customHeight="1" x14ac:dyDescent="0.25">
      <c r="B118" s="452"/>
      <c r="C118" s="453"/>
      <c r="D118" s="103"/>
      <c r="E118" s="103"/>
      <c r="F118" s="609"/>
      <c r="G118" s="610"/>
      <c r="H118" s="136"/>
      <c r="I118" s="187"/>
      <c r="J118" s="188"/>
      <c r="K118" s="188"/>
      <c r="L118" s="189"/>
      <c r="M118" s="190"/>
      <c r="N118" s="190"/>
      <c r="O118" s="190"/>
      <c r="P118" s="190"/>
      <c r="AK118" s="154" t="str">
        <f t="shared" si="54"/>
        <v>Select intervention #5</v>
      </c>
      <c r="AL118" s="90" t="s">
        <v>400</v>
      </c>
      <c r="AM118" s="212" t="s">
        <v>372</v>
      </c>
      <c r="AN118" s="213" t="s">
        <v>378</v>
      </c>
      <c r="AO118" s="214" t="e">
        <f>'Data-Overview'!O122</f>
        <v>#DIV/0!</v>
      </c>
      <c r="AQ118" s="154" t="str">
        <f t="shared" si="28"/>
        <v>Select intervention #5</v>
      </c>
      <c r="AR118" s="154" t="str">
        <f t="shared" si="29"/>
        <v>4. Initial Utilisation</v>
      </c>
      <c r="AS118" s="154" t="str">
        <f t="shared" si="30"/>
        <v>Total</v>
      </c>
      <c r="AT118" s="215" t="str">
        <f t="shared" si="31"/>
        <v>Ages 20-24</v>
      </c>
      <c r="AU118" s="214" t="e">
        <f t="shared" si="32"/>
        <v>#DIV/0!</v>
      </c>
      <c r="AW118" s="154" t="str">
        <f t="shared" si="33"/>
        <v>Select intervention #5</v>
      </c>
      <c r="AX118" s="154" t="str">
        <f t="shared" si="34"/>
        <v>4. Initial Utilisation</v>
      </c>
      <c r="AY118" s="154" t="str">
        <f t="shared" si="35"/>
        <v>Total</v>
      </c>
      <c r="AZ118" s="215" t="str">
        <f t="shared" si="36"/>
        <v>Ages 20-24</v>
      </c>
      <c r="BA118" s="214" t="e">
        <f t="shared" si="37"/>
        <v>#DIV/0!</v>
      </c>
      <c r="BC118" s="154" t="str">
        <f t="shared" si="38"/>
        <v>Select intervention #5</v>
      </c>
      <c r="BD118" s="154" t="str">
        <f t="shared" si="39"/>
        <v>4. Initial Utilisation</v>
      </c>
      <c r="BE118" s="154" t="str">
        <f t="shared" si="40"/>
        <v>Total</v>
      </c>
      <c r="BF118" s="215" t="str">
        <f t="shared" si="41"/>
        <v>Ages 20-24</v>
      </c>
      <c r="BG118" s="214" t="e">
        <f t="shared" si="42"/>
        <v>#DIV/0!</v>
      </c>
      <c r="BI118" s="154" t="str">
        <f t="shared" si="43"/>
        <v>Select intervention #5</v>
      </c>
      <c r="BJ118" s="154" t="str">
        <f t="shared" si="44"/>
        <v>4. Initial Utilisation</v>
      </c>
      <c r="BK118" s="154" t="str">
        <f t="shared" si="45"/>
        <v>Total</v>
      </c>
      <c r="BL118" s="215" t="str">
        <f t="shared" si="46"/>
        <v>Ages 20-24</v>
      </c>
      <c r="BM118" s="214" t="e">
        <f t="shared" si="47"/>
        <v>#DIV/0!</v>
      </c>
      <c r="BO118" s="154" t="str">
        <f t="shared" si="48"/>
        <v>Select intervention #5</v>
      </c>
      <c r="BP118" s="154" t="str">
        <f t="shared" si="49"/>
        <v>4. Initial Utilisation</v>
      </c>
      <c r="BQ118" s="154" t="str">
        <f t="shared" si="50"/>
        <v>Total</v>
      </c>
      <c r="BR118" s="215" t="str">
        <f t="shared" si="51"/>
        <v>Ages 20-24</v>
      </c>
      <c r="BS118" s="214" t="e">
        <f t="shared" si="52"/>
        <v>#DIV/0!</v>
      </c>
    </row>
    <row r="119" spans="2:71" ht="23.85" customHeight="1" x14ac:dyDescent="0.25">
      <c r="B119" s="601"/>
      <c r="C119" s="602"/>
      <c r="D119" s="104"/>
      <c r="E119" s="104"/>
      <c r="F119" s="607" t="s">
        <v>57</v>
      </c>
      <c r="G119" s="611"/>
      <c r="H119" s="135"/>
      <c r="I119" s="191"/>
      <c r="J119" s="192"/>
      <c r="K119" s="192"/>
      <c r="L119" s="193"/>
      <c r="M119" s="194"/>
      <c r="N119" s="194"/>
      <c r="O119" s="194"/>
      <c r="P119" s="194"/>
      <c r="AK119" s="154" t="str">
        <f t="shared" si="54"/>
        <v>Select intervention #5</v>
      </c>
      <c r="AL119" s="90" t="s">
        <v>401</v>
      </c>
      <c r="AM119" s="212" t="s">
        <v>372</v>
      </c>
      <c r="AN119" s="213" t="s">
        <v>375</v>
      </c>
      <c r="AO119" s="214" t="e">
        <f>'Data-Overview'!O123</f>
        <v>#DIV/0!</v>
      </c>
      <c r="AQ119" s="154" t="str">
        <f t="shared" si="28"/>
        <v>Select intervention #5</v>
      </c>
      <c r="AR119" s="154" t="str">
        <f t="shared" si="29"/>
        <v>5. Continuity</v>
      </c>
      <c r="AS119" s="154" t="str">
        <f t="shared" si="30"/>
        <v>Total</v>
      </c>
      <c r="AT119" s="215" t="str">
        <f t="shared" si="31"/>
        <v>Ages 10-19</v>
      </c>
      <c r="AU119" s="214" t="e">
        <f t="shared" si="32"/>
        <v>#DIV/0!</v>
      </c>
      <c r="AW119" s="154" t="str">
        <f t="shared" si="33"/>
        <v>Select intervention #5</v>
      </c>
      <c r="AX119" s="154" t="str">
        <f t="shared" si="34"/>
        <v>5. Continuity</v>
      </c>
      <c r="AY119" s="154" t="str">
        <f t="shared" si="35"/>
        <v>Total</v>
      </c>
      <c r="AZ119" s="215" t="str">
        <f t="shared" si="36"/>
        <v>Ages 10-19</v>
      </c>
      <c r="BA119" s="214" t="e">
        <f t="shared" si="37"/>
        <v>#DIV/0!</v>
      </c>
      <c r="BC119" s="154" t="str">
        <f t="shared" si="38"/>
        <v>Select intervention #5</v>
      </c>
      <c r="BD119" s="154" t="str">
        <f t="shared" si="39"/>
        <v>5. Continuity</v>
      </c>
      <c r="BE119" s="154" t="str">
        <f t="shared" si="40"/>
        <v>Total</v>
      </c>
      <c r="BF119" s="215" t="str">
        <f t="shared" si="41"/>
        <v>Ages 10-19</v>
      </c>
      <c r="BG119" s="214" t="e">
        <f t="shared" si="42"/>
        <v>#DIV/0!</v>
      </c>
      <c r="BI119" s="154" t="str">
        <f t="shared" si="43"/>
        <v>Select intervention #5</v>
      </c>
      <c r="BJ119" s="154" t="str">
        <f t="shared" si="44"/>
        <v>5. Continuity</v>
      </c>
      <c r="BK119" s="154" t="str">
        <f t="shared" si="45"/>
        <v>Total</v>
      </c>
      <c r="BL119" s="215" t="str">
        <f t="shared" si="46"/>
        <v>Ages 10-19</v>
      </c>
      <c r="BM119" s="214" t="e">
        <f t="shared" si="47"/>
        <v>#DIV/0!</v>
      </c>
      <c r="BO119" s="154" t="str">
        <f t="shared" si="48"/>
        <v>Select intervention #5</v>
      </c>
      <c r="BP119" s="154" t="str">
        <f t="shared" si="49"/>
        <v>5. Continuity</v>
      </c>
      <c r="BQ119" s="154" t="str">
        <f t="shared" si="50"/>
        <v>Total</v>
      </c>
      <c r="BR119" s="215" t="str">
        <f t="shared" si="51"/>
        <v>Ages 10-19</v>
      </c>
      <c r="BS119" s="214" t="e">
        <f t="shared" si="52"/>
        <v>#DIV/0!</v>
      </c>
    </row>
    <row r="120" spans="2:71" ht="23.85" customHeight="1" x14ac:dyDescent="0.25">
      <c r="B120" s="601"/>
      <c r="C120" s="602"/>
      <c r="D120" s="104"/>
      <c r="E120" s="104"/>
      <c r="F120" s="607"/>
      <c r="G120" s="611"/>
      <c r="H120" s="133"/>
      <c r="I120" s="183"/>
      <c r="J120" s="184"/>
      <c r="K120" s="184"/>
      <c r="L120" s="185"/>
      <c r="M120" s="186"/>
      <c r="N120" s="186"/>
      <c r="O120" s="186"/>
      <c r="P120" s="186"/>
      <c r="AK120" s="154" t="str">
        <f t="shared" si="54"/>
        <v>Select intervention #5</v>
      </c>
      <c r="AL120" s="90" t="s">
        <v>401</v>
      </c>
      <c r="AM120" s="212" t="s">
        <v>372</v>
      </c>
      <c r="AN120" s="213" t="s">
        <v>376</v>
      </c>
      <c r="AO120" s="214" t="e">
        <f>'Data-Overview'!O124</f>
        <v>#DIV/0!</v>
      </c>
      <c r="AQ120" s="154" t="str">
        <f t="shared" si="28"/>
        <v>Select intervention #5</v>
      </c>
      <c r="AR120" s="154" t="str">
        <f t="shared" si="29"/>
        <v>5. Continuity</v>
      </c>
      <c r="AS120" s="154" t="str">
        <f t="shared" si="30"/>
        <v>Total</v>
      </c>
      <c r="AT120" s="215" t="str">
        <f t="shared" si="31"/>
        <v>Ages 10-14</v>
      </c>
      <c r="AU120" s="214" t="e">
        <f t="shared" si="32"/>
        <v>#DIV/0!</v>
      </c>
      <c r="AW120" s="154" t="str">
        <f t="shared" si="33"/>
        <v>Select intervention #5</v>
      </c>
      <c r="AX120" s="154" t="str">
        <f t="shared" si="34"/>
        <v>5. Continuity</v>
      </c>
      <c r="AY120" s="154" t="str">
        <f t="shared" si="35"/>
        <v>Total</v>
      </c>
      <c r="AZ120" s="215" t="str">
        <f t="shared" si="36"/>
        <v>Ages 10-14</v>
      </c>
      <c r="BA120" s="214" t="e">
        <f t="shared" si="37"/>
        <v>#DIV/0!</v>
      </c>
      <c r="BC120" s="154" t="str">
        <f t="shared" si="38"/>
        <v>Select intervention #5</v>
      </c>
      <c r="BD120" s="154" t="str">
        <f t="shared" si="39"/>
        <v>5. Continuity</v>
      </c>
      <c r="BE120" s="154" t="str">
        <f t="shared" si="40"/>
        <v>Total</v>
      </c>
      <c r="BF120" s="215" t="str">
        <f t="shared" si="41"/>
        <v>Ages 10-14</v>
      </c>
      <c r="BG120" s="214" t="e">
        <f t="shared" si="42"/>
        <v>#DIV/0!</v>
      </c>
      <c r="BI120" s="154" t="str">
        <f t="shared" si="43"/>
        <v>Select intervention #5</v>
      </c>
      <c r="BJ120" s="154" t="str">
        <f t="shared" si="44"/>
        <v>5. Continuity</v>
      </c>
      <c r="BK120" s="154" t="str">
        <f t="shared" si="45"/>
        <v>Total</v>
      </c>
      <c r="BL120" s="215" t="str">
        <f t="shared" si="46"/>
        <v>Ages 10-14</v>
      </c>
      <c r="BM120" s="214" t="e">
        <f t="shared" si="47"/>
        <v>#DIV/0!</v>
      </c>
      <c r="BO120" s="154" t="str">
        <f t="shared" si="48"/>
        <v>Select intervention #5</v>
      </c>
      <c r="BP120" s="154" t="str">
        <f t="shared" si="49"/>
        <v>5. Continuity</v>
      </c>
      <c r="BQ120" s="154" t="str">
        <f t="shared" si="50"/>
        <v>Total</v>
      </c>
      <c r="BR120" s="215" t="str">
        <f t="shared" si="51"/>
        <v>Ages 10-14</v>
      </c>
      <c r="BS120" s="214" t="e">
        <f t="shared" si="52"/>
        <v>#DIV/0!</v>
      </c>
    </row>
    <row r="121" spans="2:71" ht="23.85" customHeight="1" x14ac:dyDescent="0.25">
      <c r="B121" s="601"/>
      <c r="C121" s="602"/>
      <c r="D121" s="104"/>
      <c r="E121" s="104"/>
      <c r="F121" s="609"/>
      <c r="G121" s="610"/>
      <c r="H121" s="134"/>
      <c r="I121" s="183"/>
      <c r="J121" s="184"/>
      <c r="K121" s="184"/>
      <c r="L121" s="185"/>
      <c r="M121" s="186"/>
      <c r="N121" s="186"/>
      <c r="O121" s="186"/>
      <c r="P121" s="186"/>
      <c r="AK121" s="154" t="str">
        <f t="shared" si="54"/>
        <v>Select intervention #5</v>
      </c>
      <c r="AL121" s="90" t="s">
        <v>401</v>
      </c>
      <c r="AM121" s="212" t="s">
        <v>372</v>
      </c>
      <c r="AN121" s="213" t="s">
        <v>377</v>
      </c>
      <c r="AO121" s="214" t="e">
        <f>'Data-Overview'!O125</f>
        <v>#DIV/0!</v>
      </c>
      <c r="AQ121" s="154" t="str">
        <f t="shared" si="28"/>
        <v>Select intervention #5</v>
      </c>
      <c r="AR121" s="154" t="str">
        <f t="shared" si="29"/>
        <v>5. Continuity</v>
      </c>
      <c r="AS121" s="154" t="str">
        <f t="shared" si="30"/>
        <v>Total</v>
      </c>
      <c r="AT121" s="215" t="str">
        <f t="shared" si="31"/>
        <v>Ages 15-19</v>
      </c>
      <c r="AU121" s="214" t="e">
        <f t="shared" si="32"/>
        <v>#DIV/0!</v>
      </c>
      <c r="AW121" s="154" t="str">
        <f t="shared" si="33"/>
        <v>Select intervention #5</v>
      </c>
      <c r="AX121" s="154" t="str">
        <f t="shared" si="34"/>
        <v>5. Continuity</v>
      </c>
      <c r="AY121" s="154" t="str">
        <f t="shared" si="35"/>
        <v>Total</v>
      </c>
      <c r="AZ121" s="215" t="str">
        <f t="shared" si="36"/>
        <v>Ages 15-19</v>
      </c>
      <c r="BA121" s="214" t="e">
        <f t="shared" si="37"/>
        <v>#DIV/0!</v>
      </c>
      <c r="BC121" s="154" t="str">
        <f t="shared" si="38"/>
        <v>Select intervention #5</v>
      </c>
      <c r="BD121" s="154" t="str">
        <f t="shared" si="39"/>
        <v>5. Continuity</v>
      </c>
      <c r="BE121" s="154" t="str">
        <f t="shared" si="40"/>
        <v>Total</v>
      </c>
      <c r="BF121" s="215" t="str">
        <f t="shared" si="41"/>
        <v>Ages 15-19</v>
      </c>
      <c r="BG121" s="214" t="e">
        <f t="shared" si="42"/>
        <v>#DIV/0!</v>
      </c>
      <c r="BI121" s="154" t="str">
        <f t="shared" si="43"/>
        <v>Select intervention #5</v>
      </c>
      <c r="BJ121" s="154" t="str">
        <f t="shared" si="44"/>
        <v>5. Continuity</v>
      </c>
      <c r="BK121" s="154" t="str">
        <f t="shared" si="45"/>
        <v>Total</v>
      </c>
      <c r="BL121" s="215" t="str">
        <f t="shared" si="46"/>
        <v>Ages 15-19</v>
      </c>
      <c r="BM121" s="214" t="e">
        <f t="shared" si="47"/>
        <v>#DIV/0!</v>
      </c>
      <c r="BO121" s="154" t="str">
        <f t="shared" si="48"/>
        <v>Select intervention #5</v>
      </c>
      <c r="BP121" s="154" t="str">
        <f t="shared" si="49"/>
        <v>5. Continuity</v>
      </c>
      <c r="BQ121" s="154" t="str">
        <f t="shared" si="50"/>
        <v>Total</v>
      </c>
      <c r="BR121" s="215" t="str">
        <f t="shared" si="51"/>
        <v>Ages 15-19</v>
      </c>
      <c r="BS121" s="214" t="e">
        <f t="shared" si="52"/>
        <v>#DIV/0!</v>
      </c>
    </row>
    <row r="122" spans="2:71" ht="23.85" customHeight="1" x14ac:dyDescent="0.25">
      <c r="B122" s="601"/>
      <c r="C122" s="602"/>
      <c r="D122" s="104"/>
      <c r="E122" s="104"/>
      <c r="F122" s="609"/>
      <c r="G122" s="610"/>
      <c r="H122" s="136"/>
      <c r="I122" s="187"/>
      <c r="J122" s="188"/>
      <c r="K122" s="188"/>
      <c r="L122" s="189"/>
      <c r="M122" s="190"/>
      <c r="N122" s="190"/>
      <c r="O122" s="190"/>
      <c r="P122" s="190"/>
      <c r="AK122" s="154" t="str">
        <f t="shared" si="54"/>
        <v>Select intervention #5</v>
      </c>
      <c r="AL122" s="90" t="s">
        <v>401</v>
      </c>
      <c r="AM122" s="212" t="s">
        <v>372</v>
      </c>
      <c r="AN122" s="213" t="s">
        <v>378</v>
      </c>
      <c r="AO122" s="214" t="e">
        <f>'Data-Overview'!O126</f>
        <v>#DIV/0!</v>
      </c>
      <c r="AQ122" s="154" t="str">
        <f t="shared" si="28"/>
        <v>Select intervention #5</v>
      </c>
      <c r="AR122" s="154" t="str">
        <f t="shared" si="29"/>
        <v>5. Continuity</v>
      </c>
      <c r="AS122" s="154" t="str">
        <f t="shared" si="30"/>
        <v>Total</v>
      </c>
      <c r="AT122" s="215" t="str">
        <f t="shared" si="31"/>
        <v>Ages 20-24</v>
      </c>
      <c r="AU122" s="214" t="e">
        <f t="shared" si="32"/>
        <v>#DIV/0!</v>
      </c>
      <c r="AW122" s="154" t="str">
        <f t="shared" si="33"/>
        <v>Select intervention #5</v>
      </c>
      <c r="AX122" s="154" t="str">
        <f t="shared" si="34"/>
        <v>5. Continuity</v>
      </c>
      <c r="AY122" s="154" t="str">
        <f t="shared" si="35"/>
        <v>Total</v>
      </c>
      <c r="AZ122" s="215" t="str">
        <f t="shared" si="36"/>
        <v>Ages 20-24</v>
      </c>
      <c r="BA122" s="214" t="e">
        <f t="shared" si="37"/>
        <v>#DIV/0!</v>
      </c>
      <c r="BC122" s="154" t="str">
        <f t="shared" si="38"/>
        <v>Select intervention #5</v>
      </c>
      <c r="BD122" s="154" t="str">
        <f t="shared" si="39"/>
        <v>5. Continuity</v>
      </c>
      <c r="BE122" s="154" t="str">
        <f t="shared" si="40"/>
        <v>Total</v>
      </c>
      <c r="BF122" s="215" t="str">
        <f t="shared" si="41"/>
        <v>Ages 20-24</v>
      </c>
      <c r="BG122" s="214" t="e">
        <f t="shared" si="42"/>
        <v>#DIV/0!</v>
      </c>
      <c r="BI122" s="154" t="str">
        <f t="shared" si="43"/>
        <v>Select intervention #5</v>
      </c>
      <c r="BJ122" s="154" t="str">
        <f t="shared" si="44"/>
        <v>5. Continuity</v>
      </c>
      <c r="BK122" s="154" t="str">
        <f t="shared" si="45"/>
        <v>Total</v>
      </c>
      <c r="BL122" s="215" t="str">
        <f t="shared" si="46"/>
        <v>Ages 20-24</v>
      </c>
      <c r="BM122" s="214" t="e">
        <f t="shared" si="47"/>
        <v>#DIV/0!</v>
      </c>
      <c r="BO122" s="154" t="str">
        <f t="shared" si="48"/>
        <v>Select intervention #5</v>
      </c>
      <c r="BP122" s="154" t="str">
        <f t="shared" si="49"/>
        <v>5. Continuity</v>
      </c>
      <c r="BQ122" s="154" t="str">
        <f t="shared" si="50"/>
        <v>Total</v>
      </c>
      <c r="BR122" s="215" t="str">
        <f t="shared" si="51"/>
        <v>Ages 20-24</v>
      </c>
      <c r="BS122" s="214" t="e">
        <f t="shared" si="52"/>
        <v>#DIV/0!</v>
      </c>
    </row>
    <row r="123" spans="2:71" ht="23.85" customHeight="1" x14ac:dyDescent="0.25">
      <c r="B123" s="601"/>
      <c r="C123" s="602"/>
      <c r="D123" s="104"/>
      <c r="E123" s="104"/>
      <c r="F123" s="607" t="s">
        <v>58</v>
      </c>
      <c r="G123" s="611"/>
      <c r="H123" s="135"/>
      <c r="I123" s="191"/>
      <c r="J123" s="192"/>
      <c r="K123" s="192"/>
      <c r="L123" s="193"/>
      <c r="M123" s="194"/>
      <c r="N123" s="194"/>
      <c r="O123" s="194"/>
      <c r="P123" s="194"/>
      <c r="AK123" s="154" t="str">
        <f t="shared" si="54"/>
        <v>Select intervention #5</v>
      </c>
      <c r="AL123" s="90" t="s">
        <v>402</v>
      </c>
      <c r="AM123" s="212" t="s">
        <v>372</v>
      </c>
      <c r="AN123" s="213" t="s">
        <v>375</v>
      </c>
      <c r="AO123" s="214" t="e">
        <f>'Data-Overview'!O127</f>
        <v>#DIV/0!</v>
      </c>
      <c r="AQ123" s="154" t="str">
        <f t="shared" si="28"/>
        <v>Select intervention #5</v>
      </c>
      <c r="AR123" s="154" t="str">
        <f t="shared" si="29"/>
        <v>6. Quality</v>
      </c>
      <c r="AS123" s="154" t="str">
        <f t="shared" si="30"/>
        <v>Total</v>
      </c>
      <c r="AT123" s="215" t="str">
        <f t="shared" si="31"/>
        <v>Ages 10-19</v>
      </c>
      <c r="AU123" s="214" t="e">
        <f t="shared" si="32"/>
        <v>#DIV/0!</v>
      </c>
      <c r="AW123" s="154" t="str">
        <f t="shared" si="33"/>
        <v>Select intervention #5</v>
      </c>
      <c r="AX123" s="154" t="str">
        <f t="shared" si="34"/>
        <v>6. Quality</v>
      </c>
      <c r="AY123" s="154" t="str">
        <f t="shared" si="35"/>
        <v>Total</v>
      </c>
      <c r="AZ123" s="215" t="str">
        <f t="shared" si="36"/>
        <v>Ages 10-19</v>
      </c>
      <c r="BA123" s="214" t="e">
        <f t="shared" si="37"/>
        <v>#DIV/0!</v>
      </c>
      <c r="BC123" s="154" t="str">
        <f t="shared" si="38"/>
        <v>Select intervention #5</v>
      </c>
      <c r="BD123" s="154" t="str">
        <f t="shared" si="39"/>
        <v>6. Quality</v>
      </c>
      <c r="BE123" s="154" t="str">
        <f t="shared" si="40"/>
        <v>Total</v>
      </c>
      <c r="BF123" s="215" t="str">
        <f t="shared" si="41"/>
        <v>Ages 10-19</v>
      </c>
      <c r="BG123" s="214" t="e">
        <f t="shared" si="42"/>
        <v>#DIV/0!</v>
      </c>
      <c r="BI123" s="154" t="str">
        <f t="shared" si="43"/>
        <v>Select intervention #5</v>
      </c>
      <c r="BJ123" s="154" t="str">
        <f t="shared" si="44"/>
        <v>6. Quality</v>
      </c>
      <c r="BK123" s="154" t="str">
        <f t="shared" si="45"/>
        <v>Total</v>
      </c>
      <c r="BL123" s="215" t="str">
        <f t="shared" si="46"/>
        <v>Ages 10-19</v>
      </c>
      <c r="BM123" s="214" t="e">
        <f t="shared" si="47"/>
        <v>#DIV/0!</v>
      </c>
      <c r="BO123" s="154" t="str">
        <f t="shared" si="48"/>
        <v>Select intervention #5</v>
      </c>
      <c r="BP123" s="154" t="str">
        <f t="shared" si="49"/>
        <v>6. Quality</v>
      </c>
      <c r="BQ123" s="154" t="str">
        <f t="shared" si="50"/>
        <v>Total</v>
      </c>
      <c r="BR123" s="215" t="str">
        <f t="shared" si="51"/>
        <v>Ages 10-19</v>
      </c>
      <c r="BS123" s="214" t="e">
        <f t="shared" si="52"/>
        <v>#DIV/0!</v>
      </c>
    </row>
    <row r="124" spans="2:71" ht="23.85" customHeight="1" x14ac:dyDescent="0.25">
      <c r="B124" s="601"/>
      <c r="C124" s="602"/>
      <c r="D124" s="104"/>
      <c r="E124" s="104"/>
      <c r="F124" s="607"/>
      <c r="G124" s="611"/>
      <c r="H124" s="133"/>
      <c r="I124" s="183"/>
      <c r="J124" s="184"/>
      <c r="K124" s="184"/>
      <c r="L124" s="185"/>
      <c r="M124" s="186"/>
      <c r="N124" s="186"/>
      <c r="O124" s="186"/>
      <c r="P124" s="186"/>
      <c r="AK124" s="154" t="str">
        <f t="shared" si="54"/>
        <v>Select intervention #5</v>
      </c>
      <c r="AL124" s="90" t="s">
        <v>402</v>
      </c>
      <c r="AM124" s="212" t="s">
        <v>372</v>
      </c>
      <c r="AN124" s="213" t="s">
        <v>376</v>
      </c>
      <c r="AO124" s="214" t="e">
        <f>'Data-Overview'!O128</f>
        <v>#DIV/0!</v>
      </c>
      <c r="AQ124" s="154" t="str">
        <f t="shared" si="28"/>
        <v>Select intervention #5</v>
      </c>
      <c r="AR124" s="154" t="str">
        <f t="shared" si="29"/>
        <v>6. Quality</v>
      </c>
      <c r="AS124" s="154" t="str">
        <f t="shared" si="30"/>
        <v>Total</v>
      </c>
      <c r="AT124" s="215" t="str">
        <f t="shared" si="31"/>
        <v>Ages 10-14</v>
      </c>
      <c r="AU124" s="214" t="e">
        <f t="shared" si="32"/>
        <v>#DIV/0!</v>
      </c>
      <c r="AW124" s="154" t="str">
        <f t="shared" si="33"/>
        <v>Select intervention #5</v>
      </c>
      <c r="AX124" s="154" t="str">
        <f t="shared" si="34"/>
        <v>6. Quality</v>
      </c>
      <c r="AY124" s="154" t="str">
        <f t="shared" si="35"/>
        <v>Total</v>
      </c>
      <c r="AZ124" s="215" t="str">
        <f t="shared" si="36"/>
        <v>Ages 10-14</v>
      </c>
      <c r="BA124" s="214" t="e">
        <f t="shared" si="37"/>
        <v>#DIV/0!</v>
      </c>
      <c r="BC124" s="154" t="str">
        <f t="shared" si="38"/>
        <v>Select intervention #5</v>
      </c>
      <c r="BD124" s="154" t="str">
        <f t="shared" si="39"/>
        <v>6. Quality</v>
      </c>
      <c r="BE124" s="154" t="str">
        <f t="shared" si="40"/>
        <v>Total</v>
      </c>
      <c r="BF124" s="215" t="str">
        <f t="shared" si="41"/>
        <v>Ages 10-14</v>
      </c>
      <c r="BG124" s="214" t="e">
        <f t="shared" si="42"/>
        <v>#DIV/0!</v>
      </c>
      <c r="BI124" s="154" t="str">
        <f t="shared" si="43"/>
        <v>Select intervention #5</v>
      </c>
      <c r="BJ124" s="154" t="str">
        <f t="shared" si="44"/>
        <v>6. Quality</v>
      </c>
      <c r="BK124" s="154" t="str">
        <f t="shared" si="45"/>
        <v>Total</v>
      </c>
      <c r="BL124" s="215" t="str">
        <f t="shared" si="46"/>
        <v>Ages 10-14</v>
      </c>
      <c r="BM124" s="214" t="e">
        <f t="shared" si="47"/>
        <v>#DIV/0!</v>
      </c>
      <c r="BO124" s="154" t="str">
        <f t="shared" si="48"/>
        <v>Select intervention #5</v>
      </c>
      <c r="BP124" s="154" t="str">
        <f t="shared" si="49"/>
        <v>6. Quality</v>
      </c>
      <c r="BQ124" s="154" t="str">
        <f t="shared" si="50"/>
        <v>Total</v>
      </c>
      <c r="BR124" s="215" t="str">
        <f t="shared" si="51"/>
        <v>Ages 10-14</v>
      </c>
      <c r="BS124" s="214" t="e">
        <f t="shared" si="52"/>
        <v>#DIV/0!</v>
      </c>
    </row>
    <row r="125" spans="2:71" ht="23.85" customHeight="1" x14ac:dyDescent="0.25">
      <c r="B125" s="601"/>
      <c r="C125" s="602"/>
      <c r="D125" s="104"/>
      <c r="E125" s="104"/>
      <c r="F125" s="609"/>
      <c r="G125" s="610"/>
      <c r="H125" s="134"/>
      <c r="I125" s="183"/>
      <c r="J125" s="184"/>
      <c r="K125" s="184"/>
      <c r="L125" s="185"/>
      <c r="M125" s="186"/>
      <c r="N125" s="186"/>
      <c r="O125" s="186"/>
      <c r="P125" s="186"/>
      <c r="AK125" s="154" t="str">
        <f t="shared" si="54"/>
        <v>Select intervention #5</v>
      </c>
      <c r="AL125" s="90" t="s">
        <v>402</v>
      </c>
      <c r="AM125" s="212" t="s">
        <v>372</v>
      </c>
      <c r="AN125" s="213" t="s">
        <v>377</v>
      </c>
      <c r="AO125" s="214" t="e">
        <f>'Data-Overview'!O129</f>
        <v>#DIV/0!</v>
      </c>
      <c r="AQ125" s="154" t="str">
        <f t="shared" si="28"/>
        <v>Select intervention #5</v>
      </c>
      <c r="AR125" s="154" t="str">
        <f t="shared" si="29"/>
        <v>6. Quality</v>
      </c>
      <c r="AS125" s="154" t="str">
        <f t="shared" si="30"/>
        <v>Total</v>
      </c>
      <c r="AT125" s="215" t="str">
        <f t="shared" si="31"/>
        <v>Ages 15-19</v>
      </c>
      <c r="AU125" s="214" t="e">
        <f t="shared" si="32"/>
        <v>#DIV/0!</v>
      </c>
      <c r="AW125" s="154" t="str">
        <f t="shared" si="33"/>
        <v>Select intervention #5</v>
      </c>
      <c r="AX125" s="154" t="str">
        <f t="shared" si="34"/>
        <v>6. Quality</v>
      </c>
      <c r="AY125" s="154" t="str">
        <f t="shared" si="35"/>
        <v>Total</v>
      </c>
      <c r="AZ125" s="215" t="str">
        <f t="shared" si="36"/>
        <v>Ages 15-19</v>
      </c>
      <c r="BA125" s="214" t="e">
        <f t="shared" si="37"/>
        <v>#DIV/0!</v>
      </c>
      <c r="BC125" s="154" t="str">
        <f t="shared" si="38"/>
        <v>Select intervention #5</v>
      </c>
      <c r="BD125" s="154" t="str">
        <f t="shared" si="39"/>
        <v>6. Quality</v>
      </c>
      <c r="BE125" s="154" t="str">
        <f t="shared" si="40"/>
        <v>Total</v>
      </c>
      <c r="BF125" s="215" t="str">
        <f t="shared" si="41"/>
        <v>Ages 15-19</v>
      </c>
      <c r="BG125" s="214" t="e">
        <f t="shared" si="42"/>
        <v>#DIV/0!</v>
      </c>
      <c r="BI125" s="154" t="str">
        <f t="shared" si="43"/>
        <v>Select intervention #5</v>
      </c>
      <c r="BJ125" s="154" t="str">
        <f t="shared" si="44"/>
        <v>6. Quality</v>
      </c>
      <c r="BK125" s="154" t="str">
        <f t="shared" si="45"/>
        <v>Total</v>
      </c>
      <c r="BL125" s="215" t="str">
        <f t="shared" si="46"/>
        <v>Ages 15-19</v>
      </c>
      <c r="BM125" s="214" t="e">
        <f t="shared" si="47"/>
        <v>#DIV/0!</v>
      </c>
      <c r="BO125" s="154" t="str">
        <f t="shared" si="48"/>
        <v>Select intervention #5</v>
      </c>
      <c r="BP125" s="154" t="str">
        <f t="shared" si="49"/>
        <v>6. Quality</v>
      </c>
      <c r="BQ125" s="154" t="str">
        <f t="shared" si="50"/>
        <v>Total</v>
      </c>
      <c r="BR125" s="215" t="str">
        <f t="shared" si="51"/>
        <v>Ages 15-19</v>
      </c>
      <c r="BS125" s="214" t="e">
        <f t="shared" si="52"/>
        <v>#DIV/0!</v>
      </c>
    </row>
    <row r="126" spans="2:71" ht="23.85" customHeight="1" x14ac:dyDescent="0.25">
      <c r="B126" s="601"/>
      <c r="C126" s="602"/>
      <c r="D126" s="104"/>
      <c r="E126" s="104"/>
      <c r="F126" s="609"/>
      <c r="G126" s="610"/>
      <c r="H126" s="136"/>
      <c r="I126" s="187"/>
      <c r="J126" s="188"/>
      <c r="K126" s="188"/>
      <c r="L126" s="189"/>
      <c r="M126" s="190"/>
      <c r="N126" s="190"/>
      <c r="O126" s="190"/>
      <c r="P126" s="190"/>
      <c r="AK126" s="154" t="str">
        <f t="shared" si="54"/>
        <v>Select intervention #5</v>
      </c>
      <c r="AL126" s="90" t="s">
        <v>402</v>
      </c>
      <c r="AM126" s="212" t="s">
        <v>372</v>
      </c>
      <c r="AN126" s="213" t="s">
        <v>378</v>
      </c>
      <c r="AO126" s="214" t="e">
        <f>'Data-Overview'!O130</f>
        <v>#DIV/0!</v>
      </c>
      <c r="AQ126" s="154" t="str">
        <f t="shared" si="28"/>
        <v>Select intervention #5</v>
      </c>
      <c r="AR126" s="154" t="str">
        <f t="shared" si="29"/>
        <v>6. Quality</v>
      </c>
      <c r="AS126" s="154" t="str">
        <f t="shared" si="30"/>
        <v>Total</v>
      </c>
      <c r="AT126" s="215" t="str">
        <f t="shared" si="31"/>
        <v>Ages 20-24</v>
      </c>
      <c r="AU126" s="214" t="e">
        <f t="shared" si="32"/>
        <v>#DIV/0!</v>
      </c>
      <c r="AW126" s="154" t="str">
        <f t="shared" si="33"/>
        <v>Select intervention #5</v>
      </c>
      <c r="AX126" s="154" t="str">
        <f t="shared" si="34"/>
        <v>6. Quality</v>
      </c>
      <c r="AY126" s="154" t="str">
        <f t="shared" si="35"/>
        <v>Total</v>
      </c>
      <c r="AZ126" s="215" t="str">
        <f t="shared" si="36"/>
        <v>Ages 20-24</v>
      </c>
      <c r="BA126" s="214" t="e">
        <f t="shared" si="37"/>
        <v>#DIV/0!</v>
      </c>
      <c r="BC126" s="154" t="str">
        <f t="shared" si="38"/>
        <v>Select intervention #5</v>
      </c>
      <c r="BD126" s="154" t="str">
        <f t="shared" si="39"/>
        <v>6. Quality</v>
      </c>
      <c r="BE126" s="154" t="str">
        <f t="shared" si="40"/>
        <v>Total</v>
      </c>
      <c r="BF126" s="215" t="str">
        <f t="shared" si="41"/>
        <v>Ages 20-24</v>
      </c>
      <c r="BG126" s="214" t="e">
        <f t="shared" si="42"/>
        <v>#DIV/0!</v>
      </c>
      <c r="BI126" s="154" t="str">
        <f t="shared" si="43"/>
        <v>Select intervention #5</v>
      </c>
      <c r="BJ126" s="154" t="str">
        <f t="shared" si="44"/>
        <v>6. Quality</v>
      </c>
      <c r="BK126" s="154" t="str">
        <f t="shared" si="45"/>
        <v>Total</v>
      </c>
      <c r="BL126" s="215" t="str">
        <f t="shared" si="46"/>
        <v>Ages 20-24</v>
      </c>
      <c r="BM126" s="214" t="e">
        <f t="shared" si="47"/>
        <v>#DIV/0!</v>
      </c>
      <c r="BO126" s="154" t="str">
        <f t="shared" si="48"/>
        <v>Select intervention #5</v>
      </c>
      <c r="BP126" s="154" t="str">
        <f t="shared" si="49"/>
        <v>6. Quality</v>
      </c>
      <c r="BQ126" s="154" t="str">
        <f t="shared" si="50"/>
        <v>Total</v>
      </c>
      <c r="BR126" s="215" t="str">
        <f t="shared" si="51"/>
        <v>Ages 20-24</v>
      </c>
      <c r="BS126" s="214" t="e">
        <f t="shared" si="52"/>
        <v>#DIV/0!</v>
      </c>
    </row>
    <row r="127" spans="2:71" ht="23.85" customHeight="1" x14ac:dyDescent="0.25">
      <c r="B127" s="601"/>
      <c r="C127" s="602"/>
      <c r="D127" s="104"/>
      <c r="E127" s="104"/>
      <c r="F127" s="607" t="s">
        <v>59</v>
      </c>
      <c r="G127" s="611"/>
      <c r="H127" s="133"/>
      <c r="I127" s="191"/>
      <c r="J127" s="192"/>
      <c r="K127" s="192"/>
      <c r="L127" s="193"/>
      <c r="M127" s="194"/>
      <c r="N127" s="194"/>
      <c r="O127" s="194"/>
      <c r="P127" s="194"/>
      <c r="AK127" s="154" t="str">
        <f>B132</f>
        <v>Select intervention #6</v>
      </c>
      <c r="AL127" s="90" t="s">
        <v>397</v>
      </c>
      <c r="AM127" s="212" t="s">
        <v>372</v>
      </c>
      <c r="AN127" s="213" t="s">
        <v>375</v>
      </c>
      <c r="AO127" s="214" t="e">
        <f>'Data-Overview'!O132</f>
        <v>#DIV/0!</v>
      </c>
      <c r="AQ127" s="154" t="str">
        <f t="shared" si="28"/>
        <v>Select intervention #6</v>
      </c>
      <c r="AR127" s="154" t="str">
        <f t="shared" si="29"/>
        <v>1. Commodities</v>
      </c>
      <c r="AS127" s="154" t="str">
        <f t="shared" si="30"/>
        <v>Total</v>
      </c>
      <c r="AT127" s="215" t="str">
        <f t="shared" si="31"/>
        <v>Ages 10-19</v>
      </c>
      <c r="AU127" s="214" t="e">
        <f t="shared" si="32"/>
        <v>#DIV/0!</v>
      </c>
      <c r="AW127" s="154" t="str">
        <f t="shared" si="33"/>
        <v>Select intervention #6</v>
      </c>
      <c r="AX127" s="154" t="str">
        <f t="shared" si="34"/>
        <v>1. Commodities</v>
      </c>
      <c r="AY127" s="154" t="str">
        <f t="shared" si="35"/>
        <v>Total</v>
      </c>
      <c r="AZ127" s="215" t="str">
        <f t="shared" si="36"/>
        <v>Ages 10-19</v>
      </c>
      <c r="BA127" s="214" t="e">
        <f t="shared" si="37"/>
        <v>#DIV/0!</v>
      </c>
      <c r="BC127" s="154" t="str">
        <f t="shared" si="38"/>
        <v>Select intervention #6</v>
      </c>
      <c r="BD127" s="154" t="str">
        <f t="shared" si="39"/>
        <v>1. Commodities</v>
      </c>
      <c r="BE127" s="154" t="str">
        <f t="shared" si="40"/>
        <v>Total</v>
      </c>
      <c r="BF127" s="215" t="str">
        <f t="shared" si="41"/>
        <v>Ages 10-19</v>
      </c>
      <c r="BG127" s="214" t="e">
        <f t="shared" si="42"/>
        <v>#DIV/0!</v>
      </c>
      <c r="BI127" s="154" t="str">
        <f t="shared" si="43"/>
        <v>Select intervention #6</v>
      </c>
      <c r="BJ127" s="154" t="str">
        <f t="shared" si="44"/>
        <v>1. Commodities</v>
      </c>
      <c r="BK127" s="154" t="str">
        <f t="shared" si="45"/>
        <v>Total</v>
      </c>
      <c r="BL127" s="215" t="str">
        <f t="shared" si="46"/>
        <v>Ages 10-19</v>
      </c>
      <c r="BM127" s="214" t="e">
        <f t="shared" si="47"/>
        <v>#DIV/0!</v>
      </c>
      <c r="BO127" s="154" t="str">
        <f t="shared" si="48"/>
        <v>Select intervention #6</v>
      </c>
      <c r="BP127" s="154" t="str">
        <f t="shared" si="49"/>
        <v>1. Commodities</v>
      </c>
      <c r="BQ127" s="154" t="str">
        <f t="shared" si="50"/>
        <v>Total</v>
      </c>
      <c r="BR127" s="215" t="str">
        <f t="shared" si="51"/>
        <v>Ages 10-19</v>
      </c>
      <c r="BS127" s="214" t="e">
        <f t="shared" si="52"/>
        <v>#DIV/0!</v>
      </c>
    </row>
    <row r="128" spans="2:71" ht="23.85" customHeight="1" x14ac:dyDescent="0.25">
      <c r="B128" s="601"/>
      <c r="C128" s="602"/>
      <c r="D128" s="104"/>
      <c r="E128" s="104"/>
      <c r="F128" s="607"/>
      <c r="G128" s="611"/>
      <c r="H128" s="133"/>
      <c r="I128" s="183"/>
      <c r="J128" s="184"/>
      <c r="K128" s="184"/>
      <c r="L128" s="185"/>
      <c r="M128" s="186"/>
      <c r="N128" s="186"/>
      <c r="O128" s="186"/>
      <c r="P128" s="186"/>
      <c r="AK128" s="154" t="str">
        <f>AK127</f>
        <v>Select intervention #6</v>
      </c>
      <c r="AL128" s="90" t="s">
        <v>397</v>
      </c>
      <c r="AM128" s="212" t="s">
        <v>372</v>
      </c>
      <c r="AN128" s="213" t="s">
        <v>376</v>
      </c>
      <c r="AO128" s="214">
        <f>'Data-Overview'!O133</f>
        <v>0</v>
      </c>
      <c r="AQ128" s="154" t="str">
        <f t="shared" si="28"/>
        <v>Select intervention #6</v>
      </c>
      <c r="AR128" s="154" t="str">
        <f t="shared" si="29"/>
        <v>1. Commodities</v>
      </c>
      <c r="AS128" s="154" t="str">
        <f t="shared" si="30"/>
        <v>Total</v>
      </c>
      <c r="AT128" s="215" t="str">
        <f t="shared" si="31"/>
        <v>Ages 10-14</v>
      </c>
      <c r="AU128" s="214">
        <f t="shared" si="32"/>
        <v>0</v>
      </c>
      <c r="AW128" s="154" t="str">
        <f t="shared" si="33"/>
        <v>Select intervention #6</v>
      </c>
      <c r="AX128" s="154" t="str">
        <f t="shared" si="34"/>
        <v>1. Commodities</v>
      </c>
      <c r="AY128" s="154" t="str">
        <f t="shared" si="35"/>
        <v>Total</v>
      </c>
      <c r="AZ128" s="215" t="str">
        <f t="shared" si="36"/>
        <v>Ages 10-14</v>
      </c>
      <c r="BA128" s="214">
        <f t="shared" si="37"/>
        <v>0</v>
      </c>
      <c r="BC128" s="154" t="str">
        <f t="shared" si="38"/>
        <v>Select intervention #6</v>
      </c>
      <c r="BD128" s="154" t="str">
        <f t="shared" si="39"/>
        <v>1. Commodities</v>
      </c>
      <c r="BE128" s="154" t="str">
        <f t="shared" si="40"/>
        <v>Total</v>
      </c>
      <c r="BF128" s="215" t="str">
        <f t="shared" si="41"/>
        <v>Ages 10-14</v>
      </c>
      <c r="BG128" s="214">
        <f t="shared" si="42"/>
        <v>0</v>
      </c>
      <c r="BI128" s="154" t="str">
        <f t="shared" si="43"/>
        <v>Select intervention #6</v>
      </c>
      <c r="BJ128" s="154" t="str">
        <f t="shared" si="44"/>
        <v>1. Commodities</v>
      </c>
      <c r="BK128" s="154" t="str">
        <f t="shared" si="45"/>
        <v>Total</v>
      </c>
      <c r="BL128" s="215" t="str">
        <f t="shared" si="46"/>
        <v>Ages 10-14</v>
      </c>
      <c r="BM128" s="214">
        <f t="shared" si="47"/>
        <v>0</v>
      </c>
      <c r="BO128" s="154" t="str">
        <f t="shared" si="48"/>
        <v>Select intervention #6</v>
      </c>
      <c r="BP128" s="154" t="str">
        <f t="shared" si="49"/>
        <v>1. Commodities</v>
      </c>
      <c r="BQ128" s="154" t="str">
        <f t="shared" si="50"/>
        <v>Total</v>
      </c>
      <c r="BR128" s="215" t="str">
        <f t="shared" si="51"/>
        <v>Ages 10-14</v>
      </c>
      <c r="BS128" s="214">
        <f t="shared" si="52"/>
        <v>0</v>
      </c>
    </row>
    <row r="129" spans="2:71" ht="23.85" customHeight="1" x14ac:dyDescent="0.25">
      <c r="B129" s="601"/>
      <c r="C129" s="602"/>
      <c r="D129" s="104"/>
      <c r="E129" s="104"/>
      <c r="F129" s="609"/>
      <c r="G129" s="610"/>
      <c r="H129" s="134"/>
      <c r="I129" s="183"/>
      <c r="J129" s="184"/>
      <c r="K129" s="184"/>
      <c r="L129" s="185"/>
      <c r="M129" s="186"/>
      <c r="N129" s="186"/>
      <c r="O129" s="186"/>
      <c r="P129" s="186"/>
      <c r="AK129" s="154" t="str">
        <f t="shared" ref="AK129:AK150" si="55">AK128</f>
        <v>Select intervention #6</v>
      </c>
      <c r="AL129" s="90" t="s">
        <v>397</v>
      </c>
      <c r="AM129" s="212" t="s">
        <v>372</v>
      </c>
      <c r="AN129" s="213" t="s">
        <v>377</v>
      </c>
      <c r="AO129" s="214">
        <f>'Data-Overview'!O134</f>
        <v>0</v>
      </c>
      <c r="AQ129" s="154" t="str">
        <f t="shared" si="28"/>
        <v>Select intervention #6</v>
      </c>
      <c r="AR129" s="154" t="str">
        <f t="shared" si="29"/>
        <v>1. Commodities</v>
      </c>
      <c r="AS129" s="154" t="str">
        <f t="shared" si="30"/>
        <v>Total</v>
      </c>
      <c r="AT129" s="215" t="str">
        <f t="shared" si="31"/>
        <v>Ages 15-19</v>
      </c>
      <c r="AU129" s="214">
        <f t="shared" si="32"/>
        <v>0</v>
      </c>
      <c r="AW129" s="154" t="str">
        <f t="shared" si="33"/>
        <v>Select intervention #6</v>
      </c>
      <c r="AX129" s="154" t="str">
        <f t="shared" si="34"/>
        <v>1. Commodities</v>
      </c>
      <c r="AY129" s="154" t="str">
        <f t="shared" si="35"/>
        <v>Total</v>
      </c>
      <c r="AZ129" s="215" t="str">
        <f t="shared" si="36"/>
        <v>Ages 15-19</v>
      </c>
      <c r="BA129" s="214">
        <f t="shared" si="37"/>
        <v>0</v>
      </c>
      <c r="BC129" s="154" t="str">
        <f t="shared" si="38"/>
        <v>Select intervention #6</v>
      </c>
      <c r="BD129" s="154" t="str">
        <f t="shared" si="39"/>
        <v>1. Commodities</v>
      </c>
      <c r="BE129" s="154" t="str">
        <f t="shared" si="40"/>
        <v>Total</v>
      </c>
      <c r="BF129" s="215" t="str">
        <f t="shared" si="41"/>
        <v>Ages 15-19</v>
      </c>
      <c r="BG129" s="214">
        <f t="shared" si="42"/>
        <v>0</v>
      </c>
      <c r="BI129" s="154" t="str">
        <f t="shared" si="43"/>
        <v>Select intervention #6</v>
      </c>
      <c r="BJ129" s="154" t="str">
        <f t="shared" si="44"/>
        <v>1. Commodities</v>
      </c>
      <c r="BK129" s="154" t="str">
        <f t="shared" si="45"/>
        <v>Total</v>
      </c>
      <c r="BL129" s="215" t="str">
        <f t="shared" si="46"/>
        <v>Ages 15-19</v>
      </c>
      <c r="BM129" s="214">
        <f t="shared" si="47"/>
        <v>0</v>
      </c>
      <c r="BO129" s="154" t="str">
        <f t="shared" si="48"/>
        <v>Select intervention #6</v>
      </c>
      <c r="BP129" s="154" t="str">
        <f t="shared" si="49"/>
        <v>1. Commodities</v>
      </c>
      <c r="BQ129" s="154" t="str">
        <f t="shared" si="50"/>
        <v>Total</v>
      </c>
      <c r="BR129" s="215" t="str">
        <f t="shared" si="51"/>
        <v>Ages 15-19</v>
      </c>
      <c r="BS129" s="214">
        <f t="shared" si="52"/>
        <v>0</v>
      </c>
    </row>
    <row r="130" spans="2:71" ht="23.85" customHeight="1" x14ac:dyDescent="0.25">
      <c r="B130" s="603"/>
      <c r="C130" s="604"/>
      <c r="D130" s="105"/>
      <c r="E130" s="105"/>
      <c r="F130" s="617"/>
      <c r="G130" s="618"/>
      <c r="H130" s="137"/>
      <c r="I130" s="195"/>
      <c r="J130" s="196"/>
      <c r="K130" s="196"/>
      <c r="L130" s="197"/>
      <c r="M130" s="198"/>
      <c r="N130" s="198"/>
      <c r="O130" s="198"/>
      <c r="P130" s="198"/>
      <c r="AK130" s="154" t="str">
        <f t="shared" si="55"/>
        <v>Select intervention #6</v>
      </c>
      <c r="AL130" s="90" t="s">
        <v>397</v>
      </c>
      <c r="AM130" s="212" t="s">
        <v>372</v>
      </c>
      <c r="AN130" s="213" t="s">
        <v>378</v>
      </c>
      <c r="AO130" s="214">
        <f>'Data-Overview'!O135</f>
        <v>0</v>
      </c>
      <c r="AQ130" s="154" t="str">
        <f t="shared" si="28"/>
        <v>Select intervention #6</v>
      </c>
      <c r="AR130" s="154" t="str">
        <f t="shared" si="29"/>
        <v>1. Commodities</v>
      </c>
      <c r="AS130" s="154" t="str">
        <f t="shared" si="30"/>
        <v>Total</v>
      </c>
      <c r="AT130" s="215" t="str">
        <f t="shared" si="31"/>
        <v>Ages 20-24</v>
      </c>
      <c r="AU130" s="214">
        <f t="shared" si="32"/>
        <v>0</v>
      </c>
      <c r="AW130" s="154" t="str">
        <f t="shared" si="33"/>
        <v>Select intervention #6</v>
      </c>
      <c r="AX130" s="154" t="str">
        <f t="shared" si="34"/>
        <v>1. Commodities</v>
      </c>
      <c r="AY130" s="154" t="str">
        <f t="shared" si="35"/>
        <v>Total</v>
      </c>
      <c r="AZ130" s="215" t="str">
        <f t="shared" si="36"/>
        <v>Ages 20-24</v>
      </c>
      <c r="BA130" s="214">
        <f t="shared" si="37"/>
        <v>0</v>
      </c>
      <c r="BC130" s="154" t="str">
        <f t="shared" si="38"/>
        <v>Select intervention #6</v>
      </c>
      <c r="BD130" s="154" t="str">
        <f t="shared" si="39"/>
        <v>1. Commodities</v>
      </c>
      <c r="BE130" s="154" t="str">
        <f t="shared" si="40"/>
        <v>Total</v>
      </c>
      <c r="BF130" s="215" t="str">
        <f t="shared" si="41"/>
        <v>Ages 20-24</v>
      </c>
      <c r="BG130" s="214">
        <f t="shared" si="42"/>
        <v>0</v>
      </c>
      <c r="BI130" s="154" t="str">
        <f t="shared" si="43"/>
        <v>Select intervention #6</v>
      </c>
      <c r="BJ130" s="154" t="str">
        <f t="shared" si="44"/>
        <v>1. Commodities</v>
      </c>
      <c r="BK130" s="154" t="str">
        <f t="shared" si="45"/>
        <v>Total</v>
      </c>
      <c r="BL130" s="215" t="str">
        <f t="shared" si="46"/>
        <v>Ages 20-24</v>
      </c>
      <c r="BM130" s="214">
        <f t="shared" si="47"/>
        <v>0</v>
      </c>
      <c r="BO130" s="154" t="str">
        <f t="shared" si="48"/>
        <v>Select intervention #6</v>
      </c>
      <c r="BP130" s="154" t="str">
        <f t="shared" si="49"/>
        <v>1. Commodities</v>
      </c>
      <c r="BQ130" s="154" t="str">
        <f t="shared" si="50"/>
        <v>Total</v>
      </c>
      <c r="BR130" s="215" t="str">
        <f t="shared" si="51"/>
        <v>Ages 20-24</v>
      </c>
      <c r="BS130" s="214">
        <f t="shared" si="52"/>
        <v>0</v>
      </c>
    </row>
    <row r="131" spans="2:71" ht="9.9499999999999993" customHeight="1" x14ac:dyDescent="0.25">
      <c r="B131" s="99"/>
      <c r="C131" s="149"/>
      <c r="D131" s="106"/>
      <c r="E131" s="106"/>
      <c r="F131" s="95"/>
      <c r="G131" s="95"/>
      <c r="H131" s="150"/>
      <c r="I131" s="155"/>
      <c r="J131" s="155"/>
      <c r="K131" s="155"/>
      <c r="L131" s="155"/>
      <c r="M131" s="156"/>
      <c r="N131" s="156"/>
      <c r="O131" s="156"/>
      <c r="P131" s="156"/>
      <c r="AK131" s="154" t="str">
        <f t="shared" si="55"/>
        <v>Select intervention #6</v>
      </c>
      <c r="AL131" s="90" t="s">
        <v>398</v>
      </c>
      <c r="AM131" s="212" t="s">
        <v>372</v>
      </c>
      <c r="AN131" s="213" t="s">
        <v>375</v>
      </c>
      <c r="AO131" s="214" t="e">
        <f>'Data-Overview'!O136</f>
        <v>#DIV/0!</v>
      </c>
      <c r="AQ131" s="154" t="str">
        <f t="shared" si="28"/>
        <v>Select intervention #6</v>
      </c>
      <c r="AR131" s="154" t="str">
        <f t="shared" si="29"/>
        <v>2. Human Resources</v>
      </c>
      <c r="AS131" s="154" t="str">
        <f t="shared" si="30"/>
        <v>Total</v>
      </c>
      <c r="AT131" s="215" t="str">
        <f t="shared" si="31"/>
        <v>Ages 10-19</v>
      </c>
      <c r="AU131" s="214" t="e">
        <f t="shared" si="32"/>
        <v>#DIV/0!</v>
      </c>
      <c r="AW131" s="154" t="str">
        <f t="shared" si="33"/>
        <v>Select intervention #6</v>
      </c>
      <c r="AX131" s="154" t="str">
        <f t="shared" si="34"/>
        <v>2. Human Resources</v>
      </c>
      <c r="AY131" s="154" t="str">
        <f t="shared" si="35"/>
        <v>Total</v>
      </c>
      <c r="AZ131" s="215" t="str">
        <f t="shared" si="36"/>
        <v>Ages 10-19</v>
      </c>
      <c r="BA131" s="214" t="e">
        <f t="shared" si="37"/>
        <v>#DIV/0!</v>
      </c>
      <c r="BC131" s="154" t="str">
        <f t="shared" si="38"/>
        <v>Select intervention #6</v>
      </c>
      <c r="BD131" s="154" t="str">
        <f t="shared" si="39"/>
        <v>2. Human Resources</v>
      </c>
      <c r="BE131" s="154" t="str">
        <f t="shared" si="40"/>
        <v>Total</v>
      </c>
      <c r="BF131" s="215" t="str">
        <f t="shared" si="41"/>
        <v>Ages 10-19</v>
      </c>
      <c r="BG131" s="214" t="e">
        <f t="shared" si="42"/>
        <v>#DIV/0!</v>
      </c>
      <c r="BI131" s="154" t="str">
        <f t="shared" si="43"/>
        <v>Select intervention #6</v>
      </c>
      <c r="BJ131" s="154" t="str">
        <f t="shared" si="44"/>
        <v>2. Human Resources</v>
      </c>
      <c r="BK131" s="154" t="str">
        <f t="shared" si="45"/>
        <v>Total</v>
      </c>
      <c r="BL131" s="215" t="str">
        <f t="shared" si="46"/>
        <v>Ages 10-19</v>
      </c>
      <c r="BM131" s="214" t="e">
        <f t="shared" si="47"/>
        <v>#DIV/0!</v>
      </c>
      <c r="BO131" s="154" t="str">
        <f t="shared" si="48"/>
        <v>Select intervention #6</v>
      </c>
      <c r="BP131" s="154" t="str">
        <f t="shared" si="49"/>
        <v>2. Human Resources</v>
      </c>
      <c r="BQ131" s="154" t="str">
        <f t="shared" si="50"/>
        <v>Total</v>
      </c>
      <c r="BR131" s="215" t="str">
        <f t="shared" si="51"/>
        <v>Ages 10-19</v>
      </c>
      <c r="BS131" s="214" t="e">
        <f t="shared" si="52"/>
        <v>#DIV/0!</v>
      </c>
    </row>
    <row r="132" spans="2:71" ht="23.85" customHeight="1" x14ac:dyDescent="0.25">
      <c r="B132" s="592" t="str">
        <f>'Select Interventions'!E20</f>
        <v>Select intervention #6</v>
      </c>
      <c r="C132" s="457"/>
      <c r="D132" s="102"/>
      <c r="E132" s="102"/>
      <c r="F132" s="597" t="s">
        <v>55</v>
      </c>
      <c r="G132" s="598"/>
      <c r="H132" s="143"/>
      <c r="I132" s="159"/>
      <c r="J132" s="160"/>
      <c r="K132" s="160"/>
      <c r="L132" s="161"/>
      <c r="M132" s="162"/>
      <c r="N132" s="162"/>
      <c r="O132" s="162"/>
      <c r="P132" s="162"/>
      <c r="AK132" s="154" t="str">
        <f t="shared" si="55"/>
        <v>Select intervention #6</v>
      </c>
      <c r="AL132" s="90" t="s">
        <v>398</v>
      </c>
      <c r="AM132" s="212" t="s">
        <v>372</v>
      </c>
      <c r="AN132" s="213" t="s">
        <v>376</v>
      </c>
      <c r="AO132" s="214">
        <f>'Data-Overview'!O137</f>
        <v>0</v>
      </c>
      <c r="AQ132" s="154" t="str">
        <f t="shared" si="28"/>
        <v>Select intervention #6</v>
      </c>
      <c r="AR132" s="154" t="str">
        <f t="shared" si="29"/>
        <v>2. Human Resources</v>
      </c>
      <c r="AS132" s="154" t="str">
        <f t="shared" si="30"/>
        <v>Total</v>
      </c>
      <c r="AT132" s="215" t="str">
        <f t="shared" si="31"/>
        <v>Ages 10-14</v>
      </c>
      <c r="AU132" s="214">
        <f t="shared" si="32"/>
        <v>0</v>
      </c>
      <c r="AW132" s="154" t="str">
        <f t="shared" si="33"/>
        <v>Select intervention #6</v>
      </c>
      <c r="AX132" s="154" t="str">
        <f t="shared" si="34"/>
        <v>2. Human Resources</v>
      </c>
      <c r="AY132" s="154" t="str">
        <f t="shared" si="35"/>
        <v>Total</v>
      </c>
      <c r="AZ132" s="215" t="str">
        <f t="shared" si="36"/>
        <v>Ages 10-14</v>
      </c>
      <c r="BA132" s="214">
        <f t="shared" si="37"/>
        <v>0</v>
      </c>
      <c r="BC132" s="154" t="str">
        <f t="shared" si="38"/>
        <v>Select intervention #6</v>
      </c>
      <c r="BD132" s="154" t="str">
        <f t="shared" si="39"/>
        <v>2. Human Resources</v>
      </c>
      <c r="BE132" s="154" t="str">
        <f t="shared" si="40"/>
        <v>Total</v>
      </c>
      <c r="BF132" s="215" t="str">
        <f t="shared" si="41"/>
        <v>Ages 10-14</v>
      </c>
      <c r="BG132" s="214">
        <f t="shared" si="42"/>
        <v>0</v>
      </c>
      <c r="BI132" s="154" t="str">
        <f t="shared" si="43"/>
        <v>Select intervention #6</v>
      </c>
      <c r="BJ132" s="154" t="str">
        <f t="shared" si="44"/>
        <v>2. Human Resources</v>
      </c>
      <c r="BK132" s="154" t="str">
        <f t="shared" si="45"/>
        <v>Total</v>
      </c>
      <c r="BL132" s="215" t="str">
        <f t="shared" si="46"/>
        <v>Ages 10-14</v>
      </c>
      <c r="BM132" s="214">
        <f t="shared" si="47"/>
        <v>0</v>
      </c>
      <c r="BO132" s="154" t="str">
        <f t="shared" si="48"/>
        <v>Select intervention #6</v>
      </c>
      <c r="BP132" s="154" t="str">
        <f t="shared" si="49"/>
        <v>2. Human Resources</v>
      </c>
      <c r="BQ132" s="154" t="str">
        <f t="shared" si="50"/>
        <v>Total</v>
      </c>
      <c r="BR132" s="215" t="str">
        <f t="shared" si="51"/>
        <v>Ages 10-14</v>
      </c>
      <c r="BS132" s="214">
        <f t="shared" si="52"/>
        <v>0</v>
      </c>
    </row>
    <row r="133" spans="2:71" ht="23.85" customHeight="1" x14ac:dyDescent="0.25">
      <c r="B133" s="458"/>
      <c r="C133" s="459"/>
      <c r="D133" s="103"/>
      <c r="E133" s="103"/>
      <c r="F133" s="584"/>
      <c r="G133" s="599"/>
      <c r="H133" s="144"/>
      <c r="I133" s="163"/>
      <c r="J133" s="164"/>
      <c r="K133" s="164"/>
      <c r="L133" s="165"/>
      <c r="M133" s="166"/>
      <c r="N133" s="166"/>
      <c r="O133" s="166"/>
      <c r="P133" s="166"/>
      <c r="AK133" s="154" t="str">
        <f t="shared" si="55"/>
        <v>Select intervention #6</v>
      </c>
      <c r="AL133" s="90" t="s">
        <v>398</v>
      </c>
      <c r="AM133" s="212" t="s">
        <v>372</v>
      </c>
      <c r="AN133" s="213" t="s">
        <v>377</v>
      </c>
      <c r="AO133" s="214">
        <f>'Data-Overview'!O138</f>
        <v>0</v>
      </c>
      <c r="AQ133" s="154" t="str">
        <f t="shared" si="28"/>
        <v>Select intervention #6</v>
      </c>
      <c r="AR133" s="154" t="str">
        <f t="shared" si="29"/>
        <v>2. Human Resources</v>
      </c>
      <c r="AS133" s="154" t="str">
        <f t="shared" si="30"/>
        <v>Total</v>
      </c>
      <c r="AT133" s="215" t="str">
        <f t="shared" si="31"/>
        <v>Ages 15-19</v>
      </c>
      <c r="AU133" s="214">
        <f t="shared" si="32"/>
        <v>0</v>
      </c>
      <c r="AW133" s="154" t="str">
        <f t="shared" si="33"/>
        <v>Select intervention #6</v>
      </c>
      <c r="AX133" s="154" t="str">
        <f t="shared" si="34"/>
        <v>2. Human Resources</v>
      </c>
      <c r="AY133" s="154" t="str">
        <f t="shared" si="35"/>
        <v>Total</v>
      </c>
      <c r="AZ133" s="215" t="str">
        <f t="shared" si="36"/>
        <v>Ages 15-19</v>
      </c>
      <c r="BA133" s="214">
        <f t="shared" si="37"/>
        <v>0</v>
      </c>
      <c r="BC133" s="154" t="str">
        <f t="shared" si="38"/>
        <v>Select intervention #6</v>
      </c>
      <c r="BD133" s="154" t="str">
        <f t="shared" si="39"/>
        <v>2. Human Resources</v>
      </c>
      <c r="BE133" s="154" t="str">
        <f t="shared" si="40"/>
        <v>Total</v>
      </c>
      <c r="BF133" s="215" t="str">
        <f t="shared" si="41"/>
        <v>Ages 15-19</v>
      </c>
      <c r="BG133" s="214">
        <f t="shared" si="42"/>
        <v>0</v>
      </c>
      <c r="BI133" s="154" t="str">
        <f t="shared" si="43"/>
        <v>Select intervention #6</v>
      </c>
      <c r="BJ133" s="154" t="str">
        <f t="shared" si="44"/>
        <v>2. Human Resources</v>
      </c>
      <c r="BK133" s="154" t="str">
        <f t="shared" si="45"/>
        <v>Total</v>
      </c>
      <c r="BL133" s="215" t="str">
        <f t="shared" si="46"/>
        <v>Ages 15-19</v>
      </c>
      <c r="BM133" s="214">
        <f t="shared" si="47"/>
        <v>0</v>
      </c>
      <c r="BO133" s="154" t="str">
        <f t="shared" si="48"/>
        <v>Select intervention #6</v>
      </c>
      <c r="BP133" s="154" t="str">
        <f t="shared" si="49"/>
        <v>2. Human Resources</v>
      </c>
      <c r="BQ133" s="154" t="str">
        <f t="shared" si="50"/>
        <v>Total</v>
      </c>
      <c r="BR133" s="215" t="str">
        <f t="shared" si="51"/>
        <v>Ages 15-19</v>
      </c>
      <c r="BS133" s="214">
        <f t="shared" si="52"/>
        <v>0</v>
      </c>
    </row>
    <row r="134" spans="2:71" ht="23.85" customHeight="1" x14ac:dyDescent="0.25">
      <c r="B134" s="458"/>
      <c r="C134" s="459"/>
      <c r="D134" s="103"/>
      <c r="E134" s="103"/>
      <c r="F134" s="586"/>
      <c r="G134" s="587"/>
      <c r="H134" s="145"/>
      <c r="I134" s="163"/>
      <c r="J134" s="164"/>
      <c r="K134" s="164"/>
      <c r="L134" s="165"/>
      <c r="M134" s="166"/>
      <c r="N134" s="166"/>
      <c r="O134" s="166"/>
      <c r="P134" s="166"/>
      <c r="AK134" s="154" t="str">
        <f t="shared" si="55"/>
        <v>Select intervention #6</v>
      </c>
      <c r="AL134" s="90" t="s">
        <v>398</v>
      </c>
      <c r="AM134" s="212" t="s">
        <v>372</v>
      </c>
      <c r="AN134" s="213" t="s">
        <v>378</v>
      </c>
      <c r="AO134" s="214">
        <f>'Data-Overview'!O139</f>
        <v>0</v>
      </c>
      <c r="AQ134" s="154" t="str">
        <f t="shared" si="28"/>
        <v>Select intervention #6</v>
      </c>
      <c r="AR134" s="154" t="str">
        <f t="shared" si="29"/>
        <v>2. Human Resources</v>
      </c>
      <c r="AS134" s="154" t="str">
        <f t="shared" si="30"/>
        <v>Total</v>
      </c>
      <c r="AT134" s="215" t="str">
        <f t="shared" si="31"/>
        <v>Ages 20-24</v>
      </c>
      <c r="AU134" s="214">
        <f t="shared" si="32"/>
        <v>0</v>
      </c>
      <c r="AW134" s="154" t="str">
        <f t="shared" si="33"/>
        <v>Select intervention #6</v>
      </c>
      <c r="AX134" s="154" t="str">
        <f t="shared" si="34"/>
        <v>2. Human Resources</v>
      </c>
      <c r="AY134" s="154" t="str">
        <f t="shared" si="35"/>
        <v>Total</v>
      </c>
      <c r="AZ134" s="215" t="str">
        <f t="shared" si="36"/>
        <v>Ages 20-24</v>
      </c>
      <c r="BA134" s="214">
        <f t="shared" si="37"/>
        <v>0</v>
      </c>
      <c r="BC134" s="154" t="str">
        <f t="shared" si="38"/>
        <v>Select intervention #6</v>
      </c>
      <c r="BD134" s="154" t="str">
        <f t="shared" si="39"/>
        <v>2. Human Resources</v>
      </c>
      <c r="BE134" s="154" t="str">
        <f t="shared" si="40"/>
        <v>Total</v>
      </c>
      <c r="BF134" s="215" t="str">
        <f t="shared" si="41"/>
        <v>Ages 20-24</v>
      </c>
      <c r="BG134" s="214">
        <f t="shared" si="42"/>
        <v>0</v>
      </c>
      <c r="BI134" s="154" t="str">
        <f t="shared" si="43"/>
        <v>Select intervention #6</v>
      </c>
      <c r="BJ134" s="154" t="str">
        <f t="shared" si="44"/>
        <v>2. Human Resources</v>
      </c>
      <c r="BK134" s="154" t="str">
        <f t="shared" si="45"/>
        <v>Total</v>
      </c>
      <c r="BL134" s="215" t="str">
        <f t="shared" si="46"/>
        <v>Ages 20-24</v>
      </c>
      <c r="BM134" s="214">
        <f t="shared" si="47"/>
        <v>0</v>
      </c>
      <c r="BO134" s="154" t="str">
        <f t="shared" si="48"/>
        <v>Select intervention #6</v>
      </c>
      <c r="BP134" s="154" t="str">
        <f t="shared" si="49"/>
        <v>2. Human Resources</v>
      </c>
      <c r="BQ134" s="154" t="str">
        <f t="shared" si="50"/>
        <v>Total</v>
      </c>
      <c r="BR134" s="215" t="str">
        <f t="shared" si="51"/>
        <v>Ages 20-24</v>
      </c>
      <c r="BS134" s="214">
        <f t="shared" si="52"/>
        <v>0</v>
      </c>
    </row>
    <row r="135" spans="2:71" ht="23.85" customHeight="1" x14ac:dyDescent="0.25">
      <c r="B135" s="458"/>
      <c r="C135" s="459"/>
      <c r="D135" s="103"/>
      <c r="E135" s="103"/>
      <c r="F135" s="586"/>
      <c r="G135" s="587"/>
      <c r="H135" s="145"/>
      <c r="I135" s="167"/>
      <c r="J135" s="168"/>
      <c r="K135" s="168"/>
      <c r="L135" s="169"/>
      <c r="M135" s="170"/>
      <c r="N135" s="170"/>
      <c r="O135" s="170"/>
      <c r="P135" s="170"/>
      <c r="AK135" s="154" t="str">
        <f t="shared" si="55"/>
        <v>Select intervention #6</v>
      </c>
      <c r="AL135" s="90" t="s">
        <v>399</v>
      </c>
      <c r="AM135" s="212" t="s">
        <v>372</v>
      </c>
      <c r="AN135" s="213" t="s">
        <v>375</v>
      </c>
      <c r="AO135" s="214" t="e">
        <f>'Data-Overview'!O140</f>
        <v>#DIV/0!</v>
      </c>
      <c r="AQ135" s="154" t="str">
        <f t="shared" ref="AQ135:AQ198" si="56">AK135</f>
        <v>Select intervention #6</v>
      </c>
      <c r="AR135" s="154" t="str">
        <f t="shared" ref="AR135:AR198" si="57">AL135</f>
        <v>3. Accessibility</v>
      </c>
      <c r="AS135" s="154" t="str">
        <f t="shared" ref="AS135:AS198" si="58">AM135</f>
        <v>Total</v>
      </c>
      <c r="AT135" s="215" t="str">
        <f t="shared" ref="AT135:AT198" si="59">AN135</f>
        <v>Ages 10-19</v>
      </c>
      <c r="AU135" s="214" t="e">
        <f t="shared" ref="AU135:AU198" si="60">AO135</f>
        <v>#DIV/0!</v>
      </c>
      <c r="AW135" s="154" t="str">
        <f t="shared" ref="AW135:AW198" si="61">AK135</f>
        <v>Select intervention #6</v>
      </c>
      <c r="AX135" s="154" t="str">
        <f t="shared" ref="AX135:AX198" si="62">AL135</f>
        <v>3. Accessibility</v>
      </c>
      <c r="AY135" s="154" t="str">
        <f t="shared" ref="AY135:AY198" si="63">AM135</f>
        <v>Total</v>
      </c>
      <c r="AZ135" s="215" t="str">
        <f t="shared" ref="AZ135:AZ198" si="64">AN135</f>
        <v>Ages 10-19</v>
      </c>
      <c r="BA135" s="214" t="e">
        <f t="shared" ref="BA135:BA198" si="65">AO135</f>
        <v>#DIV/0!</v>
      </c>
      <c r="BC135" s="154" t="str">
        <f t="shared" ref="BC135:BC198" si="66">AK135</f>
        <v>Select intervention #6</v>
      </c>
      <c r="BD135" s="154" t="str">
        <f t="shared" ref="BD135:BD198" si="67">AL135</f>
        <v>3. Accessibility</v>
      </c>
      <c r="BE135" s="154" t="str">
        <f t="shared" ref="BE135:BE198" si="68">AM135</f>
        <v>Total</v>
      </c>
      <c r="BF135" s="215" t="str">
        <f t="shared" ref="BF135:BF198" si="69">AN135</f>
        <v>Ages 10-19</v>
      </c>
      <c r="BG135" s="214" t="e">
        <f t="shared" ref="BG135:BG198" si="70">AO135</f>
        <v>#DIV/0!</v>
      </c>
      <c r="BI135" s="154" t="str">
        <f t="shared" ref="BI135:BI198" si="71">AK135</f>
        <v>Select intervention #6</v>
      </c>
      <c r="BJ135" s="154" t="str">
        <f t="shared" ref="BJ135:BJ198" si="72">AL135</f>
        <v>3. Accessibility</v>
      </c>
      <c r="BK135" s="154" t="str">
        <f t="shared" ref="BK135:BK198" si="73">AM135</f>
        <v>Total</v>
      </c>
      <c r="BL135" s="215" t="str">
        <f t="shared" ref="BL135:BL198" si="74">AN135</f>
        <v>Ages 10-19</v>
      </c>
      <c r="BM135" s="214" t="e">
        <f t="shared" ref="BM135:BM198" si="75">AO135</f>
        <v>#DIV/0!</v>
      </c>
      <c r="BO135" s="154" t="str">
        <f t="shared" ref="BO135:BO198" si="76">AK135</f>
        <v>Select intervention #6</v>
      </c>
      <c r="BP135" s="154" t="str">
        <f t="shared" ref="BP135:BP198" si="77">AL135</f>
        <v>3. Accessibility</v>
      </c>
      <c r="BQ135" s="154" t="str">
        <f t="shared" ref="BQ135:BQ198" si="78">AM135</f>
        <v>Total</v>
      </c>
      <c r="BR135" s="215" t="str">
        <f t="shared" ref="BR135:BR198" si="79">AN135</f>
        <v>Ages 10-19</v>
      </c>
      <c r="BS135" s="214" t="e">
        <f t="shared" ref="BS135:BS198" si="80">AO135</f>
        <v>#DIV/0!</v>
      </c>
    </row>
    <row r="136" spans="2:71" ht="23.85" customHeight="1" x14ac:dyDescent="0.25">
      <c r="B136" s="458"/>
      <c r="C136" s="459"/>
      <c r="D136" s="103"/>
      <c r="E136" s="103"/>
      <c r="F136" s="584" t="s">
        <v>56</v>
      </c>
      <c r="G136" s="585"/>
      <c r="H136" s="146"/>
      <c r="I136" s="171"/>
      <c r="J136" s="172"/>
      <c r="K136" s="172"/>
      <c r="L136" s="173"/>
      <c r="M136" s="174"/>
      <c r="N136" s="174"/>
      <c r="O136" s="174"/>
      <c r="P136" s="174"/>
      <c r="AK136" s="154" t="str">
        <f t="shared" si="55"/>
        <v>Select intervention #6</v>
      </c>
      <c r="AL136" s="90" t="s">
        <v>399</v>
      </c>
      <c r="AM136" s="212" t="s">
        <v>372</v>
      </c>
      <c r="AN136" s="213" t="s">
        <v>376</v>
      </c>
      <c r="AO136" s="214" t="e">
        <f>'Data-Overview'!O141</f>
        <v>#DIV/0!</v>
      </c>
      <c r="AQ136" s="154" t="str">
        <f t="shared" si="56"/>
        <v>Select intervention #6</v>
      </c>
      <c r="AR136" s="154" t="str">
        <f t="shared" si="57"/>
        <v>3. Accessibility</v>
      </c>
      <c r="AS136" s="154" t="str">
        <f t="shared" si="58"/>
        <v>Total</v>
      </c>
      <c r="AT136" s="215" t="str">
        <f t="shared" si="59"/>
        <v>Ages 10-14</v>
      </c>
      <c r="AU136" s="214" t="e">
        <f t="shared" si="60"/>
        <v>#DIV/0!</v>
      </c>
      <c r="AW136" s="154" t="str">
        <f t="shared" si="61"/>
        <v>Select intervention #6</v>
      </c>
      <c r="AX136" s="154" t="str">
        <f t="shared" si="62"/>
        <v>3. Accessibility</v>
      </c>
      <c r="AY136" s="154" t="str">
        <f t="shared" si="63"/>
        <v>Total</v>
      </c>
      <c r="AZ136" s="215" t="str">
        <f t="shared" si="64"/>
        <v>Ages 10-14</v>
      </c>
      <c r="BA136" s="214" t="e">
        <f t="shared" si="65"/>
        <v>#DIV/0!</v>
      </c>
      <c r="BC136" s="154" t="str">
        <f t="shared" si="66"/>
        <v>Select intervention #6</v>
      </c>
      <c r="BD136" s="154" t="str">
        <f t="shared" si="67"/>
        <v>3. Accessibility</v>
      </c>
      <c r="BE136" s="154" t="str">
        <f t="shared" si="68"/>
        <v>Total</v>
      </c>
      <c r="BF136" s="215" t="str">
        <f t="shared" si="69"/>
        <v>Ages 10-14</v>
      </c>
      <c r="BG136" s="214" t="e">
        <f t="shared" si="70"/>
        <v>#DIV/0!</v>
      </c>
      <c r="BI136" s="154" t="str">
        <f t="shared" si="71"/>
        <v>Select intervention #6</v>
      </c>
      <c r="BJ136" s="154" t="str">
        <f t="shared" si="72"/>
        <v>3. Accessibility</v>
      </c>
      <c r="BK136" s="154" t="str">
        <f t="shared" si="73"/>
        <v>Total</v>
      </c>
      <c r="BL136" s="215" t="str">
        <f t="shared" si="74"/>
        <v>Ages 10-14</v>
      </c>
      <c r="BM136" s="214" t="e">
        <f t="shared" si="75"/>
        <v>#DIV/0!</v>
      </c>
      <c r="BO136" s="154" t="str">
        <f t="shared" si="76"/>
        <v>Select intervention #6</v>
      </c>
      <c r="BP136" s="154" t="str">
        <f t="shared" si="77"/>
        <v>3. Accessibility</v>
      </c>
      <c r="BQ136" s="154" t="str">
        <f t="shared" si="78"/>
        <v>Total</v>
      </c>
      <c r="BR136" s="215" t="str">
        <f t="shared" si="79"/>
        <v>Ages 10-14</v>
      </c>
      <c r="BS136" s="214" t="e">
        <f t="shared" si="80"/>
        <v>#DIV/0!</v>
      </c>
    </row>
    <row r="137" spans="2:71" ht="23.85" customHeight="1" x14ac:dyDescent="0.25">
      <c r="B137" s="458"/>
      <c r="C137" s="459"/>
      <c r="D137" s="103"/>
      <c r="E137" s="103"/>
      <c r="F137" s="584"/>
      <c r="G137" s="585"/>
      <c r="H137" s="144"/>
      <c r="I137" s="163"/>
      <c r="J137" s="164"/>
      <c r="K137" s="164"/>
      <c r="L137" s="165"/>
      <c r="M137" s="166"/>
      <c r="N137" s="166"/>
      <c r="O137" s="166"/>
      <c r="P137" s="166"/>
      <c r="AK137" s="154" t="str">
        <f t="shared" si="55"/>
        <v>Select intervention #6</v>
      </c>
      <c r="AL137" s="90" t="s">
        <v>399</v>
      </c>
      <c r="AM137" s="212" t="s">
        <v>372</v>
      </c>
      <c r="AN137" s="213" t="s">
        <v>377</v>
      </c>
      <c r="AO137" s="214" t="e">
        <f>'Data-Overview'!O142</f>
        <v>#DIV/0!</v>
      </c>
      <c r="AQ137" s="154" t="str">
        <f t="shared" si="56"/>
        <v>Select intervention #6</v>
      </c>
      <c r="AR137" s="154" t="str">
        <f t="shared" si="57"/>
        <v>3. Accessibility</v>
      </c>
      <c r="AS137" s="154" t="str">
        <f t="shared" si="58"/>
        <v>Total</v>
      </c>
      <c r="AT137" s="215" t="str">
        <f t="shared" si="59"/>
        <v>Ages 15-19</v>
      </c>
      <c r="AU137" s="214" t="e">
        <f t="shared" si="60"/>
        <v>#DIV/0!</v>
      </c>
      <c r="AW137" s="154" t="str">
        <f t="shared" si="61"/>
        <v>Select intervention #6</v>
      </c>
      <c r="AX137" s="154" t="str">
        <f t="shared" si="62"/>
        <v>3. Accessibility</v>
      </c>
      <c r="AY137" s="154" t="str">
        <f t="shared" si="63"/>
        <v>Total</v>
      </c>
      <c r="AZ137" s="215" t="str">
        <f t="shared" si="64"/>
        <v>Ages 15-19</v>
      </c>
      <c r="BA137" s="214" t="e">
        <f t="shared" si="65"/>
        <v>#DIV/0!</v>
      </c>
      <c r="BC137" s="154" t="str">
        <f t="shared" si="66"/>
        <v>Select intervention #6</v>
      </c>
      <c r="BD137" s="154" t="str">
        <f t="shared" si="67"/>
        <v>3. Accessibility</v>
      </c>
      <c r="BE137" s="154" t="str">
        <f t="shared" si="68"/>
        <v>Total</v>
      </c>
      <c r="BF137" s="215" t="str">
        <f t="shared" si="69"/>
        <v>Ages 15-19</v>
      </c>
      <c r="BG137" s="214" t="e">
        <f t="shared" si="70"/>
        <v>#DIV/0!</v>
      </c>
      <c r="BI137" s="154" t="str">
        <f t="shared" si="71"/>
        <v>Select intervention #6</v>
      </c>
      <c r="BJ137" s="154" t="str">
        <f t="shared" si="72"/>
        <v>3. Accessibility</v>
      </c>
      <c r="BK137" s="154" t="str">
        <f t="shared" si="73"/>
        <v>Total</v>
      </c>
      <c r="BL137" s="215" t="str">
        <f t="shared" si="74"/>
        <v>Ages 15-19</v>
      </c>
      <c r="BM137" s="214" t="e">
        <f t="shared" si="75"/>
        <v>#DIV/0!</v>
      </c>
      <c r="BO137" s="154" t="str">
        <f t="shared" si="76"/>
        <v>Select intervention #6</v>
      </c>
      <c r="BP137" s="154" t="str">
        <f t="shared" si="77"/>
        <v>3. Accessibility</v>
      </c>
      <c r="BQ137" s="154" t="str">
        <f t="shared" si="78"/>
        <v>Total</v>
      </c>
      <c r="BR137" s="215" t="str">
        <f t="shared" si="79"/>
        <v>Ages 15-19</v>
      </c>
      <c r="BS137" s="214" t="e">
        <f t="shared" si="80"/>
        <v>#DIV/0!</v>
      </c>
    </row>
    <row r="138" spans="2:71" ht="23.85" customHeight="1" x14ac:dyDescent="0.25">
      <c r="B138" s="458"/>
      <c r="C138" s="459"/>
      <c r="D138" s="103"/>
      <c r="E138" s="103"/>
      <c r="F138" s="586"/>
      <c r="G138" s="587"/>
      <c r="H138" s="145"/>
      <c r="I138" s="163"/>
      <c r="J138" s="164"/>
      <c r="K138" s="164"/>
      <c r="L138" s="165"/>
      <c r="M138" s="166"/>
      <c r="N138" s="166"/>
      <c r="O138" s="166"/>
      <c r="P138" s="166"/>
      <c r="AK138" s="154" t="str">
        <f t="shared" si="55"/>
        <v>Select intervention #6</v>
      </c>
      <c r="AL138" s="90" t="s">
        <v>399</v>
      </c>
      <c r="AM138" s="212" t="s">
        <v>372</v>
      </c>
      <c r="AN138" s="213" t="s">
        <v>378</v>
      </c>
      <c r="AO138" s="214" t="e">
        <f>'Data-Overview'!O143</f>
        <v>#DIV/0!</v>
      </c>
      <c r="AQ138" s="154" t="str">
        <f t="shared" si="56"/>
        <v>Select intervention #6</v>
      </c>
      <c r="AR138" s="154" t="str">
        <f t="shared" si="57"/>
        <v>3. Accessibility</v>
      </c>
      <c r="AS138" s="154" t="str">
        <f t="shared" si="58"/>
        <v>Total</v>
      </c>
      <c r="AT138" s="215" t="str">
        <f t="shared" si="59"/>
        <v>Ages 20-24</v>
      </c>
      <c r="AU138" s="214" t="e">
        <f t="shared" si="60"/>
        <v>#DIV/0!</v>
      </c>
      <c r="AW138" s="154" t="str">
        <f t="shared" si="61"/>
        <v>Select intervention #6</v>
      </c>
      <c r="AX138" s="154" t="str">
        <f t="shared" si="62"/>
        <v>3. Accessibility</v>
      </c>
      <c r="AY138" s="154" t="str">
        <f t="shared" si="63"/>
        <v>Total</v>
      </c>
      <c r="AZ138" s="215" t="str">
        <f t="shared" si="64"/>
        <v>Ages 20-24</v>
      </c>
      <c r="BA138" s="214" t="e">
        <f t="shared" si="65"/>
        <v>#DIV/0!</v>
      </c>
      <c r="BC138" s="154" t="str">
        <f t="shared" si="66"/>
        <v>Select intervention #6</v>
      </c>
      <c r="BD138" s="154" t="str">
        <f t="shared" si="67"/>
        <v>3. Accessibility</v>
      </c>
      <c r="BE138" s="154" t="str">
        <f t="shared" si="68"/>
        <v>Total</v>
      </c>
      <c r="BF138" s="215" t="str">
        <f t="shared" si="69"/>
        <v>Ages 20-24</v>
      </c>
      <c r="BG138" s="214" t="e">
        <f t="shared" si="70"/>
        <v>#DIV/0!</v>
      </c>
      <c r="BI138" s="154" t="str">
        <f t="shared" si="71"/>
        <v>Select intervention #6</v>
      </c>
      <c r="BJ138" s="154" t="str">
        <f t="shared" si="72"/>
        <v>3. Accessibility</v>
      </c>
      <c r="BK138" s="154" t="str">
        <f t="shared" si="73"/>
        <v>Total</v>
      </c>
      <c r="BL138" s="215" t="str">
        <f t="shared" si="74"/>
        <v>Ages 20-24</v>
      </c>
      <c r="BM138" s="214" t="e">
        <f t="shared" si="75"/>
        <v>#DIV/0!</v>
      </c>
      <c r="BO138" s="154" t="str">
        <f t="shared" si="76"/>
        <v>Select intervention #6</v>
      </c>
      <c r="BP138" s="154" t="str">
        <f t="shared" si="77"/>
        <v>3. Accessibility</v>
      </c>
      <c r="BQ138" s="154" t="str">
        <f t="shared" si="78"/>
        <v>Total</v>
      </c>
      <c r="BR138" s="215" t="str">
        <f t="shared" si="79"/>
        <v>Ages 20-24</v>
      </c>
      <c r="BS138" s="214" t="e">
        <f t="shared" si="80"/>
        <v>#DIV/0!</v>
      </c>
    </row>
    <row r="139" spans="2:71" ht="23.85" customHeight="1" x14ac:dyDescent="0.25">
      <c r="B139" s="458"/>
      <c r="C139" s="459"/>
      <c r="D139" s="103"/>
      <c r="E139" s="103"/>
      <c r="F139" s="586"/>
      <c r="G139" s="587"/>
      <c r="H139" s="147"/>
      <c r="I139" s="167"/>
      <c r="J139" s="168"/>
      <c r="K139" s="168"/>
      <c r="L139" s="169"/>
      <c r="M139" s="170"/>
      <c r="N139" s="170"/>
      <c r="O139" s="170"/>
      <c r="P139" s="170"/>
      <c r="AK139" s="154" t="str">
        <f t="shared" si="55"/>
        <v>Select intervention #6</v>
      </c>
      <c r="AL139" s="90" t="s">
        <v>400</v>
      </c>
      <c r="AM139" s="212" t="s">
        <v>372</v>
      </c>
      <c r="AN139" s="213" t="s">
        <v>375</v>
      </c>
      <c r="AO139" s="214" t="e">
        <f>'Data-Overview'!O144</f>
        <v>#DIV/0!</v>
      </c>
      <c r="AQ139" s="154" t="str">
        <f t="shared" si="56"/>
        <v>Select intervention #6</v>
      </c>
      <c r="AR139" s="154" t="str">
        <f t="shared" si="57"/>
        <v>4. Initial Utilisation</v>
      </c>
      <c r="AS139" s="154" t="str">
        <f t="shared" si="58"/>
        <v>Total</v>
      </c>
      <c r="AT139" s="215" t="str">
        <f t="shared" si="59"/>
        <v>Ages 10-19</v>
      </c>
      <c r="AU139" s="214" t="e">
        <f t="shared" si="60"/>
        <v>#DIV/0!</v>
      </c>
      <c r="AW139" s="154" t="str">
        <f t="shared" si="61"/>
        <v>Select intervention #6</v>
      </c>
      <c r="AX139" s="154" t="str">
        <f t="shared" si="62"/>
        <v>4. Initial Utilisation</v>
      </c>
      <c r="AY139" s="154" t="str">
        <f t="shared" si="63"/>
        <v>Total</v>
      </c>
      <c r="AZ139" s="215" t="str">
        <f t="shared" si="64"/>
        <v>Ages 10-19</v>
      </c>
      <c r="BA139" s="214" t="e">
        <f t="shared" si="65"/>
        <v>#DIV/0!</v>
      </c>
      <c r="BC139" s="154" t="str">
        <f t="shared" si="66"/>
        <v>Select intervention #6</v>
      </c>
      <c r="BD139" s="154" t="str">
        <f t="shared" si="67"/>
        <v>4. Initial Utilisation</v>
      </c>
      <c r="BE139" s="154" t="str">
        <f t="shared" si="68"/>
        <v>Total</v>
      </c>
      <c r="BF139" s="215" t="str">
        <f t="shared" si="69"/>
        <v>Ages 10-19</v>
      </c>
      <c r="BG139" s="214" t="e">
        <f t="shared" si="70"/>
        <v>#DIV/0!</v>
      </c>
      <c r="BI139" s="154" t="str">
        <f t="shared" si="71"/>
        <v>Select intervention #6</v>
      </c>
      <c r="BJ139" s="154" t="str">
        <f t="shared" si="72"/>
        <v>4. Initial Utilisation</v>
      </c>
      <c r="BK139" s="154" t="str">
        <f t="shared" si="73"/>
        <v>Total</v>
      </c>
      <c r="BL139" s="215" t="str">
        <f t="shared" si="74"/>
        <v>Ages 10-19</v>
      </c>
      <c r="BM139" s="214" t="e">
        <f t="shared" si="75"/>
        <v>#DIV/0!</v>
      </c>
      <c r="BO139" s="154" t="str">
        <f t="shared" si="76"/>
        <v>Select intervention #6</v>
      </c>
      <c r="BP139" s="154" t="str">
        <f t="shared" si="77"/>
        <v>4. Initial Utilisation</v>
      </c>
      <c r="BQ139" s="154" t="str">
        <f t="shared" si="78"/>
        <v>Total</v>
      </c>
      <c r="BR139" s="215" t="str">
        <f t="shared" si="79"/>
        <v>Ages 10-19</v>
      </c>
      <c r="BS139" s="214" t="e">
        <f t="shared" si="80"/>
        <v>#DIV/0!</v>
      </c>
    </row>
    <row r="140" spans="2:71" ht="23.85" customHeight="1" x14ac:dyDescent="0.25">
      <c r="B140" s="458"/>
      <c r="C140" s="459"/>
      <c r="D140" s="103"/>
      <c r="E140" s="103"/>
      <c r="F140" s="584" t="s">
        <v>82</v>
      </c>
      <c r="G140" s="585"/>
      <c r="H140" s="146"/>
      <c r="I140" s="171"/>
      <c r="J140" s="172"/>
      <c r="K140" s="172"/>
      <c r="L140" s="173"/>
      <c r="M140" s="174"/>
      <c r="N140" s="174"/>
      <c r="O140" s="174"/>
      <c r="P140" s="174"/>
      <c r="AK140" s="154" t="str">
        <f t="shared" si="55"/>
        <v>Select intervention #6</v>
      </c>
      <c r="AL140" s="90" t="s">
        <v>400</v>
      </c>
      <c r="AM140" s="212" t="s">
        <v>372</v>
      </c>
      <c r="AN140" s="213" t="s">
        <v>376</v>
      </c>
      <c r="AO140" s="214" t="e">
        <f>'Data-Overview'!O145</f>
        <v>#DIV/0!</v>
      </c>
      <c r="AQ140" s="154" t="str">
        <f t="shared" si="56"/>
        <v>Select intervention #6</v>
      </c>
      <c r="AR140" s="154" t="str">
        <f t="shared" si="57"/>
        <v>4. Initial Utilisation</v>
      </c>
      <c r="AS140" s="154" t="str">
        <f t="shared" si="58"/>
        <v>Total</v>
      </c>
      <c r="AT140" s="215" t="str">
        <f t="shared" si="59"/>
        <v>Ages 10-14</v>
      </c>
      <c r="AU140" s="214" t="e">
        <f t="shared" si="60"/>
        <v>#DIV/0!</v>
      </c>
      <c r="AW140" s="154" t="str">
        <f t="shared" si="61"/>
        <v>Select intervention #6</v>
      </c>
      <c r="AX140" s="154" t="str">
        <f t="shared" si="62"/>
        <v>4. Initial Utilisation</v>
      </c>
      <c r="AY140" s="154" t="str">
        <f t="shared" si="63"/>
        <v>Total</v>
      </c>
      <c r="AZ140" s="215" t="str">
        <f t="shared" si="64"/>
        <v>Ages 10-14</v>
      </c>
      <c r="BA140" s="214" t="e">
        <f t="shared" si="65"/>
        <v>#DIV/0!</v>
      </c>
      <c r="BC140" s="154" t="str">
        <f t="shared" si="66"/>
        <v>Select intervention #6</v>
      </c>
      <c r="BD140" s="154" t="str">
        <f t="shared" si="67"/>
        <v>4. Initial Utilisation</v>
      </c>
      <c r="BE140" s="154" t="str">
        <f t="shared" si="68"/>
        <v>Total</v>
      </c>
      <c r="BF140" s="215" t="str">
        <f t="shared" si="69"/>
        <v>Ages 10-14</v>
      </c>
      <c r="BG140" s="214" t="e">
        <f t="shared" si="70"/>
        <v>#DIV/0!</v>
      </c>
      <c r="BI140" s="154" t="str">
        <f t="shared" si="71"/>
        <v>Select intervention #6</v>
      </c>
      <c r="BJ140" s="154" t="str">
        <f t="shared" si="72"/>
        <v>4. Initial Utilisation</v>
      </c>
      <c r="BK140" s="154" t="str">
        <f t="shared" si="73"/>
        <v>Total</v>
      </c>
      <c r="BL140" s="215" t="str">
        <f t="shared" si="74"/>
        <v>Ages 10-14</v>
      </c>
      <c r="BM140" s="214" t="e">
        <f t="shared" si="75"/>
        <v>#DIV/0!</v>
      </c>
      <c r="BO140" s="154" t="str">
        <f t="shared" si="76"/>
        <v>Select intervention #6</v>
      </c>
      <c r="BP140" s="154" t="str">
        <f t="shared" si="77"/>
        <v>4. Initial Utilisation</v>
      </c>
      <c r="BQ140" s="154" t="str">
        <f t="shared" si="78"/>
        <v>Total</v>
      </c>
      <c r="BR140" s="215" t="str">
        <f t="shared" si="79"/>
        <v>Ages 10-14</v>
      </c>
      <c r="BS140" s="214" t="e">
        <f t="shared" si="80"/>
        <v>#DIV/0!</v>
      </c>
    </row>
    <row r="141" spans="2:71" ht="23.85" customHeight="1" x14ac:dyDescent="0.25">
      <c r="B141" s="458"/>
      <c r="C141" s="459"/>
      <c r="D141" s="103"/>
      <c r="E141" s="103"/>
      <c r="F141" s="584"/>
      <c r="G141" s="585"/>
      <c r="H141" s="144"/>
      <c r="I141" s="163"/>
      <c r="J141" s="164"/>
      <c r="K141" s="164"/>
      <c r="L141" s="165"/>
      <c r="M141" s="166"/>
      <c r="N141" s="166"/>
      <c r="O141" s="166"/>
      <c r="P141" s="166"/>
      <c r="AK141" s="154" t="str">
        <f t="shared" si="55"/>
        <v>Select intervention #6</v>
      </c>
      <c r="AL141" s="90" t="s">
        <v>400</v>
      </c>
      <c r="AM141" s="212" t="s">
        <v>372</v>
      </c>
      <c r="AN141" s="213" t="s">
        <v>377</v>
      </c>
      <c r="AO141" s="214" t="e">
        <f>'Data-Overview'!O146</f>
        <v>#DIV/0!</v>
      </c>
      <c r="AQ141" s="154" t="str">
        <f t="shared" si="56"/>
        <v>Select intervention #6</v>
      </c>
      <c r="AR141" s="154" t="str">
        <f t="shared" si="57"/>
        <v>4. Initial Utilisation</v>
      </c>
      <c r="AS141" s="154" t="str">
        <f t="shared" si="58"/>
        <v>Total</v>
      </c>
      <c r="AT141" s="215" t="str">
        <f t="shared" si="59"/>
        <v>Ages 15-19</v>
      </c>
      <c r="AU141" s="214" t="e">
        <f t="shared" si="60"/>
        <v>#DIV/0!</v>
      </c>
      <c r="AW141" s="154" t="str">
        <f t="shared" si="61"/>
        <v>Select intervention #6</v>
      </c>
      <c r="AX141" s="154" t="str">
        <f t="shared" si="62"/>
        <v>4. Initial Utilisation</v>
      </c>
      <c r="AY141" s="154" t="str">
        <f t="shared" si="63"/>
        <v>Total</v>
      </c>
      <c r="AZ141" s="215" t="str">
        <f t="shared" si="64"/>
        <v>Ages 15-19</v>
      </c>
      <c r="BA141" s="214" t="e">
        <f t="shared" si="65"/>
        <v>#DIV/0!</v>
      </c>
      <c r="BC141" s="154" t="str">
        <f t="shared" si="66"/>
        <v>Select intervention #6</v>
      </c>
      <c r="BD141" s="154" t="str">
        <f t="shared" si="67"/>
        <v>4. Initial Utilisation</v>
      </c>
      <c r="BE141" s="154" t="str">
        <f t="shared" si="68"/>
        <v>Total</v>
      </c>
      <c r="BF141" s="215" t="str">
        <f t="shared" si="69"/>
        <v>Ages 15-19</v>
      </c>
      <c r="BG141" s="214" t="e">
        <f t="shared" si="70"/>
        <v>#DIV/0!</v>
      </c>
      <c r="BI141" s="154" t="str">
        <f t="shared" si="71"/>
        <v>Select intervention #6</v>
      </c>
      <c r="BJ141" s="154" t="str">
        <f t="shared" si="72"/>
        <v>4. Initial Utilisation</v>
      </c>
      <c r="BK141" s="154" t="str">
        <f t="shared" si="73"/>
        <v>Total</v>
      </c>
      <c r="BL141" s="215" t="str">
        <f t="shared" si="74"/>
        <v>Ages 15-19</v>
      </c>
      <c r="BM141" s="214" t="e">
        <f t="shared" si="75"/>
        <v>#DIV/0!</v>
      </c>
      <c r="BO141" s="154" t="str">
        <f t="shared" si="76"/>
        <v>Select intervention #6</v>
      </c>
      <c r="BP141" s="154" t="str">
        <f t="shared" si="77"/>
        <v>4. Initial Utilisation</v>
      </c>
      <c r="BQ141" s="154" t="str">
        <f t="shared" si="78"/>
        <v>Total</v>
      </c>
      <c r="BR141" s="215" t="str">
        <f t="shared" si="79"/>
        <v>Ages 15-19</v>
      </c>
      <c r="BS141" s="214" t="e">
        <f t="shared" si="80"/>
        <v>#DIV/0!</v>
      </c>
    </row>
    <row r="142" spans="2:71" ht="23.85" customHeight="1" x14ac:dyDescent="0.25">
      <c r="B142" s="458"/>
      <c r="C142" s="459"/>
      <c r="D142" s="103"/>
      <c r="E142" s="103"/>
      <c r="F142" s="586"/>
      <c r="G142" s="587"/>
      <c r="H142" s="145"/>
      <c r="I142" s="163"/>
      <c r="J142" s="164"/>
      <c r="K142" s="164"/>
      <c r="L142" s="165"/>
      <c r="M142" s="166"/>
      <c r="N142" s="166"/>
      <c r="O142" s="166"/>
      <c r="P142" s="166"/>
      <c r="AK142" s="154" t="str">
        <f t="shared" si="55"/>
        <v>Select intervention #6</v>
      </c>
      <c r="AL142" s="90" t="s">
        <v>400</v>
      </c>
      <c r="AM142" s="212" t="s">
        <v>372</v>
      </c>
      <c r="AN142" s="213" t="s">
        <v>378</v>
      </c>
      <c r="AO142" s="214" t="e">
        <f>'Data-Overview'!O147</f>
        <v>#DIV/0!</v>
      </c>
      <c r="AQ142" s="154" t="str">
        <f t="shared" si="56"/>
        <v>Select intervention #6</v>
      </c>
      <c r="AR142" s="154" t="str">
        <f t="shared" si="57"/>
        <v>4. Initial Utilisation</v>
      </c>
      <c r="AS142" s="154" t="str">
        <f t="shared" si="58"/>
        <v>Total</v>
      </c>
      <c r="AT142" s="215" t="str">
        <f t="shared" si="59"/>
        <v>Ages 20-24</v>
      </c>
      <c r="AU142" s="214" t="e">
        <f t="shared" si="60"/>
        <v>#DIV/0!</v>
      </c>
      <c r="AW142" s="154" t="str">
        <f t="shared" si="61"/>
        <v>Select intervention #6</v>
      </c>
      <c r="AX142" s="154" t="str">
        <f t="shared" si="62"/>
        <v>4. Initial Utilisation</v>
      </c>
      <c r="AY142" s="154" t="str">
        <f t="shared" si="63"/>
        <v>Total</v>
      </c>
      <c r="AZ142" s="215" t="str">
        <f t="shared" si="64"/>
        <v>Ages 20-24</v>
      </c>
      <c r="BA142" s="214" t="e">
        <f t="shared" si="65"/>
        <v>#DIV/0!</v>
      </c>
      <c r="BC142" s="154" t="str">
        <f t="shared" si="66"/>
        <v>Select intervention #6</v>
      </c>
      <c r="BD142" s="154" t="str">
        <f t="shared" si="67"/>
        <v>4. Initial Utilisation</v>
      </c>
      <c r="BE142" s="154" t="str">
        <f t="shared" si="68"/>
        <v>Total</v>
      </c>
      <c r="BF142" s="215" t="str">
        <f t="shared" si="69"/>
        <v>Ages 20-24</v>
      </c>
      <c r="BG142" s="214" t="e">
        <f t="shared" si="70"/>
        <v>#DIV/0!</v>
      </c>
      <c r="BI142" s="154" t="str">
        <f t="shared" si="71"/>
        <v>Select intervention #6</v>
      </c>
      <c r="BJ142" s="154" t="str">
        <f t="shared" si="72"/>
        <v>4. Initial Utilisation</v>
      </c>
      <c r="BK142" s="154" t="str">
        <f t="shared" si="73"/>
        <v>Total</v>
      </c>
      <c r="BL142" s="215" t="str">
        <f t="shared" si="74"/>
        <v>Ages 20-24</v>
      </c>
      <c r="BM142" s="214" t="e">
        <f t="shared" si="75"/>
        <v>#DIV/0!</v>
      </c>
      <c r="BO142" s="154" t="str">
        <f t="shared" si="76"/>
        <v>Select intervention #6</v>
      </c>
      <c r="BP142" s="154" t="str">
        <f t="shared" si="77"/>
        <v>4. Initial Utilisation</v>
      </c>
      <c r="BQ142" s="154" t="str">
        <f t="shared" si="78"/>
        <v>Total</v>
      </c>
      <c r="BR142" s="215" t="str">
        <f t="shared" si="79"/>
        <v>Ages 20-24</v>
      </c>
      <c r="BS142" s="214" t="e">
        <f t="shared" si="80"/>
        <v>#DIV/0!</v>
      </c>
    </row>
    <row r="143" spans="2:71" ht="23.85" customHeight="1" x14ac:dyDescent="0.25">
      <c r="B143" s="458"/>
      <c r="C143" s="459"/>
      <c r="D143" s="103"/>
      <c r="E143" s="103"/>
      <c r="F143" s="586"/>
      <c r="G143" s="587"/>
      <c r="H143" s="147"/>
      <c r="I143" s="167"/>
      <c r="J143" s="168"/>
      <c r="K143" s="168"/>
      <c r="L143" s="169"/>
      <c r="M143" s="170"/>
      <c r="N143" s="170"/>
      <c r="O143" s="170"/>
      <c r="P143" s="170"/>
      <c r="AK143" s="154" t="str">
        <f t="shared" si="55"/>
        <v>Select intervention #6</v>
      </c>
      <c r="AL143" s="90" t="s">
        <v>401</v>
      </c>
      <c r="AM143" s="212" t="s">
        <v>372</v>
      </c>
      <c r="AN143" s="213" t="s">
        <v>375</v>
      </c>
      <c r="AO143" s="214" t="e">
        <f>'Data-Overview'!O148</f>
        <v>#DIV/0!</v>
      </c>
      <c r="AQ143" s="154" t="str">
        <f t="shared" si="56"/>
        <v>Select intervention #6</v>
      </c>
      <c r="AR143" s="154" t="str">
        <f t="shared" si="57"/>
        <v>5. Continuity</v>
      </c>
      <c r="AS143" s="154" t="str">
        <f t="shared" si="58"/>
        <v>Total</v>
      </c>
      <c r="AT143" s="215" t="str">
        <f t="shared" si="59"/>
        <v>Ages 10-19</v>
      </c>
      <c r="AU143" s="214" t="e">
        <f t="shared" si="60"/>
        <v>#DIV/0!</v>
      </c>
      <c r="AW143" s="154" t="str">
        <f t="shared" si="61"/>
        <v>Select intervention #6</v>
      </c>
      <c r="AX143" s="154" t="str">
        <f t="shared" si="62"/>
        <v>5. Continuity</v>
      </c>
      <c r="AY143" s="154" t="str">
        <f t="shared" si="63"/>
        <v>Total</v>
      </c>
      <c r="AZ143" s="215" t="str">
        <f t="shared" si="64"/>
        <v>Ages 10-19</v>
      </c>
      <c r="BA143" s="214" t="e">
        <f t="shared" si="65"/>
        <v>#DIV/0!</v>
      </c>
      <c r="BC143" s="154" t="str">
        <f t="shared" si="66"/>
        <v>Select intervention #6</v>
      </c>
      <c r="BD143" s="154" t="str">
        <f t="shared" si="67"/>
        <v>5. Continuity</v>
      </c>
      <c r="BE143" s="154" t="str">
        <f t="shared" si="68"/>
        <v>Total</v>
      </c>
      <c r="BF143" s="215" t="str">
        <f t="shared" si="69"/>
        <v>Ages 10-19</v>
      </c>
      <c r="BG143" s="214" t="e">
        <f t="shared" si="70"/>
        <v>#DIV/0!</v>
      </c>
      <c r="BI143" s="154" t="str">
        <f t="shared" si="71"/>
        <v>Select intervention #6</v>
      </c>
      <c r="BJ143" s="154" t="str">
        <f t="shared" si="72"/>
        <v>5. Continuity</v>
      </c>
      <c r="BK143" s="154" t="str">
        <f t="shared" si="73"/>
        <v>Total</v>
      </c>
      <c r="BL143" s="215" t="str">
        <f t="shared" si="74"/>
        <v>Ages 10-19</v>
      </c>
      <c r="BM143" s="214" t="e">
        <f t="shared" si="75"/>
        <v>#DIV/0!</v>
      </c>
      <c r="BO143" s="154" t="str">
        <f t="shared" si="76"/>
        <v>Select intervention #6</v>
      </c>
      <c r="BP143" s="154" t="str">
        <f t="shared" si="77"/>
        <v>5. Continuity</v>
      </c>
      <c r="BQ143" s="154" t="str">
        <f t="shared" si="78"/>
        <v>Total</v>
      </c>
      <c r="BR143" s="215" t="str">
        <f t="shared" si="79"/>
        <v>Ages 10-19</v>
      </c>
      <c r="BS143" s="214" t="e">
        <f t="shared" si="80"/>
        <v>#DIV/0!</v>
      </c>
    </row>
    <row r="144" spans="2:71" ht="23.85" customHeight="1" x14ac:dyDescent="0.25">
      <c r="B144" s="593"/>
      <c r="C144" s="594"/>
      <c r="D144" s="104"/>
      <c r="E144" s="104"/>
      <c r="F144" s="584" t="s">
        <v>57</v>
      </c>
      <c r="G144" s="585"/>
      <c r="H144" s="146"/>
      <c r="I144" s="171"/>
      <c r="J144" s="172"/>
      <c r="K144" s="172"/>
      <c r="L144" s="173"/>
      <c r="M144" s="174"/>
      <c r="N144" s="174"/>
      <c r="O144" s="174"/>
      <c r="P144" s="174"/>
      <c r="AK144" s="154" t="str">
        <f t="shared" si="55"/>
        <v>Select intervention #6</v>
      </c>
      <c r="AL144" s="90" t="s">
        <v>401</v>
      </c>
      <c r="AM144" s="212" t="s">
        <v>372</v>
      </c>
      <c r="AN144" s="213" t="s">
        <v>376</v>
      </c>
      <c r="AO144" s="214" t="e">
        <f>'Data-Overview'!O149</f>
        <v>#DIV/0!</v>
      </c>
      <c r="AQ144" s="154" t="str">
        <f t="shared" si="56"/>
        <v>Select intervention #6</v>
      </c>
      <c r="AR144" s="154" t="str">
        <f t="shared" si="57"/>
        <v>5. Continuity</v>
      </c>
      <c r="AS144" s="154" t="str">
        <f t="shared" si="58"/>
        <v>Total</v>
      </c>
      <c r="AT144" s="215" t="str">
        <f t="shared" si="59"/>
        <v>Ages 10-14</v>
      </c>
      <c r="AU144" s="214" t="e">
        <f t="shared" si="60"/>
        <v>#DIV/0!</v>
      </c>
      <c r="AW144" s="154" t="str">
        <f t="shared" si="61"/>
        <v>Select intervention #6</v>
      </c>
      <c r="AX144" s="154" t="str">
        <f t="shared" si="62"/>
        <v>5. Continuity</v>
      </c>
      <c r="AY144" s="154" t="str">
        <f t="shared" si="63"/>
        <v>Total</v>
      </c>
      <c r="AZ144" s="215" t="str">
        <f t="shared" si="64"/>
        <v>Ages 10-14</v>
      </c>
      <c r="BA144" s="214" t="e">
        <f t="shared" si="65"/>
        <v>#DIV/0!</v>
      </c>
      <c r="BC144" s="154" t="str">
        <f t="shared" si="66"/>
        <v>Select intervention #6</v>
      </c>
      <c r="BD144" s="154" t="str">
        <f t="shared" si="67"/>
        <v>5. Continuity</v>
      </c>
      <c r="BE144" s="154" t="str">
        <f t="shared" si="68"/>
        <v>Total</v>
      </c>
      <c r="BF144" s="215" t="str">
        <f t="shared" si="69"/>
        <v>Ages 10-14</v>
      </c>
      <c r="BG144" s="214" t="e">
        <f t="shared" si="70"/>
        <v>#DIV/0!</v>
      </c>
      <c r="BI144" s="154" t="str">
        <f t="shared" si="71"/>
        <v>Select intervention #6</v>
      </c>
      <c r="BJ144" s="154" t="str">
        <f t="shared" si="72"/>
        <v>5. Continuity</v>
      </c>
      <c r="BK144" s="154" t="str">
        <f t="shared" si="73"/>
        <v>Total</v>
      </c>
      <c r="BL144" s="215" t="str">
        <f t="shared" si="74"/>
        <v>Ages 10-14</v>
      </c>
      <c r="BM144" s="214" t="e">
        <f t="shared" si="75"/>
        <v>#DIV/0!</v>
      </c>
      <c r="BO144" s="154" t="str">
        <f t="shared" si="76"/>
        <v>Select intervention #6</v>
      </c>
      <c r="BP144" s="154" t="str">
        <f t="shared" si="77"/>
        <v>5. Continuity</v>
      </c>
      <c r="BQ144" s="154" t="str">
        <f t="shared" si="78"/>
        <v>Total</v>
      </c>
      <c r="BR144" s="215" t="str">
        <f t="shared" si="79"/>
        <v>Ages 10-14</v>
      </c>
      <c r="BS144" s="214" t="e">
        <f t="shared" si="80"/>
        <v>#DIV/0!</v>
      </c>
    </row>
    <row r="145" spans="2:71" ht="23.85" customHeight="1" x14ac:dyDescent="0.25">
      <c r="B145" s="593"/>
      <c r="C145" s="594"/>
      <c r="D145" s="104"/>
      <c r="E145" s="104"/>
      <c r="F145" s="584"/>
      <c r="G145" s="585"/>
      <c r="H145" s="144"/>
      <c r="I145" s="163"/>
      <c r="J145" s="164"/>
      <c r="K145" s="164"/>
      <c r="L145" s="165"/>
      <c r="M145" s="166"/>
      <c r="N145" s="166"/>
      <c r="O145" s="166"/>
      <c r="P145" s="166"/>
      <c r="AK145" s="154" t="str">
        <f t="shared" si="55"/>
        <v>Select intervention #6</v>
      </c>
      <c r="AL145" s="90" t="s">
        <v>401</v>
      </c>
      <c r="AM145" s="212" t="s">
        <v>372</v>
      </c>
      <c r="AN145" s="213" t="s">
        <v>377</v>
      </c>
      <c r="AO145" s="214" t="e">
        <f>'Data-Overview'!O150</f>
        <v>#DIV/0!</v>
      </c>
      <c r="AQ145" s="154" t="str">
        <f t="shared" si="56"/>
        <v>Select intervention #6</v>
      </c>
      <c r="AR145" s="154" t="str">
        <f t="shared" si="57"/>
        <v>5. Continuity</v>
      </c>
      <c r="AS145" s="154" t="str">
        <f t="shared" si="58"/>
        <v>Total</v>
      </c>
      <c r="AT145" s="215" t="str">
        <f t="shared" si="59"/>
        <v>Ages 15-19</v>
      </c>
      <c r="AU145" s="214" t="e">
        <f t="shared" si="60"/>
        <v>#DIV/0!</v>
      </c>
      <c r="AW145" s="154" t="str">
        <f t="shared" si="61"/>
        <v>Select intervention #6</v>
      </c>
      <c r="AX145" s="154" t="str">
        <f t="shared" si="62"/>
        <v>5. Continuity</v>
      </c>
      <c r="AY145" s="154" t="str">
        <f t="shared" si="63"/>
        <v>Total</v>
      </c>
      <c r="AZ145" s="215" t="str">
        <f t="shared" si="64"/>
        <v>Ages 15-19</v>
      </c>
      <c r="BA145" s="214" t="e">
        <f t="shared" si="65"/>
        <v>#DIV/0!</v>
      </c>
      <c r="BC145" s="154" t="str">
        <f t="shared" si="66"/>
        <v>Select intervention #6</v>
      </c>
      <c r="BD145" s="154" t="str">
        <f t="shared" si="67"/>
        <v>5. Continuity</v>
      </c>
      <c r="BE145" s="154" t="str">
        <f t="shared" si="68"/>
        <v>Total</v>
      </c>
      <c r="BF145" s="215" t="str">
        <f t="shared" si="69"/>
        <v>Ages 15-19</v>
      </c>
      <c r="BG145" s="214" t="e">
        <f t="shared" si="70"/>
        <v>#DIV/0!</v>
      </c>
      <c r="BI145" s="154" t="str">
        <f t="shared" si="71"/>
        <v>Select intervention #6</v>
      </c>
      <c r="BJ145" s="154" t="str">
        <f t="shared" si="72"/>
        <v>5. Continuity</v>
      </c>
      <c r="BK145" s="154" t="str">
        <f t="shared" si="73"/>
        <v>Total</v>
      </c>
      <c r="BL145" s="215" t="str">
        <f t="shared" si="74"/>
        <v>Ages 15-19</v>
      </c>
      <c r="BM145" s="214" t="e">
        <f t="shared" si="75"/>
        <v>#DIV/0!</v>
      </c>
      <c r="BO145" s="154" t="str">
        <f t="shared" si="76"/>
        <v>Select intervention #6</v>
      </c>
      <c r="BP145" s="154" t="str">
        <f t="shared" si="77"/>
        <v>5. Continuity</v>
      </c>
      <c r="BQ145" s="154" t="str">
        <f t="shared" si="78"/>
        <v>Total</v>
      </c>
      <c r="BR145" s="215" t="str">
        <f t="shared" si="79"/>
        <v>Ages 15-19</v>
      </c>
      <c r="BS145" s="214" t="e">
        <f t="shared" si="80"/>
        <v>#DIV/0!</v>
      </c>
    </row>
    <row r="146" spans="2:71" ht="23.85" customHeight="1" x14ac:dyDescent="0.25">
      <c r="B146" s="593"/>
      <c r="C146" s="594"/>
      <c r="D146" s="104"/>
      <c r="E146" s="104"/>
      <c r="F146" s="586"/>
      <c r="G146" s="587"/>
      <c r="H146" s="145"/>
      <c r="I146" s="163"/>
      <c r="J146" s="164"/>
      <c r="K146" s="164"/>
      <c r="L146" s="165"/>
      <c r="M146" s="166"/>
      <c r="N146" s="166"/>
      <c r="O146" s="166"/>
      <c r="P146" s="166"/>
      <c r="AK146" s="154" t="str">
        <f t="shared" si="55"/>
        <v>Select intervention #6</v>
      </c>
      <c r="AL146" s="90" t="s">
        <v>401</v>
      </c>
      <c r="AM146" s="212" t="s">
        <v>372</v>
      </c>
      <c r="AN146" s="213" t="s">
        <v>378</v>
      </c>
      <c r="AO146" s="214" t="e">
        <f>'Data-Overview'!O151</f>
        <v>#DIV/0!</v>
      </c>
      <c r="AQ146" s="154" t="str">
        <f t="shared" si="56"/>
        <v>Select intervention #6</v>
      </c>
      <c r="AR146" s="154" t="str">
        <f t="shared" si="57"/>
        <v>5. Continuity</v>
      </c>
      <c r="AS146" s="154" t="str">
        <f t="shared" si="58"/>
        <v>Total</v>
      </c>
      <c r="AT146" s="215" t="str">
        <f t="shared" si="59"/>
        <v>Ages 20-24</v>
      </c>
      <c r="AU146" s="214" t="e">
        <f t="shared" si="60"/>
        <v>#DIV/0!</v>
      </c>
      <c r="AW146" s="154" t="str">
        <f t="shared" si="61"/>
        <v>Select intervention #6</v>
      </c>
      <c r="AX146" s="154" t="str">
        <f t="shared" si="62"/>
        <v>5. Continuity</v>
      </c>
      <c r="AY146" s="154" t="str">
        <f t="shared" si="63"/>
        <v>Total</v>
      </c>
      <c r="AZ146" s="215" t="str">
        <f t="shared" si="64"/>
        <v>Ages 20-24</v>
      </c>
      <c r="BA146" s="214" t="e">
        <f t="shared" si="65"/>
        <v>#DIV/0!</v>
      </c>
      <c r="BC146" s="154" t="str">
        <f t="shared" si="66"/>
        <v>Select intervention #6</v>
      </c>
      <c r="BD146" s="154" t="str">
        <f t="shared" si="67"/>
        <v>5. Continuity</v>
      </c>
      <c r="BE146" s="154" t="str">
        <f t="shared" si="68"/>
        <v>Total</v>
      </c>
      <c r="BF146" s="215" t="str">
        <f t="shared" si="69"/>
        <v>Ages 20-24</v>
      </c>
      <c r="BG146" s="214" t="e">
        <f t="shared" si="70"/>
        <v>#DIV/0!</v>
      </c>
      <c r="BI146" s="154" t="str">
        <f t="shared" si="71"/>
        <v>Select intervention #6</v>
      </c>
      <c r="BJ146" s="154" t="str">
        <f t="shared" si="72"/>
        <v>5. Continuity</v>
      </c>
      <c r="BK146" s="154" t="str">
        <f t="shared" si="73"/>
        <v>Total</v>
      </c>
      <c r="BL146" s="215" t="str">
        <f t="shared" si="74"/>
        <v>Ages 20-24</v>
      </c>
      <c r="BM146" s="214" t="e">
        <f t="shared" si="75"/>
        <v>#DIV/0!</v>
      </c>
      <c r="BO146" s="154" t="str">
        <f t="shared" si="76"/>
        <v>Select intervention #6</v>
      </c>
      <c r="BP146" s="154" t="str">
        <f t="shared" si="77"/>
        <v>5. Continuity</v>
      </c>
      <c r="BQ146" s="154" t="str">
        <f t="shared" si="78"/>
        <v>Total</v>
      </c>
      <c r="BR146" s="215" t="str">
        <f t="shared" si="79"/>
        <v>Ages 20-24</v>
      </c>
      <c r="BS146" s="214" t="e">
        <f t="shared" si="80"/>
        <v>#DIV/0!</v>
      </c>
    </row>
    <row r="147" spans="2:71" ht="23.85" customHeight="1" x14ac:dyDescent="0.25">
      <c r="B147" s="593"/>
      <c r="C147" s="594"/>
      <c r="D147" s="104"/>
      <c r="E147" s="104"/>
      <c r="F147" s="586"/>
      <c r="G147" s="587"/>
      <c r="H147" s="147"/>
      <c r="I147" s="167"/>
      <c r="J147" s="168"/>
      <c r="K147" s="168"/>
      <c r="L147" s="169"/>
      <c r="M147" s="170"/>
      <c r="N147" s="170"/>
      <c r="O147" s="170"/>
      <c r="P147" s="170"/>
      <c r="AK147" s="154" t="str">
        <f t="shared" si="55"/>
        <v>Select intervention #6</v>
      </c>
      <c r="AL147" s="90" t="s">
        <v>402</v>
      </c>
      <c r="AM147" s="212" t="s">
        <v>372</v>
      </c>
      <c r="AN147" s="213" t="s">
        <v>375</v>
      </c>
      <c r="AO147" s="214" t="e">
        <f>'Data-Overview'!O152</f>
        <v>#DIV/0!</v>
      </c>
      <c r="AQ147" s="154" t="str">
        <f t="shared" si="56"/>
        <v>Select intervention #6</v>
      </c>
      <c r="AR147" s="154" t="str">
        <f t="shared" si="57"/>
        <v>6. Quality</v>
      </c>
      <c r="AS147" s="154" t="str">
        <f t="shared" si="58"/>
        <v>Total</v>
      </c>
      <c r="AT147" s="215" t="str">
        <f t="shared" si="59"/>
        <v>Ages 10-19</v>
      </c>
      <c r="AU147" s="214" t="e">
        <f t="shared" si="60"/>
        <v>#DIV/0!</v>
      </c>
      <c r="AW147" s="154" t="str">
        <f t="shared" si="61"/>
        <v>Select intervention #6</v>
      </c>
      <c r="AX147" s="154" t="str">
        <f t="shared" si="62"/>
        <v>6. Quality</v>
      </c>
      <c r="AY147" s="154" t="str">
        <f t="shared" si="63"/>
        <v>Total</v>
      </c>
      <c r="AZ147" s="215" t="str">
        <f t="shared" si="64"/>
        <v>Ages 10-19</v>
      </c>
      <c r="BA147" s="214" t="e">
        <f t="shared" si="65"/>
        <v>#DIV/0!</v>
      </c>
      <c r="BC147" s="154" t="str">
        <f t="shared" si="66"/>
        <v>Select intervention #6</v>
      </c>
      <c r="BD147" s="154" t="str">
        <f t="shared" si="67"/>
        <v>6. Quality</v>
      </c>
      <c r="BE147" s="154" t="str">
        <f t="shared" si="68"/>
        <v>Total</v>
      </c>
      <c r="BF147" s="215" t="str">
        <f t="shared" si="69"/>
        <v>Ages 10-19</v>
      </c>
      <c r="BG147" s="214" t="e">
        <f t="shared" si="70"/>
        <v>#DIV/0!</v>
      </c>
      <c r="BI147" s="154" t="str">
        <f t="shared" si="71"/>
        <v>Select intervention #6</v>
      </c>
      <c r="BJ147" s="154" t="str">
        <f t="shared" si="72"/>
        <v>6. Quality</v>
      </c>
      <c r="BK147" s="154" t="str">
        <f t="shared" si="73"/>
        <v>Total</v>
      </c>
      <c r="BL147" s="215" t="str">
        <f t="shared" si="74"/>
        <v>Ages 10-19</v>
      </c>
      <c r="BM147" s="214" t="e">
        <f t="shared" si="75"/>
        <v>#DIV/0!</v>
      </c>
      <c r="BO147" s="154" t="str">
        <f t="shared" si="76"/>
        <v>Select intervention #6</v>
      </c>
      <c r="BP147" s="154" t="str">
        <f t="shared" si="77"/>
        <v>6. Quality</v>
      </c>
      <c r="BQ147" s="154" t="str">
        <f t="shared" si="78"/>
        <v>Total</v>
      </c>
      <c r="BR147" s="215" t="str">
        <f t="shared" si="79"/>
        <v>Ages 10-19</v>
      </c>
      <c r="BS147" s="214" t="e">
        <f t="shared" si="80"/>
        <v>#DIV/0!</v>
      </c>
    </row>
    <row r="148" spans="2:71" ht="23.85" customHeight="1" x14ac:dyDescent="0.25">
      <c r="B148" s="593"/>
      <c r="C148" s="594"/>
      <c r="D148" s="104"/>
      <c r="E148" s="104"/>
      <c r="F148" s="584" t="s">
        <v>58</v>
      </c>
      <c r="G148" s="585"/>
      <c r="H148" s="146"/>
      <c r="I148" s="171"/>
      <c r="J148" s="172"/>
      <c r="K148" s="172"/>
      <c r="L148" s="173"/>
      <c r="M148" s="174"/>
      <c r="N148" s="174"/>
      <c r="O148" s="174"/>
      <c r="P148" s="174"/>
      <c r="AK148" s="154" t="str">
        <f t="shared" si="55"/>
        <v>Select intervention #6</v>
      </c>
      <c r="AL148" s="90" t="s">
        <v>402</v>
      </c>
      <c r="AM148" s="212" t="s">
        <v>372</v>
      </c>
      <c r="AN148" s="213" t="s">
        <v>376</v>
      </c>
      <c r="AO148" s="214" t="e">
        <f>'Data-Overview'!O153</f>
        <v>#DIV/0!</v>
      </c>
      <c r="AQ148" s="154" t="str">
        <f t="shared" si="56"/>
        <v>Select intervention #6</v>
      </c>
      <c r="AR148" s="154" t="str">
        <f t="shared" si="57"/>
        <v>6. Quality</v>
      </c>
      <c r="AS148" s="154" t="str">
        <f t="shared" si="58"/>
        <v>Total</v>
      </c>
      <c r="AT148" s="215" t="str">
        <f t="shared" si="59"/>
        <v>Ages 10-14</v>
      </c>
      <c r="AU148" s="214" t="e">
        <f t="shared" si="60"/>
        <v>#DIV/0!</v>
      </c>
      <c r="AW148" s="154" t="str">
        <f t="shared" si="61"/>
        <v>Select intervention #6</v>
      </c>
      <c r="AX148" s="154" t="str">
        <f t="shared" si="62"/>
        <v>6. Quality</v>
      </c>
      <c r="AY148" s="154" t="str">
        <f t="shared" si="63"/>
        <v>Total</v>
      </c>
      <c r="AZ148" s="215" t="str">
        <f t="shared" si="64"/>
        <v>Ages 10-14</v>
      </c>
      <c r="BA148" s="214" t="e">
        <f t="shared" si="65"/>
        <v>#DIV/0!</v>
      </c>
      <c r="BC148" s="154" t="str">
        <f t="shared" si="66"/>
        <v>Select intervention #6</v>
      </c>
      <c r="BD148" s="154" t="str">
        <f t="shared" si="67"/>
        <v>6. Quality</v>
      </c>
      <c r="BE148" s="154" t="str">
        <f t="shared" si="68"/>
        <v>Total</v>
      </c>
      <c r="BF148" s="215" t="str">
        <f t="shared" si="69"/>
        <v>Ages 10-14</v>
      </c>
      <c r="BG148" s="214" t="e">
        <f t="shared" si="70"/>
        <v>#DIV/0!</v>
      </c>
      <c r="BI148" s="154" t="str">
        <f t="shared" si="71"/>
        <v>Select intervention #6</v>
      </c>
      <c r="BJ148" s="154" t="str">
        <f t="shared" si="72"/>
        <v>6. Quality</v>
      </c>
      <c r="BK148" s="154" t="str">
        <f t="shared" si="73"/>
        <v>Total</v>
      </c>
      <c r="BL148" s="215" t="str">
        <f t="shared" si="74"/>
        <v>Ages 10-14</v>
      </c>
      <c r="BM148" s="214" t="e">
        <f t="shared" si="75"/>
        <v>#DIV/0!</v>
      </c>
      <c r="BO148" s="154" t="str">
        <f t="shared" si="76"/>
        <v>Select intervention #6</v>
      </c>
      <c r="BP148" s="154" t="str">
        <f t="shared" si="77"/>
        <v>6. Quality</v>
      </c>
      <c r="BQ148" s="154" t="str">
        <f t="shared" si="78"/>
        <v>Total</v>
      </c>
      <c r="BR148" s="215" t="str">
        <f t="shared" si="79"/>
        <v>Ages 10-14</v>
      </c>
      <c r="BS148" s="214" t="e">
        <f t="shared" si="80"/>
        <v>#DIV/0!</v>
      </c>
    </row>
    <row r="149" spans="2:71" ht="23.85" customHeight="1" x14ac:dyDescent="0.25">
      <c r="B149" s="593"/>
      <c r="C149" s="594"/>
      <c r="D149" s="104"/>
      <c r="E149" s="104"/>
      <c r="F149" s="584"/>
      <c r="G149" s="585"/>
      <c r="H149" s="144"/>
      <c r="I149" s="163"/>
      <c r="J149" s="164"/>
      <c r="K149" s="164"/>
      <c r="L149" s="165"/>
      <c r="M149" s="166"/>
      <c r="N149" s="166"/>
      <c r="O149" s="166"/>
      <c r="P149" s="166"/>
      <c r="AK149" s="154" t="str">
        <f t="shared" si="55"/>
        <v>Select intervention #6</v>
      </c>
      <c r="AL149" s="90" t="s">
        <v>402</v>
      </c>
      <c r="AM149" s="212" t="s">
        <v>372</v>
      </c>
      <c r="AN149" s="213" t="s">
        <v>377</v>
      </c>
      <c r="AO149" s="214" t="e">
        <f>'Data-Overview'!O154</f>
        <v>#DIV/0!</v>
      </c>
      <c r="AQ149" s="154" t="str">
        <f t="shared" si="56"/>
        <v>Select intervention #6</v>
      </c>
      <c r="AR149" s="154" t="str">
        <f t="shared" si="57"/>
        <v>6. Quality</v>
      </c>
      <c r="AS149" s="154" t="str">
        <f t="shared" si="58"/>
        <v>Total</v>
      </c>
      <c r="AT149" s="215" t="str">
        <f t="shared" si="59"/>
        <v>Ages 15-19</v>
      </c>
      <c r="AU149" s="214" t="e">
        <f t="shared" si="60"/>
        <v>#DIV/0!</v>
      </c>
      <c r="AW149" s="154" t="str">
        <f t="shared" si="61"/>
        <v>Select intervention #6</v>
      </c>
      <c r="AX149" s="154" t="str">
        <f t="shared" si="62"/>
        <v>6. Quality</v>
      </c>
      <c r="AY149" s="154" t="str">
        <f t="shared" si="63"/>
        <v>Total</v>
      </c>
      <c r="AZ149" s="215" t="str">
        <f t="shared" si="64"/>
        <v>Ages 15-19</v>
      </c>
      <c r="BA149" s="214" t="e">
        <f t="shared" si="65"/>
        <v>#DIV/0!</v>
      </c>
      <c r="BC149" s="154" t="str">
        <f t="shared" si="66"/>
        <v>Select intervention #6</v>
      </c>
      <c r="BD149" s="154" t="str">
        <f t="shared" si="67"/>
        <v>6. Quality</v>
      </c>
      <c r="BE149" s="154" t="str">
        <f t="shared" si="68"/>
        <v>Total</v>
      </c>
      <c r="BF149" s="215" t="str">
        <f t="shared" si="69"/>
        <v>Ages 15-19</v>
      </c>
      <c r="BG149" s="214" t="e">
        <f t="shared" si="70"/>
        <v>#DIV/0!</v>
      </c>
      <c r="BI149" s="154" t="str">
        <f t="shared" si="71"/>
        <v>Select intervention #6</v>
      </c>
      <c r="BJ149" s="154" t="str">
        <f t="shared" si="72"/>
        <v>6. Quality</v>
      </c>
      <c r="BK149" s="154" t="str">
        <f t="shared" si="73"/>
        <v>Total</v>
      </c>
      <c r="BL149" s="215" t="str">
        <f t="shared" si="74"/>
        <v>Ages 15-19</v>
      </c>
      <c r="BM149" s="214" t="e">
        <f t="shared" si="75"/>
        <v>#DIV/0!</v>
      </c>
      <c r="BO149" s="154" t="str">
        <f t="shared" si="76"/>
        <v>Select intervention #6</v>
      </c>
      <c r="BP149" s="154" t="str">
        <f t="shared" si="77"/>
        <v>6. Quality</v>
      </c>
      <c r="BQ149" s="154" t="str">
        <f t="shared" si="78"/>
        <v>Total</v>
      </c>
      <c r="BR149" s="215" t="str">
        <f t="shared" si="79"/>
        <v>Ages 15-19</v>
      </c>
      <c r="BS149" s="214" t="e">
        <f t="shared" si="80"/>
        <v>#DIV/0!</v>
      </c>
    </row>
    <row r="150" spans="2:71" ht="23.85" customHeight="1" x14ac:dyDescent="0.25">
      <c r="B150" s="593"/>
      <c r="C150" s="594"/>
      <c r="D150" s="104"/>
      <c r="E150" s="104"/>
      <c r="F150" s="586"/>
      <c r="G150" s="587"/>
      <c r="H150" s="145"/>
      <c r="I150" s="163"/>
      <c r="J150" s="164"/>
      <c r="K150" s="164"/>
      <c r="L150" s="165"/>
      <c r="M150" s="166"/>
      <c r="N150" s="166"/>
      <c r="O150" s="166"/>
      <c r="P150" s="166"/>
      <c r="AK150" s="154" t="str">
        <f t="shared" si="55"/>
        <v>Select intervention #6</v>
      </c>
      <c r="AL150" s="90" t="s">
        <v>402</v>
      </c>
      <c r="AM150" s="212" t="s">
        <v>372</v>
      </c>
      <c r="AN150" s="213" t="s">
        <v>378</v>
      </c>
      <c r="AO150" s="214" t="e">
        <f>'Data-Overview'!O155</f>
        <v>#DIV/0!</v>
      </c>
      <c r="AQ150" s="154" t="str">
        <f t="shared" si="56"/>
        <v>Select intervention #6</v>
      </c>
      <c r="AR150" s="154" t="str">
        <f t="shared" si="57"/>
        <v>6. Quality</v>
      </c>
      <c r="AS150" s="154" t="str">
        <f t="shared" si="58"/>
        <v>Total</v>
      </c>
      <c r="AT150" s="215" t="str">
        <f t="shared" si="59"/>
        <v>Ages 20-24</v>
      </c>
      <c r="AU150" s="214" t="e">
        <f t="shared" si="60"/>
        <v>#DIV/0!</v>
      </c>
      <c r="AW150" s="154" t="str">
        <f t="shared" si="61"/>
        <v>Select intervention #6</v>
      </c>
      <c r="AX150" s="154" t="str">
        <f t="shared" si="62"/>
        <v>6. Quality</v>
      </c>
      <c r="AY150" s="154" t="str">
        <f t="shared" si="63"/>
        <v>Total</v>
      </c>
      <c r="AZ150" s="215" t="str">
        <f t="shared" si="64"/>
        <v>Ages 20-24</v>
      </c>
      <c r="BA150" s="214" t="e">
        <f t="shared" si="65"/>
        <v>#DIV/0!</v>
      </c>
      <c r="BC150" s="154" t="str">
        <f t="shared" si="66"/>
        <v>Select intervention #6</v>
      </c>
      <c r="BD150" s="154" t="str">
        <f t="shared" si="67"/>
        <v>6. Quality</v>
      </c>
      <c r="BE150" s="154" t="str">
        <f t="shared" si="68"/>
        <v>Total</v>
      </c>
      <c r="BF150" s="215" t="str">
        <f t="shared" si="69"/>
        <v>Ages 20-24</v>
      </c>
      <c r="BG150" s="214" t="e">
        <f t="shared" si="70"/>
        <v>#DIV/0!</v>
      </c>
      <c r="BI150" s="154" t="str">
        <f t="shared" si="71"/>
        <v>Select intervention #6</v>
      </c>
      <c r="BJ150" s="154" t="str">
        <f t="shared" si="72"/>
        <v>6. Quality</v>
      </c>
      <c r="BK150" s="154" t="str">
        <f t="shared" si="73"/>
        <v>Total</v>
      </c>
      <c r="BL150" s="215" t="str">
        <f t="shared" si="74"/>
        <v>Ages 20-24</v>
      </c>
      <c r="BM150" s="214" t="e">
        <f t="shared" si="75"/>
        <v>#DIV/0!</v>
      </c>
      <c r="BO150" s="154" t="str">
        <f t="shared" si="76"/>
        <v>Select intervention #6</v>
      </c>
      <c r="BP150" s="154" t="str">
        <f t="shared" si="77"/>
        <v>6. Quality</v>
      </c>
      <c r="BQ150" s="154" t="str">
        <f t="shared" si="78"/>
        <v>Total</v>
      </c>
      <c r="BR150" s="215" t="str">
        <f t="shared" si="79"/>
        <v>Ages 20-24</v>
      </c>
      <c r="BS150" s="214" t="e">
        <f t="shared" si="80"/>
        <v>#DIV/0!</v>
      </c>
    </row>
    <row r="151" spans="2:71" ht="23.85" customHeight="1" x14ac:dyDescent="0.25">
      <c r="B151" s="593"/>
      <c r="C151" s="594"/>
      <c r="D151" s="104"/>
      <c r="E151" s="104"/>
      <c r="F151" s="586"/>
      <c r="G151" s="587"/>
      <c r="H151" s="147"/>
      <c r="I151" s="167"/>
      <c r="J151" s="168"/>
      <c r="K151" s="168"/>
      <c r="L151" s="169"/>
      <c r="M151" s="170"/>
      <c r="N151" s="170"/>
      <c r="O151" s="170"/>
      <c r="P151" s="170"/>
      <c r="AK151" s="154" t="str">
        <f t="shared" ref="AK151:AK214" si="81">AK7</f>
        <v>Select intervention #1</v>
      </c>
      <c r="AL151" s="154" t="s">
        <v>397</v>
      </c>
      <c r="AM151" s="212" t="s">
        <v>373</v>
      </c>
      <c r="AN151" s="216" t="s">
        <v>375</v>
      </c>
      <c r="AO151" s="214" t="e">
        <f>'Data-Overview'!P7</f>
        <v>#DIV/0!</v>
      </c>
      <c r="AQ151" s="154" t="str">
        <f t="shared" si="56"/>
        <v>Select intervention #1</v>
      </c>
      <c r="AR151" s="154" t="str">
        <f t="shared" si="57"/>
        <v>1. Commodities</v>
      </c>
      <c r="AS151" s="154" t="str">
        <f t="shared" si="58"/>
        <v>Males</v>
      </c>
      <c r="AT151" s="154" t="str">
        <f t="shared" si="59"/>
        <v>Ages 10-19</v>
      </c>
      <c r="AU151" s="92" t="e">
        <f t="shared" si="60"/>
        <v>#DIV/0!</v>
      </c>
      <c r="AW151" s="154" t="str">
        <f t="shared" si="61"/>
        <v>Select intervention #1</v>
      </c>
      <c r="AX151" s="154" t="str">
        <f t="shared" si="62"/>
        <v>1. Commodities</v>
      </c>
      <c r="AY151" s="154" t="str">
        <f t="shared" si="63"/>
        <v>Males</v>
      </c>
      <c r="AZ151" s="154" t="str">
        <f t="shared" si="64"/>
        <v>Ages 10-19</v>
      </c>
      <c r="BA151" s="92" t="e">
        <f t="shared" si="65"/>
        <v>#DIV/0!</v>
      </c>
      <c r="BC151" s="154" t="str">
        <f t="shared" si="66"/>
        <v>Select intervention #1</v>
      </c>
      <c r="BD151" s="154" t="str">
        <f t="shared" si="67"/>
        <v>1. Commodities</v>
      </c>
      <c r="BE151" s="154" t="str">
        <f t="shared" si="68"/>
        <v>Males</v>
      </c>
      <c r="BF151" s="154" t="str">
        <f t="shared" si="69"/>
        <v>Ages 10-19</v>
      </c>
      <c r="BG151" s="92" t="e">
        <f t="shared" si="70"/>
        <v>#DIV/0!</v>
      </c>
      <c r="BI151" s="154" t="str">
        <f t="shared" si="71"/>
        <v>Select intervention #1</v>
      </c>
      <c r="BJ151" s="154" t="str">
        <f t="shared" si="72"/>
        <v>1. Commodities</v>
      </c>
      <c r="BK151" s="154" t="str">
        <f t="shared" si="73"/>
        <v>Males</v>
      </c>
      <c r="BL151" s="154" t="str">
        <f t="shared" si="74"/>
        <v>Ages 10-19</v>
      </c>
      <c r="BM151" s="92" t="e">
        <f t="shared" si="75"/>
        <v>#DIV/0!</v>
      </c>
      <c r="BO151" s="154" t="str">
        <f t="shared" si="76"/>
        <v>Select intervention #1</v>
      </c>
      <c r="BP151" s="154" t="str">
        <f t="shared" si="77"/>
        <v>1. Commodities</v>
      </c>
      <c r="BQ151" s="154" t="str">
        <f t="shared" si="78"/>
        <v>Males</v>
      </c>
      <c r="BR151" s="154" t="str">
        <f t="shared" si="79"/>
        <v>Ages 10-19</v>
      </c>
      <c r="BS151" s="92" t="e">
        <f t="shared" si="80"/>
        <v>#DIV/0!</v>
      </c>
    </row>
    <row r="152" spans="2:71" ht="23.85" customHeight="1" x14ac:dyDescent="0.25">
      <c r="B152" s="593"/>
      <c r="C152" s="594"/>
      <c r="D152" s="104"/>
      <c r="E152" s="104"/>
      <c r="F152" s="584" t="s">
        <v>59</v>
      </c>
      <c r="G152" s="585"/>
      <c r="H152" s="144"/>
      <c r="I152" s="171"/>
      <c r="J152" s="172"/>
      <c r="K152" s="172"/>
      <c r="L152" s="173"/>
      <c r="M152" s="174"/>
      <c r="N152" s="174"/>
      <c r="O152" s="174"/>
      <c r="P152" s="174"/>
      <c r="AK152" s="154" t="str">
        <f t="shared" si="81"/>
        <v>Select intervention #1</v>
      </c>
      <c r="AL152" s="90" t="s">
        <v>397</v>
      </c>
      <c r="AM152" s="212" t="s">
        <v>373</v>
      </c>
      <c r="AN152" s="216" t="s">
        <v>376</v>
      </c>
      <c r="AO152" s="214">
        <f>'Data-Overview'!P8</f>
        <v>0</v>
      </c>
      <c r="AQ152" s="154" t="str">
        <f t="shared" si="56"/>
        <v>Select intervention #1</v>
      </c>
      <c r="AR152" s="154" t="str">
        <f t="shared" si="57"/>
        <v>1. Commodities</v>
      </c>
      <c r="AS152" s="154" t="str">
        <f t="shared" si="58"/>
        <v>Males</v>
      </c>
      <c r="AT152" s="154" t="str">
        <f t="shared" si="59"/>
        <v>Ages 10-14</v>
      </c>
      <c r="AU152" s="92">
        <f t="shared" si="60"/>
        <v>0</v>
      </c>
      <c r="AW152" s="154" t="str">
        <f t="shared" si="61"/>
        <v>Select intervention #1</v>
      </c>
      <c r="AX152" s="154" t="str">
        <f t="shared" si="62"/>
        <v>1. Commodities</v>
      </c>
      <c r="AY152" s="154" t="str">
        <f t="shared" si="63"/>
        <v>Males</v>
      </c>
      <c r="AZ152" s="154" t="str">
        <f t="shared" si="64"/>
        <v>Ages 10-14</v>
      </c>
      <c r="BA152" s="92">
        <f t="shared" si="65"/>
        <v>0</v>
      </c>
      <c r="BC152" s="154" t="str">
        <f t="shared" si="66"/>
        <v>Select intervention #1</v>
      </c>
      <c r="BD152" s="154" t="str">
        <f t="shared" si="67"/>
        <v>1. Commodities</v>
      </c>
      <c r="BE152" s="154" t="str">
        <f t="shared" si="68"/>
        <v>Males</v>
      </c>
      <c r="BF152" s="154" t="str">
        <f t="shared" si="69"/>
        <v>Ages 10-14</v>
      </c>
      <c r="BG152" s="92">
        <f t="shared" si="70"/>
        <v>0</v>
      </c>
      <c r="BI152" s="154" t="str">
        <f t="shared" si="71"/>
        <v>Select intervention #1</v>
      </c>
      <c r="BJ152" s="154" t="str">
        <f t="shared" si="72"/>
        <v>1. Commodities</v>
      </c>
      <c r="BK152" s="154" t="str">
        <f t="shared" si="73"/>
        <v>Males</v>
      </c>
      <c r="BL152" s="154" t="str">
        <f t="shared" si="74"/>
        <v>Ages 10-14</v>
      </c>
      <c r="BM152" s="92">
        <f t="shared" si="75"/>
        <v>0</v>
      </c>
      <c r="BO152" s="154" t="str">
        <f t="shared" si="76"/>
        <v>Select intervention #1</v>
      </c>
      <c r="BP152" s="154" t="str">
        <f t="shared" si="77"/>
        <v>1. Commodities</v>
      </c>
      <c r="BQ152" s="154" t="str">
        <f t="shared" si="78"/>
        <v>Males</v>
      </c>
      <c r="BR152" s="154" t="str">
        <f t="shared" si="79"/>
        <v>Ages 10-14</v>
      </c>
      <c r="BS152" s="92">
        <f t="shared" si="80"/>
        <v>0</v>
      </c>
    </row>
    <row r="153" spans="2:71" ht="23.85" customHeight="1" x14ac:dyDescent="0.25">
      <c r="B153" s="593"/>
      <c r="C153" s="594"/>
      <c r="D153" s="104"/>
      <c r="E153" s="104"/>
      <c r="F153" s="584"/>
      <c r="G153" s="585"/>
      <c r="H153" s="144"/>
      <c r="I153" s="163"/>
      <c r="J153" s="164"/>
      <c r="K153" s="164"/>
      <c r="L153" s="165"/>
      <c r="M153" s="166"/>
      <c r="N153" s="166"/>
      <c r="O153" s="166"/>
      <c r="P153" s="166"/>
      <c r="AK153" s="154" t="str">
        <f t="shared" si="81"/>
        <v>Select intervention #1</v>
      </c>
      <c r="AL153" s="90" t="s">
        <v>397</v>
      </c>
      <c r="AM153" s="212" t="s">
        <v>373</v>
      </c>
      <c r="AN153" s="216" t="s">
        <v>377</v>
      </c>
      <c r="AO153" s="214">
        <f>'Data-Overview'!P9</f>
        <v>0</v>
      </c>
      <c r="AQ153" s="154" t="str">
        <f t="shared" si="56"/>
        <v>Select intervention #1</v>
      </c>
      <c r="AR153" s="154" t="str">
        <f t="shared" si="57"/>
        <v>1. Commodities</v>
      </c>
      <c r="AS153" s="154" t="str">
        <f t="shared" si="58"/>
        <v>Males</v>
      </c>
      <c r="AT153" s="154" t="str">
        <f t="shared" si="59"/>
        <v>Ages 15-19</v>
      </c>
      <c r="AU153" s="92">
        <f t="shared" si="60"/>
        <v>0</v>
      </c>
      <c r="AW153" s="154" t="str">
        <f t="shared" si="61"/>
        <v>Select intervention #1</v>
      </c>
      <c r="AX153" s="154" t="str">
        <f t="shared" si="62"/>
        <v>1. Commodities</v>
      </c>
      <c r="AY153" s="154" t="str">
        <f t="shared" si="63"/>
        <v>Males</v>
      </c>
      <c r="AZ153" s="154" t="str">
        <f t="shared" si="64"/>
        <v>Ages 15-19</v>
      </c>
      <c r="BA153" s="92">
        <f t="shared" si="65"/>
        <v>0</v>
      </c>
      <c r="BC153" s="154" t="str">
        <f t="shared" si="66"/>
        <v>Select intervention #1</v>
      </c>
      <c r="BD153" s="154" t="str">
        <f t="shared" si="67"/>
        <v>1. Commodities</v>
      </c>
      <c r="BE153" s="154" t="str">
        <f t="shared" si="68"/>
        <v>Males</v>
      </c>
      <c r="BF153" s="154" t="str">
        <f t="shared" si="69"/>
        <v>Ages 15-19</v>
      </c>
      <c r="BG153" s="92">
        <f t="shared" si="70"/>
        <v>0</v>
      </c>
      <c r="BI153" s="154" t="str">
        <f t="shared" si="71"/>
        <v>Select intervention #1</v>
      </c>
      <c r="BJ153" s="154" t="str">
        <f t="shared" si="72"/>
        <v>1. Commodities</v>
      </c>
      <c r="BK153" s="154" t="str">
        <f t="shared" si="73"/>
        <v>Males</v>
      </c>
      <c r="BL153" s="154" t="str">
        <f t="shared" si="74"/>
        <v>Ages 15-19</v>
      </c>
      <c r="BM153" s="92">
        <f t="shared" si="75"/>
        <v>0</v>
      </c>
      <c r="BO153" s="154" t="str">
        <f t="shared" si="76"/>
        <v>Select intervention #1</v>
      </c>
      <c r="BP153" s="154" t="str">
        <f t="shared" si="77"/>
        <v>1. Commodities</v>
      </c>
      <c r="BQ153" s="154" t="str">
        <f t="shared" si="78"/>
        <v>Males</v>
      </c>
      <c r="BR153" s="154" t="str">
        <f t="shared" si="79"/>
        <v>Ages 15-19</v>
      </c>
      <c r="BS153" s="92">
        <f t="shared" si="80"/>
        <v>0</v>
      </c>
    </row>
    <row r="154" spans="2:71" ht="23.85" customHeight="1" x14ac:dyDescent="0.25">
      <c r="B154" s="593"/>
      <c r="C154" s="594"/>
      <c r="D154" s="104"/>
      <c r="E154" s="104"/>
      <c r="F154" s="586"/>
      <c r="G154" s="587"/>
      <c r="H154" s="145"/>
      <c r="I154" s="163"/>
      <c r="J154" s="164"/>
      <c r="K154" s="164"/>
      <c r="L154" s="165"/>
      <c r="M154" s="166"/>
      <c r="N154" s="166"/>
      <c r="O154" s="166"/>
      <c r="P154" s="166"/>
      <c r="AK154" s="154" t="str">
        <f t="shared" si="81"/>
        <v>Select intervention #1</v>
      </c>
      <c r="AL154" s="90" t="s">
        <v>397</v>
      </c>
      <c r="AM154" s="212" t="s">
        <v>373</v>
      </c>
      <c r="AN154" s="216" t="s">
        <v>378</v>
      </c>
      <c r="AO154" s="214">
        <f>'Data-Overview'!P10</f>
        <v>0</v>
      </c>
      <c r="AQ154" s="154" t="str">
        <f t="shared" si="56"/>
        <v>Select intervention #1</v>
      </c>
      <c r="AR154" s="154" t="str">
        <f t="shared" si="57"/>
        <v>1. Commodities</v>
      </c>
      <c r="AS154" s="154" t="str">
        <f t="shared" si="58"/>
        <v>Males</v>
      </c>
      <c r="AT154" s="154" t="str">
        <f t="shared" si="59"/>
        <v>Ages 20-24</v>
      </c>
      <c r="AU154" s="92">
        <f t="shared" si="60"/>
        <v>0</v>
      </c>
      <c r="AW154" s="154" t="str">
        <f t="shared" si="61"/>
        <v>Select intervention #1</v>
      </c>
      <c r="AX154" s="154" t="str">
        <f t="shared" si="62"/>
        <v>1. Commodities</v>
      </c>
      <c r="AY154" s="154" t="str">
        <f t="shared" si="63"/>
        <v>Males</v>
      </c>
      <c r="AZ154" s="154" t="str">
        <f t="shared" si="64"/>
        <v>Ages 20-24</v>
      </c>
      <c r="BA154" s="92">
        <f t="shared" si="65"/>
        <v>0</v>
      </c>
      <c r="BC154" s="154" t="str">
        <f t="shared" si="66"/>
        <v>Select intervention #1</v>
      </c>
      <c r="BD154" s="154" t="str">
        <f t="shared" si="67"/>
        <v>1. Commodities</v>
      </c>
      <c r="BE154" s="154" t="str">
        <f t="shared" si="68"/>
        <v>Males</v>
      </c>
      <c r="BF154" s="154" t="str">
        <f t="shared" si="69"/>
        <v>Ages 20-24</v>
      </c>
      <c r="BG154" s="92">
        <f t="shared" si="70"/>
        <v>0</v>
      </c>
      <c r="BI154" s="154" t="str">
        <f t="shared" si="71"/>
        <v>Select intervention #1</v>
      </c>
      <c r="BJ154" s="154" t="str">
        <f t="shared" si="72"/>
        <v>1. Commodities</v>
      </c>
      <c r="BK154" s="154" t="str">
        <f t="shared" si="73"/>
        <v>Males</v>
      </c>
      <c r="BL154" s="154" t="str">
        <f t="shared" si="74"/>
        <v>Ages 20-24</v>
      </c>
      <c r="BM154" s="92">
        <f t="shared" si="75"/>
        <v>0</v>
      </c>
      <c r="BO154" s="154" t="str">
        <f t="shared" si="76"/>
        <v>Select intervention #1</v>
      </c>
      <c r="BP154" s="154" t="str">
        <f t="shared" si="77"/>
        <v>1. Commodities</v>
      </c>
      <c r="BQ154" s="154" t="str">
        <f t="shared" si="78"/>
        <v>Males</v>
      </c>
      <c r="BR154" s="154" t="str">
        <f t="shared" si="79"/>
        <v>Ages 20-24</v>
      </c>
      <c r="BS154" s="92">
        <f t="shared" si="80"/>
        <v>0</v>
      </c>
    </row>
    <row r="155" spans="2:71" ht="23.85" customHeight="1" x14ac:dyDescent="0.25">
      <c r="B155" s="595"/>
      <c r="C155" s="596"/>
      <c r="D155" s="105"/>
      <c r="E155" s="105"/>
      <c r="F155" s="588"/>
      <c r="G155" s="589"/>
      <c r="H155" s="148"/>
      <c r="I155" s="175"/>
      <c r="J155" s="176"/>
      <c r="K155" s="176"/>
      <c r="L155" s="177"/>
      <c r="M155" s="178"/>
      <c r="N155" s="178"/>
      <c r="O155" s="178"/>
      <c r="P155" s="178"/>
      <c r="AK155" s="154" t="str">
        <f t="shared" si="81"/>
        <v>Select intervention #1</v>
      </c>
      <c r="AL155" s="90" t="s">
        <v>398</v>
      </c>
      <c r="AM155" s="212" t="s">
        <v>373</v>
      </c>
      <c r="AN155" s="216" t="s">
        <v>375</v>
      </c>
      <c r="AO155" s="214" t="e">
        <f>'Data-Overview'!P11</f>
        <v>#DIV/0!</v>
      </c>
      <c r="AQ155" s="154" t="str">
        <f t="shared" si="56"/>
        <v>Select intervention #1</v>
      </c>
      <c r="AR155" s="154" t="str">
        <f t="shared" si="57"/>
        <v>2. Human Resources</v>
      </c>
      <c r="AS155" s="154" t="str">
        <f t="shared" si="58"/>
        <v>Males</v>
      </c>
      <c r="AT155" s="154" t="str">
        <f t="shared" si="59"/>
        <v>Ages 10-19</v>
      </c>
      <c r="AU155" s="92" t="e">
        <f t="shared" si="60"/>
        <v>#DIV/0!</v>
      </c>
      <c r="AW155" s="154" t="str">
        <f t="shared" si="61"/>
        <v>Select intervention #1</v>
      </c>
      <c r="AX155" s="154" t="str">
        <f t="shared" si="62"/>
        <v>2. Human Resources</v>
      </c>
      <c r="AY155" s="154" t="str">
        <f t="shared" si="63"/>
        <v>Males</v>
      </c>
      <c r="AZ155" s="154" t="str">
        <f t="shared" si="64"/>
        <v>Ages 10-19</v>
      </c>
      <c r="BA155" s="92" t="e">
        <f t="shared" si="65"/>
        <v>#DIV/0!</v>
      </c>
      <c r="BC155" s="154" t="str">
        <f t="shared" si="66"/>
        <v>Select intervention #1</v>
      </c>
      <c r="BD155" s="154" t="str">
        <f t="shared" si="67"/>
        <v>2. Human Resources</v>
      </c>
      <c r="BE155" s="154" t="str">
        <f t="shared" si="68"/>
        <v>Males</v>
      </c>
      <c r="BF155" s="154" t="str">
        <f t="shared" si="69"/>
        <v>Ages 10-19</v>
      </c>
      <c r="BG155" s="92" t="e">
        <f t="shared" si="70"/>
        <v>#DIV/0!</v>
      </c>
      <c r="BI155" s="154" t="str">
        <f t="shared" si="71"/>
        <v>Select intervention #1</v>
      </c>
      <c r="BJ155" s="154" t="str">
        <f t="shared" si="72"/>
        <v>2. Human Resources</v>
      </c>
      <c r="BK155" s="154" t="str">
        <f t="shared" si="73"/>
        <v>Males</v>
      </c>
      <c r="BL155" s="154" t="str">
        <f t="shared" si="74"/>
        <v>Ages 10-19</v>
      </c>
      <c r="BM155" s="92" t="e">
        <f t="shared" si="75"/>
        <v>#DIV/0!</v>
      </c>
      <c r="BO155" s="154" t="str">
        <f t="shared" si="76"/>
        <v>Select intervention #1</v>
      </c>
      <c r="BP155" s="154" t="str">
        <f t="shared" si="77"/>
        <v>2. Human Resources</v>
      </c>
      <c r="BQ155" s="154" t="str">
        <f t="shared" si="78"/>
        <v>Males</v>
      </c>
      <c r="BR155" s="154" t="str">
        <f t="shared" si="79"/>
        <v>Ages 10-19</v>
      </c>
      <c r="BS155" s="92" t="e">
        <f t="shared" si="80"/>
        <v>#DIV/0!</v>
      </c>
    </row>
    <row r="156" spans="2:71" x14ac:dyDescent="0.25">
      <c r="AK156" s="154" t="str">
        <f t="shared" si="81"/>
        <v>Select intervention #1</v>
      </c>
      <c r="AL156" s="90" t="s">
        <v>398</v>
      </c>
      <c r="AM156" s="212" t="s">
        <v>373</v>
      </c>
      <c r="AN156" s="216" t="s">
        <v>376</v>
      </c>
      <c r="AO156" s="214">
        <f>'Data-Overview'!P12</f>
        <v>0</v>
      </c>
      <c r="AQ156" s="154" t="str">
        <f t="shared" si="56"/>
        <v>Select intervention #1</v>
      </c>
      <c r="AR156" s="154" t="str">
        <f t="shared" si="57"/>
        <v>2. Human Resources</v>
      </c>
      <c r="AS156" s="154" t="str">
        <f t="shared" si="58"/>
        <v>Males</v>
      </c>
      <c r="AT156" s="154" t="str">
        <f t="shared" si="59"/>
        <v>Ages 10-14</v>
      </c>
      <c r="AU156" s="92">
        <f t="shared" si="60"/>
        <v>0</v>
      </c>
      <c r="AW156" s="154" t="str">
        <f t="shared" si="61"/>
        <v>Select intervention #1</v>
      </c>
      <c r="AX156" s="154" t="str">
        <f t="shared" si="62"/>
        <v>2. Human Resources</v>
      </c>
      <c r="AY156" s="154" t="str">
        <f t="shared" si="63"/>
        <v>Males</v>
      </c>
      <c r="AZ156" s="154" t="str">
        <f t="shared" si="64"/>
        <v>Ages 10-14</v>
      </c>
      <c r="BA156" s="92">
        <f t="shared" si="65"/>
        <v>0</v>
      </c>
      <c r="BC156" s="154" t="str">
        <f t="shared" si="66"/>
        <v>Select intervention #1</v>
      </c>
      <c r="BD156" s="154" t="str">
        <f t="shared" si="67"/>
        <v>2. Human Resources</v>
      </c>
      <c r="BE156" s="154" t="str">
        <f t="shared" si="68"/>
        <v>Males</v>
      </c>
      <c r="BF156" s="154" t="str">
        <f t="shared" si="69"/>
        <v>Ages 10-14</v>
      </c>
      <c r="BG156" s="92">
        <f t="shared" si="70"/>
        <v>0</v>
      </c>
      <c r="BI156" s="154" t="str">
        <f t="shared" si="71"/>
        <v>Select intervention #1</v>
      </c>
      <c r="BJ156" s="154" t="str">
        <f t="shared" si="72"/>
        <v>2. Human Resources</v>
      </c>
      <c r="BK156" s="154" t="str">
        <f t="shared" si="73"/>
        <v>Males</v>
      </c>
      <c r="BL156" s="154" t="str">
        <f t="shared" si="74"/>
        <v>Ages 10-14</v>
      </c>
      <c r="BM156" s="92">
        <f t="shared" si="75"/>
        <v>0</v>
      </c>
      <c r="BO156" s="154" t="str">
        <f t="shared" si="76"/>
        <v>Select intervention #1</v>
      </c>
      <c r="BP156" s="154" t="str">
        <f t="shared" si="77"/>
        <v>2. Human Resources</v>
      </c>
      <c r="BQ156" s="154" t="str">
        <f t="shared" si="78"/>
        <v>Males</v>
      </c>
      <c r="BR156" s="154" t="str">
        <f t="shared" si="79"/>
        <v>Ages 10-14</v>
      </c>
      <c r="BS156" s="92">
        <f t="shared" si="80"/>
        <v>0</v>
      </c>
    </row>
    <row r="157" spans="2:71" x14ac:dyDescent="0.25">
      <c r="AK157" s="154" t="str">
        <f t="shared" si="81"/>
        <v>Select intervention #1</v>
      </c>
      <c r="AL157" s="90" t="s">
        <v>398</v>
      </c>
      <c r="AM157" s="212" t="s">
        <v>373</v>
      </c>
      <c r="AN157" s="216" t="s">
        <v>377</v>
      </c>
      <c r="AO157" s="214">
        <f>'Data-Overview'!P13</f>
        <v>0</v>
      </c>
      <c r="AQ157" s="154" t="str">
        <f t="shared" si="56"/>
        <v>Select intervention #1</v>
      </c>
      <c r="AR157" s="154" t="str">
        <f t="shared" si="57"/>
        <v>2. Human Resources</v>
      </c>
      <c r="AS157" s="154" t="str">
        <f t="shared" si="58"/>
        <v>Males</v>
      </c>
      <c r="AT157" s="154" t="str">
        <f t="shared" si="59"/>
        <v>Ages 15-19</v>
      </c>
      <c r="AU157" s="92">
        <f t="shared" si="60"/>
        <v>0</v>
      </c>
      <c r="AW157" s="154" t="str">
        <f t="shared" si="61"/>
        <v>Select intervention #1</v>
      </c>
      <c r="AX157" s="154" t="str">
        <f t="shared" si="62"/>
        <v>2. Human Resources</v>
      </c>
      <c r="AY157" s="154" t="str">
        <f t="shared" si="63"/>
        <v>Males</v>
      </c>
      <c r="AZ157" s="154" t="str">
        <f t="shared" si="64"/>
        <v>Ages 15-19</v>
      </c>
      <c r="BA157" s="92">
        <f t="shared" si="65"/>
        <v>0</v>
      </c>
      <c r="BC157" s="154" t="str">
        <f t="shared" si="66"/>
        <v>Select intervention #1</v>
      </c>
      <c r="BD157" s="154" t="str">
        <f t="shared" si="67"/>
        <v>2. Human Resources</v>
      </c>
      <c r="BE157" s="154" t="str">
        <f t="shared" si="68"/>
        <v>Males</v>
      </c>
      <c r="BF157" s="154" t="str">
        <f t="shared" si="69"/>
        <v>Ages 15-19</v>
      </c>
      <c r="BG157" s="92">
        <f t="shared" si="70"/>
        <v>0</v>
      </c>
      <c r="BI157" s="154" t="str">
        <f t="shared" si="71"/>
        <v>Select intervention #1</v>
      </c>
      <c r="BJ157" s="154" t="str">
        <f t="shared" si="72"/>
        <v>2. Human Resources</v>
      </c>
      <c r="BK157" s="154" t="str">
        <f t="shared" si="73"/>
        <v>Males</v>
      </c>
      <c r="BL157" s="154" t="str">
        <f t="shared" si="74"/>
        <v>Ages 15-19</v>
      </c>
      <c r="BM157" s="92">
        <f t="shared" si="75"/>
        <v>0</v>
      </c>
      <c r="BO157" s="154" t="str">
        <f t="shared" si="76"/>
        <v>Select intervention #1</v>
      </c>
      <c r="BP157" s="154" t="str">
        <f t="shared" si="77"/>
        <v>2. Human Resources</v>
      </c>
      <c r="BQ157" s="154" t="str">
        <f t="shared" si="78"/>
        <v>Males</v>
      </c>
      <c r="BR157" s="154" t="str">
        <f t="shared" si="79"/>
        <v>Ages 15-19</v>
      </c>
      <c r="BS157" s="92">
        <f t="shared" si="80"/>
        <v>0</v>
      </c>
    </row>
    <row r="158" spans="2:71" x14ac:dyDescent="0.25">
      <c r="AK158" s="154" t="str">
        <f t="shared" si="81"/>
        <v>Select intervention #1</v>
      </c>
      <c r="AL158" s="90" t="s">
        <v>398</v>
      </c>
      <c r="AM158" s="212" t="s">
        <v>373</v>
      </c>
      <c r="AN158" s="216" t="s">
        <v>378</v>
      </c>
      <c r="AO158" s="214">
        <f>'Data-Overview'!P14</f>
        <v>0</v>
      </c>
      <c r="AQ158" s="154" t="str">
        <f t="shared" si="56"/>
        <v>Select intervention #1</v>
      </c>
      <c r="AR158" s="154" t="str">
        <f t="shared" si="57"/>
        <v>2. Human Resources</v>
      </c>
      <c r="AS158" s="154" t="str">
        <f t="shared" si="58"/>
        <v>Males</v>
      </c>
      <c r="AT158" s="154" t="str">
        <f t="shared" si="59"/>
        <v>Ages 20-24</v>
      </c>
      <c r="AU158" s="92">
        <f t="shared" si="60"/>
        <v>0</v>
      </c>
      <c r="AW158" s="154" t="str">
        <f t="shared" si="61"/>
        <v>Select intervention #1</v>
      </c>
      <c r="AX158" s="154" t="str">
        <f t="shared" si="62"/>
        <v>2. Human Resources</v>
      </c>
      <c r="AY158" s="154" t="str">
        <f t="shared" si="63"/>
        <v>Males</v>
      </c>
      <c r="AZ158" s="154" t="str">
        <f t="shared" si="64"/>
        <v>Ages 20-24</v>
      </c>
      <c r="BA158" s="92">
        <f t="shared" si="65"/>
        <v>0</v>
      </c>
      <c r="BC158" s="154" t="str">
        <f t="shared" si="66"/>
        <v>Select intervention #1</v>
      </c>
      <c r="BD158" s="154" t="str">
        <f t="shared" si="67"/>
        <v>2. Human Resources</v>
      </c>
      <c r="BE158" s="154" t="str">
        <f t="shared" si="68"/>
        <v>Males</v>
      </c>
      <c r="BF158" s="154" t="str">
        <f t="shared" si="69"/>
        <v>Ages 20-24</v>
      </c>
      <c r="BG158" s="92">
        <f t="shared" si="70"/>
        <v>0</v>
      </c>
      <c r="BI158" s="154" t="str">
        <f t="shared" si="71"/>
        <v>Select intervention #1</v>
      </c>
      <c r="BJ158" s="154" t="str">
        <f t="shared" si="72"/>
        <v>2. Human Resources</v>
      </c>
      <c r="BK158" s="154" t="str">
        <f t="shared" si="73"/>
        <v>Males</v>
      </c>
      <c r="BL158" s="154" t="str">
        <f t="shared" si="74"/>
        <v>Ages 20-24</v>
      </c>
      <c r="BM158" s="92">
        <f t="shared" si="75"/>
        <v>0</v>
      </c>
      <c r="BO158" s="154" t="str">
        <f t="shared" si="76"/>
        <v>Select intervention #1</v>
      </c>
      <c r="BP158" s="154" t="str">
        <f t="shared" si="77"/>
        <v>2. Human Resources</v>
      </c>
      <c r="BQ158" s="154" t="str">
        <f t="shared" si="78"/>
        <v>Males</v>
      </c>
      <c r="BR158" s="154" t="str">
        <f t="shared" si="79"/>
        <v>Ages 20-24</v>
      </c>
      <c r="BS158" s="92">
        <f t="shared" si="80"/>
        <v>0</v>
      </c>
    </row>
    <row r="159" spans="2:71" x14ac:dyDescent="0.25">
      <c r="AK159" s="154" t="str">
        <f t="shared" si="81"/>
        <v>Select intervention #1</v>
      </c>
      <c r="AL159" s="90" t="s">
        <v>399</v>
      </c>
      <c r="AM159" s="212" t="s">
        <v>373</v>
      </c>
      <c r="AN159" s="216" t="s">
        <v>375</v>
      </c>
      <c r="AO159" s="214" t="e">
        <f>'Data-Overview'!P15</f>
        <v>#DIV/0!</v>
      </c>
      <c r="AQ159" s="154" t="str">
        <f t="shared" si="56"/>
        <v>Select intervention #1</v>
      </c>
      <c r="AR159" s="154" t="str">
        <f t="shared" si="57"/>
        <v>3. Accessibility</v>
      </c>
      <c r="AS159" s="154" t="str">
        <f t="shared" si="58"/>
        <v>Males</v>
      </c>
      <c r="AT159" s="154" t="str">
        <f t="shared" si="59"/>
        <v>Ages 10-19</v>
      </c>
      <c r="AU159" s="92" t="e">
        <f t="shared" si="60"/>
        <v>#DIV/0!</v>
      </c>
      <c r="AW159" s="154" t="str">
        <f t="shared" si="61"/>
        <v>Select intervention #1</v>
      </c>
      <c r="AX159" s="154" t="str">
        <f t="shared" si="62"/>
        <v>3. Accessibility</v>
      </c>
      <c r="AY159" s="154" t="str">
        <f t="shared" si="63"/>
        <v>Males</v>
      </c>
      <c r="AZ159" s="154" t="str">
        <f t="shared" si="64"/>
        <v>Ages 10-19</v>
      </c>
      <c r="BA159" s="92" t="e">
        <f t="shared" si="65"/>
        <v>#DIV/0!</v>
      </c>
      <c r="BC159" s="154" t="str">
        <f t="shared" si="66"/>
        <v>Select intervention #1</v>
      </c>
      <c r="BD159" s="154" t="str">
        <f t="shared" si="67"/>
        <v>3. Accessibility</v>
      </c>
      <c r="BE159" s="154" t="str">
        <f t="shared" si="68"/>
        <v>Males</v>
      </c>
      <c r="BF159" s="154" t="str">
        <f t="shared" si="69"/>
        <v>Ages 10-19</v>
      </c>
      <c r="BG159" s="92" t="e">
        <f t="shared" si="70"/>
        <v>#DIV/0!</v>
      </c>
      <c r="BI159" s="154" t="str">
        <f t="shared" si="71"/>
        <v>Select intervention #1</v>
      </c>
      <c r="BJ159" s="154" t="str">
        <f t="shared" si="72"/>
        <v>3. Accessibility</v>
      </c>
      <c r="BK159" s="154" t="str">
        <f t="shared" si="73"/>
        <v>Males</v>
      </c>
      <c r="BL159" s="154" t="str">
        <f t="shared" si="74"/>
        <v>Ages 10-19</v>
      </c>
      <c r="BM159" s="92" t="e">
        <f t="shared" si="75"/>
        <v>#DIV/0!</v>
      </c>
      <c r="BO159" s="154" t="str">
        <f t="shared" si="76"/>
        <v>Select intervention #1</v>
      </c>
      <c r="BP159" s="154" t="str">
        <f t="shared" si="77"/>
        <v>3. Accessibility</v>
      </c>
      <c r="BQ159" s="154" t="str">
        <f t="shared" si="78"/>
        <v>Males</v>
      </c>
      <c r="BR159" s="154" t="str">
        <f t="shared" si="79"/>
        <v>Ages 10-19</v>
      </c>
      <c r="BS159" s="92" t="e">
        <f t="shared" si="80"/>
        <v>#DIV/0!</v>
      </c>
    </row>
    <row r="160" spans="2:71" x14ac:dyDescent="0.25">
      <c r="AK160" s="154" t="str">
        <f t="shared" si="81"/>
        <v>Select intervention #1</v>
      </c>
      <c r="AL160" s="90" t="s">
        <v>399</v>
      </c>
      <c r="AM160" s="212" t="s">
        <v>373</v>
      </c>
      <c r="AN160" s="216" t="s">
        <v>376</v>
      </c>
      <c r="AO160" s="214" t="e">
        <f>'Data-Overview'!P16</f>
        <v>#DIV/0!</v>
      </c>
      <c r="AQ160" s="154" t="str">
        <f t="shared" si="56"/>
        <v>Select intervention #1</v>
      </c>
      <c r="AR160" s="154" t="str">
        <f t="shared" si="57"/>
        <v>3. Accessibility</v>
      </c>
      <c r="AS160" s="154" t="str">
        <f t="shared" si="58"/>
        <v>Males</v>
      </c>
      <c r="AT160" s="154" t="str">
        <f t="shared" si="59"/>
        <v>Ages 10-14</v>
      </c>
      <c r="AU160" s="92" t="e">
        <f t="shared" si="60"/>
        <v>#DIV/0!</v>
      </c>
      <c r="AW160" s="154" t="str">
        <f t="shared" si="61"/>
        <v>Select intervention #1</v>
      </c>
      <c r="AX160" s="154" t="str">
        <f t="shared" si="62"/>
        <v>3. Accessibility</v>
      </c>
      <c r="AY160" s="154" t="str">
        <f t="shared" si="63"/>
        <v>Males</v>
      </c>
      <c r="AZ160" s="154" t="str">
        <f t="shared" si="64"/>
        <v>Ages 10-14</v>
      </c>
      <c r="BA160" s="92" t="e">
        <f t="shared" si="65"/>
        <v>#DIV/0!</v>
      </c>
      <c r="BC160" s="154" t="str">
        <f t="shared" si="66"/>
        <v>Select intervention #1</v>
      </c>
      <c r="BD160" s="154" t="str">
        <f t="shared" si="67"/>
        <v>3. Accessibility</v>
      </c>
      <c r="BE160" s="154" t="str">
        <f t="shared" si="68"/>
        <v>Males</v>
      </c>
      <c r="BF160" s="154" t="str">
        <f t="shared" si="69"/>
        <v>Ages 10-14</v>
      </c>
      <c r="BG160" s="92" t="e">
        <f t="shared" si="70"/>
        <v>#DIV/0!</v>
      </c>
      <c r="BI160" s="154" t="str">
        <f t="shared" si="71"/>
        <v>Select intervention #1</v>
      </c>
      <c r="BJ160" s="154" t="str">
        <f t="shared" si="72"/>
        <v>3. Accessibility</v>
      </c>
      <c r="BK160" s="154" t="str">
        <f t="shared" si="73"/>
        <v>Males</v>
      </c>
      <c r="BL160" s="154" t="str">
        <f t="shared" si="74"/>
        <v>Ages 10-14</v>
      </c>
      <c r="BM160" s="92" t="e">
        <f t="shared" si="75"/>
        <v>#DIV/0!</v>
      </c>
      <c r="BO160" s="154" t="str">
        <f t="shared" si="76"/>
        <v>Select intervention #1</v>
      </c>
      <c r="BP160" s="154" t="str">
        <f t="shared" si="77"/>
        <v>3. Accessibility</v>
      </c>
      <c r="BQ160" s="154" t="str">
        <f t="shared" si="78"/>
        <v>Males</v>
      </c>
      <c r="BR160" s="154" t="str">
        <f t="shared" si="79"/>
        <v>Ages 10-14</v>
      </c>
      <c r="BS160" s="92" t="e">
        <f t="shared" si="80"/>
        <v>#DIV/0!</v>
      </c>
    </row>
    <row r="161" spans="37:71" x14ac:dyDescent="0.25">
      <c r="AK161" s="154" t="str">
        <f t="shared" si="81"/>
        <v>Select intervention #1</v>
      </c>
      <c r="AL161" s="90" t="s">
        <v>399</v>
      </c>
      <c r="AM161" s="212" t="s">
        <v>373</v>
      </c>
      <c r="AN161" s="216" t="s">
        <v>377</v>
      </c>
      <c r="AO161" s="214" t="e">
        <f>'Data-Overview'!P17</f>
        <v>#DIV/0!</v>
      </c>
      <c r="AQ161" s="154" t="str">
        <f t="shared" si="56"/>
        <v>Select intervention #1</v>
      </c>
      <c r="AR161" s="154" t="str">
        <f t="shared" si="57"/>
        <v>3. Accessibility</v>
      </c>
      <c r="AS161" s="154" t="str">
        <f t="shared" si="58"/>
        <v>Males</v>
      </c>
      <c r="AT161" s="154" t="str">
        <f t="shared" si="59"/>
        <v>Ages 15-19</v>
      </c>
      <c r="AU161" s="92" t="e">
        <f t="shared" si="60"/>
        <v>#DIV/0!</v>
      </c>
      <c r="AW161" s="154" t="str">
        <f t="shared" si="61"/>
        <v>Select intervention #1</v>
      </c>
      <c r="AX161" s="154" t="str">
        <f t="shared" si="62"/>
        <v>3. Accessibility</v>
      </c>
      <c r="AY161" s="154" t="str">
        <f t="shared" si="63"/>
        <v>Males</v>
      </c>
      <c r="AZ161" s="154" t="str">
        <f t="shared" si="64"/>
        <v>Ages 15-19</v>
      </c>
      <c r="BA161" s="92" t="e">
        <f t="shared" si="65"/>
        <v>#DIV/0!</v>
      </c>
      <c r="BC161" s="154" t="str">
        <f t="shared" si="66"/>
        <v>Select intervention #1</v>
      </c>
      <c r="BD161" s="154" t="str">
        <f t="shared" si="67"/>
        <v>3. Accessibility</v>
      </c>
      <c r="BE161" s="154" t="str">
        <f t="shared" si="68"/>
        <v>Males</v>
      </c>
      <c r="BF161" s="154" t="str">
        <f t="shared" si="69"/>
        <v>Ages 15-19</v>
      </c>
      <c r="BG161" s="92" t="e">
        <f t="shared" si="70"/>
        <v>#DIV/0!</v>
      </c>
      <c r="BI161" s="154" t="str">
        <f t="shared" si="71"/>
        <v>Select intervention #1</v>
      </c>
      <c r="BJ161" s="154" t="str">
        <f t="shared" si="72"/>
        <v>3. Accessibility</v>
      </c>
      <c r="BK161" s="154" t="str">
        <f t="shared" si="73"/>
        <v>Males</v>
      </c>
      <c r="BL161" s="154" t="str">
        <f t="shared" si="74"/>
        <v>Ages 15-19</v>
      </c>
      <c r="BM161" s="92" t="e">
        <f t="shared" si="75"/>
        <v>#DIV/0!</v>
      </c>
      <c r="BO161" s="154" t="str">
        <f t="shared" si="76"/>
        <v>Select intervention #1</v>
      </c>
      <c r="BP161" s="154" t="str">
        <f t="shared" si="77"/>
        <v>3. Accessibility</v>
      </c>
      <c r="BQ161" s="154" t="str">
        <f t="shared" si="78"/>
        <v>Males</v>
      </c>
      <c r="BR161" s="154" t="str">
        <f t="shared" si="79"/>
        <v>Ages 15-19</v>
      </c>
      <c r="BS161" s="92" t="e">
        <f t="shared" si="80"/>
        <v>#DIV/0!</v>
      </c>
    </row>
    <row r="162" spans="37:71" x14ac:dyDescent="0.25">
      <c r="AK162" s="154" t="str">
        <f t="shared" si="81"/>
        <v>Select intervention #1</v>
      </c>
      <c r="AL162" s="90" t="s">
        <v>399</v>
      </c>
      <c r="AM162" s="212" t="s">
        <v>373</v>
      </c>
      <c r="AN162" s="216" t="s">
        <v>378</v>
      </c>
      <c r="AO162" s="214" t="e">
        <f>'Data-Overview'!P18</f>
        <v>#DIV/0!</v>
      </c>
      <c r="AQ162" s="154" t="str">
        <f t="shared" si="56"/>
        <v>Select intervention #1</v>
      </c>
      <c r="AR162" s="154" t="str">
        <f t="shared" si="57"/>
        <v>3. Accessibility</v>
      </c>
      <c r="AS162" s="154" t="str">
        <f t="shared" si="58"/>
        <v>Males</v>
      </c>
      <c r="AT162" s="154" t="str">
        <f t="shared" si="59"/>
        <v>Ages 20-24</v>
      </c>
      <c r="AU162" s="92" t="e">
        <f t="shared" si="60"/>
        <v>#DIV/0!</v>
      </c>
      <c r="AW162" s="154" t="str">
        <f t="shared" si="61"/>
        <v>Select intervention #1</v>
      </c>
      <c r="AX162" s="154" t="str">
        <f t="shared" si="62"/>
        <v>3. Accessibility</v>
      </c>
      <c r="AY162" s="154" t="str">
        <f t="shared" si="63"/>
        <v>Males</v>
      </c>
      <c r="AZ162" s="154" t="str">
        <f t="shared" si="64"/>
        <v>Ages 20-24</v>
      </c>
      <c r="BA162" s="92" t="e">
        <f t="shared" si="65"/>
        <v>#DIV/0!</v>
      </c>
      <c r="BC162" s="154" t="str">
        <f t="shared" si="66"/>
        <v>Select intervention #1</v>
      </c>
      <c r="BD162" s="154" t="str">
        <f t="shared" si="67"/>
        <v>3. Accessibility</v>
      </c>
      <c r="BE162" s="154" t="str">
        <f t="shared" si="68"/>
        <v>Males</v>
      </c>
      <c r="BF162" s="154" t="str">
        <f t="shared" si="69"/>
        <v>Ages 20-24</v>
      </c>
      <c r="BG162" s="92" t="e">
        <f t="shared" si="70"/>
        <v>#DIV/0!</v>
      </c>
      <c r="BI162" s="154" t="str">
        <f t="shared" si="71"/>
        <v>Select intervention #1</v>
      </c>
      <c r="BJ162" s="154" t="str">
        <f t="shared" si="72"/>
        <v>3. Accessibility</v>
      </c>
      <c r="BK162" s="154" t="str">
        <f t="shared" si="73"/>
        <v>Males</v>
      </c>
      <c r="BL162" s="154" t="str">
        <f t="shared" si="74"/>
        <v>Ages 20-24</v>
      </c>
      <c r="BM162" s="92" t="e">
        <f t="shared" si="75"/>
        <v>#DIV/0!</v>
      </c>
      <c r="BO162" s="154" t="str">
        <f t="shared" si="76"/>
        <v>Select intervention #1</v>
      </c>
      <c r="BP162" s="154" t="str">
        <f t="shared" si="77"/>
        <v>3. Accessibility</v>
      </c>
      <c r="BQ162" s="154" t="str">
        <f t="shared" si="78"/>
        <v>Males</v>
      </c>
      <c r="BR162" s="154" t="str">
        <f t="shared" si="79"/>
        <v>Ages 20-24</v>
      </c>
      <c r="BS162" s="92" t="e">
        <f t="shared" si="80"/>
        <v>#DIV/0!</v>
      </c>
    </row>
    <row r="163" spans="37:71" x14ac:dyDescent="0.25">
      <c r="AK163" s="154" t="str">
        <f t="shared" si="81"/>
        <v>Select intervention #1</v>
      </c>
      <c r="AL163" s="90" t="s">
        <v>400</v>
      </c>
      <c r="AM163" s="212" t="s">
        <v>373</v>
      </c>
      <c r="AN163" s="216" t="s">
        <v>375</v>
      </c>
      <c r="AO163" s="214" t="e">
        <f>'Data-Overview'!P19</f>
        <v>#DIV/0!</v>
      </c>
      <c r="AQ163" s="154" t="str">
        <f t="shared" si="56"/>
        <v>Select intervention #1</v>
      </c>
      <c r="AR163" s="154" t="str">
        <f t="shared" si="57"/>
        <v>4. Initial Utilisation</v>
      </c>
      <c r="AS163" s="154" t="str">
        <f t="shared" si="58"/>
        <v>Males</v>
      </c>
      <c r="AT163" s="154" t="str">
        <f t="shared" si="59"/>
        <v>Ages 10-19</v>
      </c>
      <c r="AU163" s="92" t="e">
        <f t="shared" si="60"/>
        <v>#DIV/0!</v>
      </c>
      <c r="AW163" s="154" t="str">
        <f t="shared" si="61"/>
        <v>Select intervention #1</v>
      </c>
      <c r="AX163" s="154" t="str">
        <f t="shared" si="62"/>
        <v>4. Initial Utilisation</v>
      </c>
      <c r="AY163" s="154" t="str">
        <f t="shared" si="63"/>
        <v>Males</v>
      </c>
      <c r="AZ163" s="154" t="str">
        <f t="shared" si="64"/>
        <v>Ages 10-19</v>
      </c>
      <c r="BA163" s="92" t="e">
        <f t="shared" si="65"/>
        <v>#DIV/0!</v>
      </c>
      <c r="BC163" s="154" t="str">
        <f t="shared" si="66"/>
        <v>Select intervention #1</v>
      </c>
      <c r="BD163" s="154" t="str">
        <f t="shared" si="67"/>
        <v>4. Initial Utilisation</v>
      </c>
      <c r="BE163" s="154" t="str">
        <f t="shared" si="68"/>
        <v>Males</v>
      </c>
      <c r="BF163" s="154" t="str">
        <f t="shared" si="69"/>
        <v>Ages 10-19</v>
      </c>
      <c r="BG163" s="92" t="e">
        <f t="shared" si="70"/>
        <v>#DIV/0!</v>
      </c>
      <c r="BI163" s="154" t="str">
        <f t="shared" si="71"/>
        <v>Select intervention #1</v>
      </c>
      <c r="BJ163" s="154" t="str">
        <f t="shared" si="72"/>
        <v>4. Initial Utilisation</v>
      </c>
      <c r="BK163" s="154" t="str">
        <f t="shared" si="73"/>
        <v>Males</v>
      </c>
      <c r="BL163" s="154" t="str">
        <f t="shared" si="74"/>
        <v>Ages 10-19</v>
      </c>
      <c r="BM163" s="92" t="e">
        <f t="shared" si="75"/>
        <v>#DIV/0!</v>
      </c>
      <c r="BO163" s="154" t="str">
        <f t="shared" si="76"/>
        <v>Select intervention #1</v>
      </c>
      <c r="BP163" s="154" t="str">
        <f t="shared" si="77"/>
        <v>4. Initial Utilisation</v>
      </c>
      <c r="BQ163" s="154" t="str">
        <f t="shared" si="78"/>
        <v>Males</v>
      </c>
      <c r="BR163" s="154" t="str">
        <f t="shared" si="79"/>
        <v>Ages 10-19</v>
      </c>
      <c r="BS163" s="92" t="e">
        <f t="shared" si="80"/>
        <v>#DIV/0!</v>
      </c>
    </row>
    <row r="164" spans="37:71" x14ac:dyDescent="0.25">
      <c r="AK164" s="154" t="str">
        <f t="shared" si="81"/>
        <v>Select intervention #1</v>
      </c>
      <c r="AL164" s="90" t="s">
        <v>400</v>
      </c>
      <c r="AM164" s="212" t="s">
        <v>373</v>
      </c>
      <c r="AN164" s="216" t="s">
        <v>376</v>
      </c>
      <c r="AO164" s="214" t="e">
        <f>'Data-Overview'!P20</f>
        <v>#DIV/0!</v>
      </c>
      <c r="AQ164" s="154" t="str">
        <f t="shared" si="56"/>
        <v>Select intervention #1</v>
      </c>
      <c r="AR164" s="154" t="str">
        <f t="shared" si="57"/>
        <v>4. Initial Utilisation</v>
      </c>
      <c r="AS164" s="154" t="str">
        <f t="shared" si="58"/>
        <v>Males</v>
      </c>
      <c r="AT164" s="154" t="str">
        <f t="shared" si="59"/>
        <v>Ages 10-14</v>
      </c>
      <c r="AU164" s="92" t="e">
        <f t="shared" si="60"/>
        <v>#DIV/0!</v>
      </c>
      <c r="AW164" s="154" t="str">
        <f t="shared" si="61"/>
        <v>Select intervention #1</v>
      </c>
      <c r="AX164" s="154" t="str">
        <f t="shared" si="62"/>
        <v>4. Initial Utilisation</v>
      </c>
      <c r="AY164" s="154" t="str">
        <f t="shared" si="63"/>
        <v>Males</v>
      </c>
      <c r="AZ164" s="154" t="str">
        <f t="shared" si="64"/>
        <v>Ages 10-14</v>
      </c>
      <c r="BA164" s="92" t="e">
        <f t="shared" si="65"/>
        <v>#DIV/0!</v>
      </c>
      <c r="BC164" s="154" t="str">
        <f t="shared" si="66"/>
        <v>Select intervention #1</v>
      </c>
      <c r="BD164" s="154" t="str">
        <f t="shared" si="67"/>
        <v>4. Initial Utilisation</v>
      </c>
      <c r="BE164" s="154" t="str">
        <f t="shared" si="68"/>
        <v>Males</v>
      </c>
      <c r="BF164" s="154" t="str">
        <f t="shared" si="69"/>
        <v>Ages 10-14</v>
      </c>
      <c r="BG164" s="92" t="e">
        <f t="shared" si="70"/>
        <v>#DIV/0!</v>
      </c>
      <c r="BI164" s="154" t="str">
        <f t="shared" si="71"/>
        <v>Select intervention #1</v>
      </c>
      <c r="BJ164" s="154" t="str">
        <f t="shared" si="72"/>
        <v>4. Initial Utilisation</v>
      </c>
      <c r="BK164" s="154" t="str">
        <f t="shared" si="73"/>
        <v>Males</v>
      </c>
      <c r="BL164" s="154" t="str">
        <f t="shared" si="74"/>
        <v>Ages 10-14</v>
      </c>
      <c r="BM164" s="92" t="e">
        <f t="shared" si="75"/>
        <v>#DIV/0!</v>
      </c>
      <c r="BO164" s="154" t="str">
        <f t="shared" si="76"/>
        <v>Select intervention #1</v>
      </c>
      <c r="BP164" s="154" t="str">
        <f t="shared" si="77"/>
        <v>4. Initial Utilisation</v>
      </c>
      <c r="BQ164" s="154" t="str">
        <f t="shared" si="78"/>
        <v>Males</v>
      </c>
      <c r="BR164" s="154" t="str">
        <f t="shared" si="79"/>
        <v>Ages 10-14</v>
      </c>
      <c r="BS164" s="92" t="e">
        <f t="shared" si="80"/>
        <v>#DIV/0!</v>
      </c>
    </row>
    <row r="165" spans="37:71" x14ac:dyDescent="0.25">
      <c r="AK165" s="154" t="str">
        <f t="shared" si="81"/>
        <v>Select intervention #1</v>
      </c>
      <c r="AL165" s="90" t="s">
        <v>400</v>
      </c>
      <c r="AM165" s="212" t="s">
        <v>373</v>
      </c>
      <c r="AN165" s="216" t="s">
        <v>377</v>
      </c>
      <c r="AO165" s="214" t="e">
        <f>'Data-Overview'!P21</f>
        <v>#DIV/0!</v>
      </c>
      <c r="AQ165" s="154" t="str">
        <f t="shared" si="56"/>
        <v>Select intervention #1</v>
      </c>
      <c r="AR165" s="154" t="str">
        <f t="shared" si="57"/>
        <v>4. Initial Utilisation</v>
      </c>
      <c r="AS165" s="154" t="str">
        <f t="shared" si="58"/>
        <v>Males</v>
      </c>
      <c r="AT165" s="154" t="str">
        <f t="shared" si="59"/>
        <v>Ages 15-19</v>
      </c>
      <c r="AU165" s="92" t="e">
        <f t="shared" si="60"/>
        <v>#DIV/0!</v>
      </c>
      <c r="AW165" s="154" t="str">
        <f t="shared" si="61"/>
        <v>Select intervention #1</v>
      </c>
      <c r="AX165" s="154" t="str">
        <f t="shared" si="62"/>
        <v>4. Initial Utilisation</v>
      </c>
      <c r="AY165" s="154" t="str">
        <f t="shared" si="63"/>
        <v>Males</v>
      </c>
      <c r="AZ165" s="154" t="str">
        <f t="shared" si="64"/>
        <v>Ages 15-19</v>
      </c>
      <c r="BA165" s="92" t="e">
        <f t="shared" si="65"/>
        <v>#DIV/0!</v>
      </c>
      <c r="BC165" s="154" t="str">
        <f t="shared" si="66"/>
        <v>Select intervention #1</v>
      </c>
      <c r="BD165" s="154" t="str">
        <f t="shared" si="67"/>
        <v>4. Initial Utilisation</v>
      </c>
      <c r="BE165" s="154" t="str">
        <f t="shared" si="68"/>
        <v>Males</v>
      </c>
      <c r="BF165" s="154" t="str">
        <f t="shared" si="69"/>
        <v>Ages 15-19</v>
      </c>
      <c r="BG165" s="92" t="e">
        <f t="shared" si="70"/>
        <v>#DIV/0!</v>
      </c>
      <c r="BI165" s="154" t="str">
        <f t="shared" si="71"/>
        <v>Select intervention #1</v>
      </c>
      <c r="BJ165" s="154" t="str">
        <f t="shared" si="72"/>
        <v>4. Initial Utilisation</v>
      </c>
      <c r="BK165" s="154" t="str">
        <f t="shared" si="73"/>
        <v>Males</v>
      </c>
      <c r="BL165" s="154" t="str">
        <f t="shared" si="74"/>
        <v>Ages 15-19</v>
      </c>
      <c r="BM165" s="92" t="e">
        <f t="shared" si="75"/>
        <v>#DIV/0!</v>
      </c>
      <c r="BO165" s="154" t="str">
        <f t="shared" si="76"/>
        <v>Select intervention #1</v>
      </c>
      <c r="BP165" s="154" t="str">
        <f t="shared" si="77"/>
        <v>4. Initial Utilisation</v>
      </c>
      <c r="BQ165" s="154" t="str">
        <f t="shared" si="78"/>
        <v>Males</v>
      </c>
      <c r="BR165" s="154" t="str">
        <f t="shared" si="79"/>
        <v>Ages 15-19</v>
      </c>
      <c r="BS165" s="92" t="e">
        <f t="shared" si="80"/>
        <v>#DIV/0!</v>
      </c>
    </row>
    <row r="166" spans="37:71" x14ac:dyDescent="0.25">
      <c r="AK166" s="154" t="str">
        <f t="shared" si="81"/>
        <v>Select intervention #1</v>
      </c>
      <c r="AL166" s="90" t="s">
        <v>400</v>
      </c>
      <c r="AM166" s="212" t="s">
        <v>373</v>
      </c>
      <c r="AN166" s="216" t="s">
        <v>378</v>
      </c>
      <c r="AO166" s="214" t="e">
        <f>'Data-Overview'!P22</f>
        <v>#DIV/0!</v>
      </c>
      <c r="AQ166" s="154" t="str">
        <f t="shared" si="56"/>
        <v>Select intervention #1</v>
      </c>
      <c r="AR166" s="154" t="str">
        <f t="shared" si="57"/>
        <v>4. Initial Utilisation</v>
      </c>
      <c r="AS166" s="154" t="str">
        <f t="shared" si="58"/>
        <v>Males</v>
      </c>
      <c r="AT166" s="154" t="str">
        <f t="shared" si="59"/>
        <v>Ages 20-24</v>
      </c>
      <c r="AU166" s="92" t="e">
        <f t="shared" si="60"/>
        <v>#DIV/0!</v>
      </c>
      <c r="AW166" s="154" t="str">
        <f t="shared" si="61"/>
        <v>Select intervention #1</v>
      </c>
      <c r="AX166" s="154" t="str">
        <f t="shared" si="62"/>
        <v>4. Initial Utilisation</v>
      </c>
      <c r="AY166" s="154" t="str">
        <f t="shared" si="63"/>
        <v>Males</v>
      </c>
      <c r="AZ166" s="154" t="str">
        <f t="shared" si="64"/>
        <v>Ages 20-24</v>
      </c>
      <c r="BA166" s="92" t="e">
        <f t="shared" si="65"/>
        <v>#DIV/0!</v>
      </c>
      <c r="BC166" s="154" t="str">
        <f t="shared" si="66"/>
        <v>Select intervention #1</v>
      </c>
      <c r="BD166" s="154" t="str">
        <f t="shared" si="67"/>
        <v>4. Initial Utilisation</v>
      </c>
      <c r="BE166" s="154" t="str">
        <f t="shared" si="68"/>
        <v>Males</v>
      </c>
      <c r="BF166" s="154" t="str">
        <f t="shared" si="69"/>
        <v>Ages 20-24</v>
      </c>
      <c r="BG166" s="92" t="e">
        <f t="shared" si="70"/>
        <v>#DIV/0!</v>
      </c>
      <c r="BI166" s="154" t="str">
        <f t="shared" si="71"/>
        <v>Select intervention #1</v>
      </c>
      <c r="BJ166" s="154" t="str">
        <f t="shared" si="72"/>
        <v>4. Initial Utilisation</v>
      </c>
      <c r="BK166" s="154" t="str">
        <f t="shared" si="73"/>
        <v>Males</v>
      </c>
      <c r="BL166" s="154" t="str">
        <f t="shared" si="74"/>
        <v>Ages 20-24</v>
      </c>
      <c r="BM166" s="92" t="e">
        <f t="shared" si="75"/>
        <v>#DIV/0!</v>
      </c>
      <c r="BO166" s="154" t="str">
        <f t="shared" si="76"/>
        <v>Select intervention #1</v>
      </c>
      <c r="BP166" s="154" t="str">
        <f t="shared" si="77"/>
        <v>4. Initial Utilisation</v>
      </c>
      <c r="BQ166" s="154" t="str">
        <f t="shared" si="78"/>
        <v>Males</v>
      </c>
      <c r="BR166" s="154" t="str">
        <f t="shared" si="79"/>
        <v>Ages 20-24</v>
      </c>
      <c r="BS166" s="92" t="e">
        <f t="shared" si="80"/>
        <v>#DIV/0!</v>
      </c>
    </row>
    <row r="167" spans="37:71" x14ac:dyDescent="0.25">
      <c r="AK167" s="154" t="str">
        <f t="shared" si="81"/>
        <v>Select intervention #1</v>
      </c>
      <c r="AL167" s="90" t="s">
        <v>401</v>
      </c>
      <c r="AM167" s="212" t="s">
        <v>373</v>
      </c>
      <c r="AN167" s="216" t="s">
        <v>375</v>
      </c>
      <c r="AO167" s="214" t="e">
        <f>'Data-Overview'!P23</f>
        <v>#DIV/0!</v>
      </c>
      <c r="AQ167" s="154" t="str">
        <f t="shared" si="56"/>
        <v>Select intervention #1</v>
      </c>
      <c r="AR167" s="154" t="str">
        <f t="shared" si="57"/>
        <v>5. Continuity</v>
      </c>
      <c r="AS167" s="154" t="str">
        <f t="shared" si="58"/>
        <v>Males</v>
      </c>
      <c r="AT167" s="154" t="str">
        <f t="shared" si="59"/>
        <v>Ages 10-19</v>
      </c>
      <c r="AU167" s="92" t="e">
        <f t="shared" si="60"/>
        <v>#DIV/0!</v>
      </c>
      <c r="AW167" s="154" t="str">
        <f t="shared" si="61"/>
        <v>Select intervention #1</v>
      </c>
      <c r="AX167" s="154" t="str">
        <f t="shared" si="62"/>
        <v>5. Continuity</v>
      </c>
      <c r="AY167" s="154" t="str">
        <f t="shared" si="63"/>
        <v>Males</v>
      </c>
      <c r="AZ167" s="154" t="str">
        <f t="shared" si="64"/>
        <v>Ages 10-19</v>
      </c>
      <c r="BA167" s="92" t="e">
        <f t="shared" si="65"/>
        <v>#DIV/0!</v>
      </c>
      <c r="BC167" s="154" t="str">
        <f t="shared" si="66"/>
        <v>Select intervention #1</v>
      </c>
      <c r="BD167" s="154" t="str">
        <f t="shared" si="67"/>
        <v>5. Continuity</v>
      </c>
      <c r="BE167" s="154" t="str">
        <f t="shared" si="68"/>
        <v>Males</v>
      </c>
      <c r="BF167" s="154" t="str">
        <f t="shared" si="69"/>
        <v>Ages 10-19</v>
      </c>
      <c r="BG167" s="92" t="e">
        <f t="shared" si="70"/>
        <v>#DIV/0!</v>
      </c>
      <c r="BI167" s="154" t="str">
        <f t="shared" si="71"/>
        <v>Select intervention #1</v>
      </c>
      <c r="BJ167" s="154" t="str">
        <f t="shared" si="72"/>
        <v>5. Continuity</v>
      </c>
      <c r="BK167" s="154" t="str">
        <f t="shared" si="73"/>
        <v>Males</v>
      </c>
      <c r="BL167" s="154" t="str">
        <f t="shared" si="74"/>
        <v>Ages 10-19</v>
      </c>
      <c r="BM167" s="92" t="e">
        <f t="shared" si="75"/>
        <v>#DIV/0!</v>
      </c>
      <c r="BO167" s="154" t="str">
        <f t="shared" si="76"/>
        <v>Select intervention #1</v>
      </c>
      <c r="BP167" s="154" t="str">
        <f t="shared" si="77"/>
        <v>5. Continuity</v>
      </c>
      <c r="BQ167" s="154" t="str">
        <f t="shared" si="78"/>
        <v>Males</v>
      </c>
      <c r="BR167" s="154" t="str">
        <f t="shared" si="79"/>
        <v>Ages 10-19</v>
      </c>
      <c r="BS167" s="92" t="e">
        <f t="shared" si="80"/>
        <v>#DIV/0!</v>
      </c>
    </row>
    <row r="168" spans="37:71" x14ac:dyDescent="0.25">
      <c r="AK168" s="154" t="str">
        <f t="shared" si="81"/>
        <v>Select intervention #1</v>
      </c>
      <c r="AL168" s="90" t="s">
        <v>401</v>
      </c>
      <c r="AM168" s="212" t="s">
        <v>373</v>
      </c>
      <c r="AN168" s="216" t="s">
        <v>376</v>
      </c>
      <c r="AO168" s="214" t="e">
        <f>'Data-Overview'!P24</f>
        <v>#DIV/0!</v>
      </c>
      <c r="AQ168" s="154" t="str">
        <f t="shared" si="56"/>
        <v>Select intervention #1</v>
      </c>
      <c r="AR168" s="154" t="str">
        <f t="shared" si="57"/>
        <v>5. Continuity</v>
      </c>
      <c r="AS168" s="154" t="str">
        <f t="shared" si="58"/>
        <v>Males</v>
      </c>
      <c r="AT168" s="154" t="str">
        <f t="shared" si="59"/>
        <v>Ages 10-14</v>
      </c>
      <c r="AU168" s="92" t="e">
        <f t="shared" si="60"/>
        <v>#DIV/0!</v>
      </c>
      <c r="AW168" s="154" t="str">
        <f t="shared" si="61"/>
        <v>Select intervention #1</v>
      </c>
      <c r="AX168" s="154" t="str">
        <f t="shared" si="62"/>
        <v>5. Continuity</v>
      </c>
      <c r="AY168" s="154" t="str">
        <f t="shared" si="63"/>
        <v>Males</v>
      </c>
      <c r="AZ168" s="154" t="str">
        <f t="shared" si="64"/>
        <v>Ages 10-14</v>
      </c>
      <c r="BA168" s="92" t="e">
        <f t="shared" si="65"/>
        <v>#DIV/0!</v>
      </c>
      <c r="BC168" s="154" t="str">
        <f t="shared" si="66"/>
        <v>Select intervention #1</v>
      </c>
      <c r="BD168" s="154" t="str">
        <f t="shared" si="67"/>
        <v>5. Continuity</v>
      </c>
      <c r="BE168" s="154" t="str">
        <f t="shared" si="68"/>
        <v>Males</v>
      </c>
      <c r="BF168" s="154" t="str">
        <f t="shared" si="69"/>
        <v>Ages 10-14</v>
      </c>
      <c r="BG168" s="92" t="e">
        <f t="shared" si="70"/>
        <v>#DIV/0!</v>
      </c>
      <c r="BI168" s="154" t="str">
        <f t="shared" si="71"/>
        <v>Select intervention #1</v>
      </c>
      <c r="BJ168" s="154" t="str">
        <f t="shared" si="72"/>
        <v>5. Continuity</v>
      </c>
      <c r="BK168" s="154" t="str">
        <f t="shared" si="73"/>
        <v>Males</v>
      </c>
      <c r="BL168" s="154" t="str">
        <f t="shared" si="74"/>
        <v>Ages 10-14</v>
      </c>
      <c r="BM168" s="92" t="e">
        <f t="shared" si="75"/>
        <v>#DIV/0!</v>
      </c>
      <c r="BO168" s="154" t="str">
        <f t="shared" si="76"/>
        <v>Select intervention #1</v>
      </c>
      <c r="BP168" s="154" t="str">
        <f t="shared" si="77"/>
        <v>5. Continuity</v>
      </c>
      <c r="BQ168" s="154" t="str">
        <f t="shared" si="78"/>
        <v>Males</v>
      </c>
      <c r="BR168" s="154" t="str">
        <f t="shared" si="79"/>
        <v>Ages 10-14</v>
      </c>
      <c r="BS168" s="92" t="e">
        <f t="shared" si="80"/>
        <v>#DIV/0!</v>
      </c>
    </row>
    <row r="169" spans="37:71" x14ac:dyDescent="0.25">
      <c r="AK169" s="154" t="str">
        <f t="shared" si="81"/>
        <v>Select intervention #1</v>
      </c>
      <c r="AL169" s="90" t="s">
        <v>401</v>
      </c>
      <c r="AM169" s="212" t="s">
        <v>373</v>
      </c>
      <c r="AN169" s="216" t="s">
        <v>377</v>
      </c>
      <c r="AO169" s="214" t="e">
        <f>'Data-Overview'!P25</f>
        <v>#DIV/0!</v>
      </c>
      <c r="AQ169" s="154" t="str">
        <f t="shared" si="56"/>
        <v>Select intervention #1</v>
      </c>
      <c r="AR169" s="154" t="str">
        <f t="shared" si="57"/>
        <v>5. Continuity</v>
      </c>
      <c r="AS169" s="154" t="str">
        <f t="shared" si="58"/>
        <v>Males</v>
      </c>
      <c r="AT169" s="154" t="str">
        <f t="shared" si="59"/>
        <v>Ages 15-19</v>
      </c>
      <c r="AU169" s="92" t="e">
        <f t="shared" si="60"/>
        <v>#DIV/0!</v>
      </c>
      <c r="AW169" s="154" t="str">
        <f t="shared" si="61"/>
        <v>Select intervention #1</v>
      </c>
      <c r="AX169" s="154" t="str">
        <f t="shared" si="62"/>
        <v>5. Continuity</v>
      </c>
      <c r="AY169" s="154" t="str">
        <f t="shared" si="63"/>
        <v>Males</v>
      </c>
      <c r="AZ169" s="154" t="str">
        <f t="shared" si="64"/>
        <v>Ages 15-19</v>
      </c>
      <c r="BA169" s="92" t="e">
        <f t="shared" si="65"/>
        <v>#DIV/0!</v>
      </c>
      <c r="BC169" s="154" t="str">
        <f t="shared" si="66"/>
        <v>Select intervention #1</v>
      </c>
      <c r="BD169" s="154" t="str">
        <f t="shared" si="67"/>
        <v>5. Continuity</v>
      </c>
      <c r="BE169" s="154" t="str">
        <f t="shared" si="68"/>
        <v>Males</v>
      </c>
      <c r="BF169" s="154" t="str">
        <f t="shared" si="69"/>
        <v>Ages 15-19</v>
      </c>
      <c r="BG169" s="92" t="e">
        <f t="shared" si="70"/>
        <v>#DIV/0!</v>
      </c>
      <c r="BI169" s="154" t="str">
        <f t="shared" si="71"/>
        <v>Select intervention #1</v>
      </c>
      <c r="BJ169" s="154" t="str">
        <f t="shared" si="72"/>
        <v>5. Continuity</v>
      </c>
      <c r="BK169" s="154" t="str">
        <f t="shared" si="73"/>
        <v>Males</v>
      </c>
      <c r="BL169" s="154" t="str">
        <f t="shared" si="74"/>
        <v>Ages 15-19</v>
      </c>
      <c r="BM169" s="92" t="e">
        <f t="shared" si="75"/>
        <v>#DIV/0!</v>
      </c>
      <c r="BO169" s="154" t="str">
        <f t="shared" si="76"/>
        <v>Select intervention #1</v>
      </c>
      <c r="BP169" s="154" t="str">
        <f t="shared" si="77"/>
        <v>5. Continuity</v>
      </c>
      <c r="BQ169" s="154" t="str">
        <f t="shared" si="78"/>
        <v>Males</v>
      </c>
      <c r="BR169" s="154" t="str">
        <f t="shared" si="79"/>
        <v>Ages 15-19</v>
      </c>
      <c r="BS169" s="92" t="e">
        <f t="shared" si="80"/>
        <v>#DIV/0!</v>
      </c>
    </row>
    <row r="170" spans="37:71" x14ac:dyDescent="0.25">
      <c r="AK170" s="154" t="str">
        <f t="shared" si="81"/>
        <v>Select intervention #1</v>
      </c>
      <c r="AL170" s="90" t="s">
        <v>401</v>
      </c>
      <c r="AM170" s="212" t="s">
        <v>373</v>
      </c>
      <c r="AN170" s="216" t="s">
        <v>378</v>
      </c>
      <c r="AO170" s="214" t="e">
        <f>'Data-Overview'!P26</f>
        <v>#DIV/0!</v>
      </c>
      <c r="AQ170" s="154" t="str">
        <f t="shared" si="56"/>
        <v>Select intervention #1</v>
      </c>
      <c r="AR170" s="154" t="str">
        <f t="shared" si="57"/>
        <v>5. Continuity</v>
      </c>
      <c r="AS170" s="154" t="str">
        <f t="shared" si="58"/>
        <v>Males</v>
      </c>
      <c r="AT170" s="154" t="str">
        <f t="shared" si="59"/>
        <v>Ages 20-24</v>
      </c>
      <c r="AU170" s="92" t="e">
        <f t="shared" si="60"/>
        <v>#DIV/0!</v>
      </c>
      <c r="AW170" s="154" t="str">
        <f t="shared" si="61"/>
        <v>Select intervention #1</v>
      </c>
      <c r="AX170" s="154" t="str">
        <f t="shared" si="62"/>
        <v>5. Continuity</v>
      </c>
      <c r="AY170" s="154" t="str">
        <f t="shared" si="63"/>
        <v>Males</v>
      </c>
      <c r="AZ170" s="154" t="str">
        <f t="shared" si="64"/>
        <v>Ages 20-24</v>
      </c>
      <c r="BA170" s="92" t="e">
        <f t="shared" si="65"/>
        <v>#DIV/0!</v>
      </c>
      <c r="BC170" s="154" t="str">
        <f t="shared" si="66"/>
        <v>Select intervention #1</v>
      </c>
      <c r="BD170" s="154" t="str">
        <f t="shared" si="67"/>
        <v>5. Continuity</v>
      </c>
      <c r="BE170" s="154" t="str">
        <f t="shared" si="68"/>
        <v>Males</v>
      </c>
      <c r="BF170" s="154" t="str">
        <f t="shared" si="69"/>
        <v>Ages 20-24</v>
      </c>
      <c r="BG170" s="92" t="e">
        <f t="shared" si="70"/>
        <v>#DIV/0!</v>
      </c>
      <c r="BI170" s="154" t="str">
        <f t="shared" si="71"/>
        <v>Select intervention #1</v>
      </c>
      <c r="BJ170" s="154" t="str">
        <f t="shared" si="72"/>
        <v>5. Continuity</v>
      </c>
      <c r="BK170" s="154" t="str">
        <f t="shared" si="73"/>
        <v>Males</v>
      </c>
      <c r="BL170" s="154" t="str">
        <f t="shared" si="74"/>
        <v>Ages 20-24</v>
      </c>
      <c r="BM170" s="92" t="e">
        <f t="shared" si="75"/>
        <v>#DIV/0!</v>
      </c>
      <c r="BO170" s="154" t="str">
        <f t="shared" si="76"/>
        <v>Select intervention #1</v>
      </c>
      <c r="BP170" s="154" t="str">
        <f t="shared" si="77"/>
        <v>5. Continuity</v>
      </c>
      <c r="BQ170" s="154" t="str">
        <f t="shared" si="78"/>
        <v>Males</v>
      </c>
      <c r="BR170" s="154" t="str">
        <f t="shared" si="79"/>
        <v>Ages 20-24</v>
      </c>
      <c r="BS170" s="92" t="e">
        <f t="shared" si="80"/>
        <v>#DIV/0!</v>
      </c>
    </row>
    <row r="171" spans="37:71" x14ac:dyDescent="0.25">
      <c r="AK171" s="154" t="str">
        <f t="shared" si="81"/>
        <v>Select intervention #1</v>
      </c>
      <c r="AL171" s="90" t="s">
        <v>402</v>
      </c>
      <c r="AM171" s="212" t="s">
        <v>373</v>
      </c>
      <c r="AN171" s="216" t="s">
        <v>375</v>
      </c>
      <c r="AO171" s="214" t="e">
        <f>'Data-Overview'!P27</f>
        <v>#DIV/0!</v>
      </c>
      <c r="AQ171" s="154" t="str">
        <f t="shared" si="56"/>
        <v>Select intervention #1</v>
      </c>
      <c r="AR171" s="154" t="str">
        <f t="shared" si="57"/>
        <v>6. Quality</v>
      </c>
      <c r="AS171" s="154" t="str">
        <f t="shared" si="58"/>
        <v>Males</v>
      </c>
      <c r="AT171" s="154" t="str">
        <f t="shared" si="59"/>
        <v>Ages 10-19</v>
      </c>
      <c r="AU171" s="92" t="e">
        <f t="shared" si="60"/>
        <v>#DIV/0!</v>
      </c>
      <c r="AW171" s="154" t="str">
        <f t="shared" si="61"/>
        <v>Select intervention #1</v>
      </c>
      <c r="AX171" s="154" t="str">
        <f t="shared" si="62"/>
        <v>6. Quality</v>
      </c>
      <c r="AY171" s="154" t="str">
        <f t="shared" si="63"/>
        <v>Males</v>
      </c>
      <c r="AZ171" s="154" t="str">
        <f t="shared" si="64"/>
        <v>Ages 10-19</v>
      </c>
      <c r="BA171" s="92" t="e">
        <f t="shared" si="65"/>
        <v>#DIV/0!</v>
      </c>
      <c r="BC171" s="154" t="str">
        <f t="shared" si="66"/>
        <v>Select intervention #1</v>
      </c>
      <c r="BD171" s="154" t="str">
        <f t="shared" si="67"/>
        <v>6. Quality</v>
      </c>
      <c r="BE171" s="154" t="str">
        <f t="shared" si="68"/>
        <v>Males</v>
      </c>
      <c r="BF171" s="154" t="str">
        <f t="shared" si="69"/>
        <v>Ages 10-19</v>
      </c>
      <c r="BG171" s="92" t="e">
        <f t="shared" si="70"/>
        <v>#DIV/0!</v>
      </c>
      <c r="BI171" s="154" t="str">
        <f t="shared" si="71"/>
        <v>Select intervention #1</v>
      </c>
      <c r="BJ171" s="154" t="str">
        <f t="shared" si="72"/>
        <v>6. Quality</v>
      </c>
      <c r="BK171" s="154" t="str">
        <f t="shared" si="73"/>
        <v>Males</v>
      </c>
      <c r="BL171" s="154" t="str">
        <f t="shared" si="74"/>
        <v>Ages 10-19</v>
      </c>
      <c r="BM171" s="92" t="e">
        <f t="shared" si="75"/>
        <v>#DIV/0!</v>
      </c>
      <c r="BO171" s="154" t="str">
        <f t="shared" si="76"/>
        <v>Select intervention #1</v>
      </c>
      <c r="BP171" s="154" t="str">
        <f t="shared" si="77"/>
        <v>6. Quality</v>
      </c>
      <c r="BQ171" s="154" t="str">
        <f t="shared" si="78"/>
        <v>Males</v>
      </c>
      <c r="BR171" s="154" t="str">
        <f t="shared" si="79"/>
        <v>Ages 10-19</v>
      </c>
      <c r="BS171" s="92" t="e">
        <f t="shared" si="80"/>
        <v>#DIV/0!</v>
      </c>
    </row>
    <row r="172" spans="37:71" x14ac:dyDescent="0.25">
      <c r="AK172" s="154" t="str">
        <f t="shared" si="81"/>
        <v>Select intervention #1</v>
      </c>
      <c r="AL172" s="90" t="s">
        <v>402</v>
      </c>
      <c r="AM172" s="212" t="s">
        <v>373</v>
      </c>
      <c r="AN172" s="216" t="s">
        <v>376</v>
      </c>
      <c r="AO172" s="214" t="e">
        <f>'Data-Overview'!P28</f>
        <v>#DIV/0!</v>
      </c>
      <c r="AQ172" s="154" t="str">
        <f t="shared" si="56"/>
        <v>Select intervention #1</v>
      </c>
      <c r="AR172" s="154" t="str">
        <f t="shared" si="57"/>
        <v>6. Quality</v>
      </c>
      <c r="AS172" s="154" t="str">
        <f t="shared" si="58"/>
        <v>Males</v>
      </c>
      <c r="AT172" s="154" t="str">
        <f t="shared" si="59"/>
        <v>Ages 10-14</v>
      </c>
      <c r="AU172" s="92" t="e">
        <f t="shared" si="60"/>
        <v>#DIV/0!</v>
      </c>
      <c r="AW172" s="154" t="str">
        <f t="shared" si="61"/>
        <v>Select intervention #1</v>
      </c>
      <c r="AX172" s="154" t="str">
        <f t="shared" si="62"/>
        <v>6. Quality</v>
      </c>
      <c r="AY172" s="154" t="str">
        <f t="shared" si="63"/>
        <v>Males</v>
      </c>
      <c r="AZ172" s="154" t="str">
        <f t="shared" si="64"/>
        <v>Ages 10-14</v>
      </c>
      <c r="BA172" s="92" t="e">
        <f t="shared" si="65"/>
        <v>#DIV/0!</v>
      </c>
      <c r="BC172" s="154" t="str">
        <f t="shared" si="66"/>
        <v>Select intervention #1</v>
      </c>
      <c r="BD172" s="154" t="str">
        <f t="shared" si="67"/>
        <v>6. Quality</v>
      </c>
      <c r="BE172" s="154" t="str">
        <f t="shared" si="68"/>
        <v>Males</v>
      </c>
      <c r="BF172" s="154" t="str">
        <f t="shared" si="69"/>
        <v>Ages 10-14</v>
      </c>
      <c r="BG172" s="92" t="e">
        <f t="shared" si="70"/>
        <v>#DIV/0!</v>
      </c>
      <c r="BI172" s="154" t="str">
        <f t="shared" si="71"/>
        <v>Select intervention #1</v>
      </c>
      <c r="BJ172" s="154" t="str">
        <f t="shared" si="72"/>
        <v>6. Quality</v>
      </c>
      <c r="BK172" s="154" t="str">
        <f t="shared" si="73"/>
        <v>Males</v>
      </c>
      <c r="BL172" s="154" t="str">
        <f t="shared" si="74"/>
        <v>Ages 10-14</v>
      </c>
      <c r="BM172" s="92" t="e">
        <f t="shared" si="75"/>
        <v>#DIV/0!</v>
      </c>
      <c r="BO172" s="154" t="str">
        <f t="shared" si="76"/>
        <v>Select intervention #1</v>
      </c>
      <c r="BP172" s="154" t="str">
        <f t="shared" si="77"/>
        <v>6. Quality</v>
      </c>
      <c r="BQ172" s="154" t="str">
        <f t="shared" si="78"/>
        <v>Males</v>
      </c>
      <c r="BR172" s="154" t="str">
        <f t="shared" si="79"/>
        <v>Ages 10-14</v>
      </c>
      <c r="BS172" s="92" t="e">
        <f t="shared" si="80"/>
        <v>#DIV/0!</v>
      </c>
    </row>
    <row r="173" spans="37:71" x14ac:dyDescent="0.25">
      <c r="AK173" s="154" t="str">
        <f t="shared" si="81"/>
        <v>Select intervention #1</v>
      </c>
      <c r="AL173" s="90" t="s">
        <v>402</v>
      </c>
      <c r="AM173" s="212" t="s">
        <v>373</v>
      </c>
      <c r="AN173" s="216" t="s">
        <v>377</v>
      </c>
      <c r="AO173" s="214" t="e">
        <f>'Data-Overview'!P29</f>
        <v>#DIV/0!</v>
      </c>
      <c r="AQ173" s="154" t="str">
        <f t="shared" si="56"/>
        <v>Select intervention #1</v>
      </c>
      <c r="AR173" s="154" t="str">
        <f t="shared" si="57"/>
        <v>6. Quality</v>
      </c>
      <c r="AS173" s="154" t="str">
        <f t="shared" si="58"/>
        <v>Males</v>
      </c>
      <c r="AT173" s="154" t="str">
        <f t="shared" si="59"/>
        <v>Ages 15-19</v>
      </c>
      <c r="AU173" s="92" t="e">
        <f t="shared" si="60"/>
        <v>#DIV/0!</v>
      </c>
      <c r="AW173" s="154" t="str">
        <f t="shared" si="61"/>
        <v>Select intervention #1</v>
      </c>
      <c r="AX173" s="154" t="str">
        <f t="shared" si="62"/>
        <v>6. Quality</v>
      </c>
      <c r="AY173" s="154" t="str">
        <f t="shared" si="63"/>
        <v>Males</v>
      </c>
      <c r="AZ173" s="154" t="str">
        <f t="shared" si="64"/>
        <v>Ages 15-19</v>
      </c>
      <c r="BA173" s="92" t="e">
        <f t="shared" si="65"/>
        <v>#DIV/0!</v>
      </c>
      <c r="BC173" s="154" t="str">
        <f t="shared" si="66"/>
        <v>Select intervention #1</v>
      </c>
      <c r="BD173" s="154" t="str">
        <f t="shared" si="67"/>
        <v>6. Quality</v>
      </c>
      <c r="BE173" s="154" t="str">
        <f t="shared" si="68"/>
        <v>Males</v>
      </c>
      <c r="BF173" s="154" t="str">
        <f t="shared" si="69"/>
        <v>Ages 15-19</v>
      </c>
      <c r="BG173" s="92" t="e">
        <f t="shared" si="70"/>
        <v>#DIV/0!</v>
      </c>
      <c r="BI173" s="154" t="str">
        <f t="shared" si="71"/>
        <v>Select intervention #1</v>
      </c>
      <c r="BJ173" s="154" t="str">
        <f t="shared" si="72"/>
        <v>6. Quality</v>
      </c>
      <c r="BK173" s="154" t="str">
        <f t="shared" si="73"/>
        <v>Males</v>
      </c>
      <c r="BL173" s="154" t="str">
        <f t="shared" si="74"/>
        <v>Ages 15-19</v>
      </c>
      <c r="BM173" s="92" t="e">
        <f t="shared" si="75"/>
        <v>#DIV/0!</v>
      </c>
      <c r="BO173" s="154" t="str">
        <f t="shared" si="76"/>
        <v>Select intervention #1</v>
      </c>
      <c r="BP173" s="154" t="str">
        <f t="shared" si="77"/>
        <v>6. Quality</v>
      </c>
      <c r="BQ173" s="154" t="str">
        <f t="shared" si="78"/>
        <v>Males</v>
      </c>
      <c r="BR173" s="154" t="str">
        <f t="shared" si="79"/>
        <v>Ages 15-19</v>
      </c>
      <c r="BS173" s="92" t="e">
        <f t="shared" si="80"/>
        <v>#DIV/0!</v>
      </c>
    </row>
    <row r="174" spans="37:71" x14ac:dyDescent="0.25">
      <c r="AK174" s="154" t="str">
        <f t="shared" si="81"/>
        <v>Select intervention #1</v>
      </c>
      <c r="AL174" s="90" t="s">
        <v>402</v>
      </c>
      <c r="AM174" s="212" t="s">
        <v>373</v>
      </c>
      <c r="AN174" s="216" t="s">
        <v>378</v>
      </c>
      <c r="AO174" s="214" t="e">
        <f>'Data-Overview'!P30</f>
        <v>#DIV/0!</v>
      </c>
      <c r="AQ174" s="154" t="str">
        <f t="shared" si="56"/>
        <v>Select intervention #1</v>
      </c>
      <c r="AR174" s="154" t="str">
        <f t="shared" si="57"/>
        <v>6. Quality</v>
      </c>
      <c r="AS174" s="154" t="str">
        <f t="shared" si="58"/>
        <v>Males</v>
      </c>
      <c r="AT174" s="154" t="str">
        <f t="shared" si="59"/>
        <v>Ages 20-24</v>
      </c>
      <c r="AU174" s="92" t="e">
        <f t="shared" si="60"/>
        <v>#DIV/0!</v>
      </c>
      <c r="AW174" s="154" t="str">
        <f t="shared" si="61"/>
        <v>Select intervention #1</v>
      </c>
      <c r="AX174" s="154" t="str">
        <f t="shared" si="62"/>
        <v>6. Quality</v>
      </c>
      <c r="AY174" s="154" t="str">
        <f t="shared" si="63"/>
        <v>Males</v>
      </c>
      <c r="AZ174" s="154" t="str">
        <f t="shared" si="64"/>
        <v>Ages 20-24</v>
      </c>
      <c r="BA174" s="92" t="e">
        <f t="shared" si="65"/>
        <v>#DIV/0!</v>
      </c>
      <c r="BC174" s="154" t="str">
        <f t="shared" si="66"/>
        <v>Select intervention #1</v>
      </c>
      <c r="BD174" s="154" t="str">
        <f t="shared" si="67"/>
        <v>6. Quality</v>
      </c>
      <c r="BE174" s="154" t="str">
        <f t="shared" si="68"/>
        <v>Males</v>
      </c>
      <c r="BF174" s="154" t="str">
        <f t="shared" si="69"/>
        <v>Ages 20-24</v>
      </c>
      <c r="BG174" s="92" t="e">
        <f t="shared" si="70"/>
        <v>#DIV/0!</v>
      </c>
      <c r="BI174" s="154" t="str">
        <f t="shared" si="71"/>
        <v>Select intervention #1</v>
      </c>
      <c r="BJ174" s="154" t="str">
        <f t="shared" si="72"/>
        <v>6. Quality</v>
      </c>
      <c r="BK174" s="154" t="str">
        <f t="shared" si="73"/>
        <v>Males</v>
      </c>
      <c r="BL174" s="154" t="str">
        <f t="shared" si="74"/>
        <v>Ages 20-24</v>
      </c>
      <c r="BM174" s="92" t="e">
        <f t="shared" si="75"/>
        <v>#DIV/0!</v>
      </c>
      <c r="BO174" s="154" t="str">
        <f t="shared" si="76"/>
        <v>Select intervention #1</v>
      </c>
      <c r="BP174" s="154" t="str">
        <f t="shared" si="77"/>
        <v>6. Quality</v>
      </c>
      <c r="BQ174" s="154" t="str">
        <f t="shared" si="78"/>
        <v>Males</v>
      </c>
      <c r="BR174" s="154" t="str">
        <f t="shared" si="79"/>
        <v>Ages 20-24</v>
      </c>
      <c r="BS174" s="92" t="e">
        <f t="shared" si="80"/>
        <v>#DIV/0!</v>
      </c>
    </row>
    <row r="175" spans="37:71" x14ac:dyDescent="0.25">
      <c r="AK175" s="154" t="str">
        <f t="shared" si="81"/>
        <v>Select intervention #2</v>
      </c>
      <c r="AL175" s="90" t="s">
        <v>397</v>
      </c>
      <c r="AM175" s="212" t="s">
        <v>373</v>
      </c>
      <c r="AN175" s="216" t="s">
        <v>375</v>
      </c>
      <c r="AO175" s="214" t="e">
        <f>'Data-Overview'!P32</f>
        <v>#DIV/0!</v>
      </c>
      <c r="AQ175" s="154" t="str">
        <f t="shared" si="56"/>
        <v>Select intervention #2</v>
      </c>
      <c r="AR175" s="154" t="str">
        <f t="shared" si="57"/>
        <v>1. Commodities</v>
      </c>
      <c r="AS175" s="154" t="str">
        <f t="shared" si="58"/>
        <v>Males</v>
      </c>
      <c r="AT175" s="154" t="str">
        <f t="shared" si="59"/>
        <v>Ages 10-19</v>
      </c>
      <c r="AU175" s="92" t="e">
        <f t="shared" si="60"/>
        <v>#DIV/0!</v>
      </c>
      <c r="AW175" s="154" t="str">
        <f t="shared" si="61"/>
        <v>Select intervention #2</v>
      </c>
      <c r="AX175" s="154" t="str">
        <f t="shared" si="62"/>
        <v>1. Commodities</v>
      </c>
      <c r="AY175" s="154" t="str">
        <f t="shared" si="63"/>
        <v>Males</v>
      </c>
      <c r="AZ175" s="154" t="str">
        <f t="shared" si="64"/>
        <v>Ages 10-19</v>
      </c>
      <c r="BA175" s="92" t="e">
        <f t="shared" si="65"/>
        <v>#DIV/0!</v>
      </c>
      <c r="BC175" s="154" t="str">
        <f t="shared" si="66"/>
        <v>Select intervention #2</v>
      </c>
      <c r="BD175" s="154" t="str">
        <f t="shared" si="67"/>
        <v>1. Commodities</v>
      </c>
      <c r="BE175" s="154" t="str">
        <f t="shared" si="68"/>
        <v>Males</v>
      </c>
      <c r="BF175" s="154" t="str">
        <f t="shared" si="69"/>
        <v>Ages 10-19</v>
      </c>
      <c r="BG175" s="92" t="e">
        <f t="shared" si="70"/>
        <v>#DIV/0!</v>
      </c>
      <c r="BI175" s="154" t="str">
        <f t="shared" si="71"/>
        <v>Select intervention #2</v>
      </c>
      <c r="BJ175" s="154" t="str">
        <f t="shared" si="72"/>
        <v>1. Commodities</v>
      </c>
      <c r="BK175" s="154" t="str">
        <f t="shared" si="73"/>
        <v>Males</v>
      </c>
      <c r="BL175" s="154" t="str">
        <f t="shared" si="74"/>
        <v>Ages 10-19</v>
      </c>
      <c r="BM175" s="92" t="e">
        <f t="shared" si="75"/>
        <v>#DIV/0!</v>
      </c>
      <c r="BO175" s="154" t="str">
        <f t="shared" si="76"/>
        <v>Select intervention #2</v>
      </c>
      <c r="BP175" s="154" t="str">
        <f t="shared" si="77"/>
        <v>1. Commodities</v>
      </c>
      <c r="BQ175" s="154" t="str">
        <f t="shared" si="78"/>
        <v>Males</v>
      </c>
      <c r="BR175" s="154" t="str">
        <f t="shared" si="79"/>
        <v>Ages 10-19</v>
      </c>
      <c r="BS175" s="92" t="e">
        <f t="shared" si="80"/>
        <v>#DIV/0!</v>
      </c>
    </row>
    <row r="176" spans="37:71" x14ac:dyDescent="0.25">
      <c r="AK176" s="154" t="str">
        <f t="shared" si="81"/>
        <v>Select intervention #2</v>
      </c>
      <c r="AL176" s="90" t="s">
        <v>397</v>
      </c>
      <c r="AM176" s="212" t="s">
        <v>373</v>
      </c>
      <c r="AN176" s="216" t="s">
        <v>376</v>
      </c>
      <c r="AO176" s="214">
        <f>'Data-Overview'!P33</f>
        <v>0</v>
      </c>
      <c r="AQ176" s="154" t="str">
        <f t="shared" si="56"/>
        <v>Select intervention #2</v>
      </c>
      <c r="AR176" s="154" t="str">
        <f t="shared" si="57"/>
        <v>1. Commodities</v>
      </c>
      <c r="AS176" s="154" t="str">
        <f t="shared" si="58"/>
        <v>Males</v>
      </c>
      <c r="AT176" s="154" t="str">
        <f t="shared" si="59"/>
        <v>Ages 10-14</v>
      </c>
      <c r="AU176" s="92">
        <f t="shared" si="60"/>
        <v>0</v>
      </c>
      <c r="AW176" s="154" t="str">
        <f t="shared" si="61"/>
        <v>Select intervention #2</v>
      </c>
      <c r="AX176" s="154" t="str">
        <f t="shared" si="62"/>
        <v>1. Commodities</v>
      </c>
      <c r="AY176" s="154" t="str">
        <f t="shared" si="63"/>
        <v>Males</v>
      </c>
      <c r="AZ176" s="154" t="str">
        <f t="shared" si="64"/>
        <v>Ages 10-14</v>
      </c>
      <c r="BA176" s="92">
        <f t="shared" si="65"/>
        <v>0</v>
      </c>
      <c r="BC176" s="154" t="str">
        <f t="shared" si="66"/>
        <v>Select intervention #2</v>
      </c>
      <c r="BD176" s="154" t="str">
        <f t="shared" si="67"/>
        <v>1. Commodities</v>
      </c>
      <c r="BE176" s="154" t="str">
        <f t="shared" si="68"/>
        <v>Males</v>
      </c>
      <c r="BF176" s="154" t="str">
        <f t="shared" si="69"/>
        <v>Ages 10-14</v>
      </c>
      <c r="BG176" s="92">
        <f t="shared" si="70"/>
        <v>0</v>
      </c>
      <c r="BI176" s="154" t="str">
        <f t="shared" si="71"/>
        <v>Select intervention #2</v>
      </c>
      <c r="BJ176" s="154" t="str">
        <f t="shared" si="72"/>
        <v>1. Commodities</v>
      </c>
      <c r="BK176" s="154" t="str">
        <f t="shared" si="73"/>
        <v>Males</v>
      </c>
      <c r="BL176" s="154" t="str">
        <f t="shared" si="74"/>
        <v>Ages 10-14</v>
      </c>
      <c r="BM176" s="92">
        <f t="shared" si="75"/>
        <v>0</v>
      </c>
      <c r="BO176" s="154" t="str">
        <f t="shared" si="76"/>
        <v>Select intervention #2</v>
      </c>
      <c r="BP176" s="154" t="str">
        <f t="shared" si="77"/>
        <v>1. Commodities</v>
      </c>
      <c r="BQ176" s="154" t="str">
        <f t="shared" si="78"/>
        <v>Males</v>
      </c>
      <c r="BR176" s="154" t="str">
        <f t="shared" si="79"/>
        <v>Ages 10-14</v>
      </c>
      <c r="BS176" s="92">
        <f t="shared" si="80"/>
        <v>0</v>
      </c>
    </row>
    <row r="177" spans="37:71" x14ac:dyDescent="0.25">
      <c r="AK177" s="154" t="str">
        <f t="shared" si="81"/>
        <v>Select intervention #2</v>
      </c>
      <c r="AL177" s="90" t="s">
        <v>397</v>
      </c>
      <c r="AM177" s="212" t="s">
        <v>373</v>
      </c>
      <c r="AN177" s="216" t="s">
        <v>377</v>
      </c>
      <c r="AO177" s="214">
        <f>'Data-Overview'!P34</f>
        <v>0</v>
      </c>
      <c r="AQ177" s="154" t="str">
        <f t="shared" si="56"/>
        <v>Select intervention #2</v>
      </c>
      <c r="AR177" s="154" t="str">
        <f t="shared" si="57"/>
        <v>1. Commodities</v>
      </c>
      <c r="AS177" s="154" t="str">
        <f t="shared" si="58"/>
        <v>Males</v>
      </c>
      <c r="AT177" s="154" t="str">
        <f t="shared" si="59"/>
        <v>Ages 15-19</v>
      </c>
      <c r="AU177" s="92">
        <f t="shared" si="60"/>
        <v>0</v>
      </c>
      <c r="AW177" s="154" t="str">
        <f t="shared" si="61"/>
        <v>Select intervention #2</v>
      </c>
      <c r="AX177" s="154" t="str">
        <f t="shared" si="62"/>
        <v>1. Commodities</v>
      </c>
      <c r="AY177" s="154" t="str">
        <f t="shared" si="63"/>
        <v>Males</v>
      </c>
      <c r="AZ177" s="154" t="str">
        <f t="shared" si="64"/>
        <v>Ages 15-19</v>
      </c>
      <c r="BA177" s="92">
        <f t="shared" si="65"/>
        <v>0</v>
      </c>
      <c r="BC177" s="154" t="str">
        <f t="shared" si="66"/>
        <v>Select intervention #2</v>
      </c>
      <c r="BD177" s="154" t="str">
        <f t="shared" si="67"/>
        <v>1. Commodities</v>
      </c>
      <c r="BE177" s="154" t="str">
        <f t="shared" si="68"/>
        <v>Males</v>
      </c>
      <c r="BF177" s="154" t="str">
        <f t="shared" si="69"/>
        <v>Ages 15-19</v>
      </c>
      <c r="BG177" s="92">
        <f t="shared" si="70"/>
        <v>0</v>
      </c>
      <c r="BI177" s="154" t="str">
        <f t="shared" si="71"/>
        <v>Select intervention #2</v>
      </c>
      <c r="BJ177" s="154" t="str">
        <f t="shared" si="72"/>
        <v>1. Commodities</v>
      </c>
      <c r="BK177" s="154" t="str">
        <f t="shared" si="73"/>
        <v>Males</v>
      </c>
      <c r="BL177" s="154" t="str">
        <f t="shared" si="74"/>
        <v>Ages 15-19</v>
      </c>
      <c r="BM177" s="92">
        <f t="shared" si="75"/>
        <v>0</v>
      </c>
      <c r="BO177" s="154" t="str">
        <f t="shared" si="76"/>
        <v>Select intervention #2</v>
      </c>
      <c r="BP177" s="154" t="str">
        <f t="shared" si="77"/>
        <v>1. Commodities</v>
      </c>
      <c r="BQ177" s="154" t="str">
        <f t="shared" si="78"/>
        <v>Males</v>
      </c>
      <c r="BR177" s="154" t="str">
        <f t="shared" si="79"/>
        <v>Ages 15-19</v>
      </c>
      <c r="BS177" s="92">
        <f t="shared" si="80"/>
        <v>0</v>
      </c>
    </row>
    <row r="178" spans="37:71" x14ac:dyDescent="0.25">
      <c r="AK178" s="154" t="str">
        <f t="shared" si="81"/>
        <v>Select intervention #2</v>
      </c>
      <c r="AL178" s="90" t="s">
        <v>397</v>
      </c>
      <c r="AM178" s="212" t="s">
        <v>373</v>
      </c>
      <c r="AN178" s="216" t="s">
        <v>378</v>
      </c>
      <c r="AO178" s="214">
        <f>'Data-Overview'!P35</f>
        <v>0</v>
      </c>
      <c r="AQ178" s="154" t="str">
        <f t="shared" si="56"/>
        <v>Select intervention #2</v>
      </c>
      <c r="AR178" s="154" t="str">
        <f t="shared" si="57"/>
        <v>1. Commodities</v>
      </c>
      <c r="AS178" s="154" t="str">
        <f t="shared" si="58"/>
        <v>Males</v>
      </c>
      <c r="AT178" s="154" t="str">
        <f t="shared" si="59"/>
        <v>Ages 20-24</v>
      </c>
      <c r="AU178" s="92">
        <f t="shared" si="60"/>
        <v>0</v>
      </c>
      <c r="AW178" s="154" t="str">
        <f t="shared" si="61"/>
        <v>Select intervention #2</v>
      </c>
      <c r="AX178" s="154" t="str">
        <f t="shared" si="62"/>
        <v>1. Commodities</v>
      </c>
      <c r="AY178" s="154" t="str">
        <f t="shared" si="63"/>
        <v>Males</v>
      </c>
      <c r="AZ178" s="154" t="str">
        <f t="shared" si="64"/>
        <v>Ages 20-24</v>
      </c>
      <c r="BA178" s="92">
        <f t="shared" si="65"/>
        <v>0</v>
      </c>
      <c r="BC178" s="154" t="str">
        <f t="shared" si="66"/>
        <v>Select intervention #2</v>
      </c>
      <c r="BD178" s="154" t="str">
        <f t="shared" si="67"/>
        <v>1. Commodities</v>
      </c>
      <c r="BE178" s="154" t="str">
        <f t="shared" si="68"/>
        <v>Males</v>
      </c>
      <c r="BF178" s="154" t="str">
        <f t="shared" si="69"/>
        <v>Ages 20-24</v>
      </c>
      <c r="BG178" s="92">
        <f t="shared" si="70"/>
        <v>0</v>
      </c>
      <c r="BI178" s="154" t="str">
        <f t="shared" si="71"/>
        <v>Select intervention #2</v>
      </c>
      <c r="BJ178" s="154" t="str">
        <f t="shared" si="72"/>
        <v>1. Commodities</v>
      </c>
      <c r="BK178" s="154" t="str">
        <f t="shared" si="73"/>
        <v>Males</v>
      </c>
      <c r="BL178" s="154" t="str">
        <f t="shared" si="74"/>
        <v>Ages 20-24</v>
      </c>
      <c r="BM178" s="92">
        <f t="shared" si="75"/>
        <v>0</v>
      </c>
      <c r="BO178" s="154" t="str">
        <f t="shared" si="76"/>
        <v>Select intervention #2</v>
      </c>
      <c r="BP178" s="154" t="str">
        <f t="shared" si="77"/>
        <v>1. Commodities</v>
      </c>
      <c r="BQ178" s="154" t="str">
        <f t="shared" si="78"/>
        <v>Males</v>
      </c>
      <c r="BR178" s="154" t="str">
        <f t="shared" si="79"/>
        <v>Ages 20-24</v>
      </c>
      <c r="BS178" s="92">
        <f t="shared" si="80"/>
        <v>0</v>
      </c>
    </row>
    <row r="179" spans="37:71" x14ac:dyDescent="0.25">
      <c r="AK179" s="154" t="str">
        <f t="shared" si="81"/>
        <v>Select intervention #2</v>
      </c>
      <c r="AL179" s="90" t="s">
        <v>398</v>
      </c>
      <c r="AM179" s="212" t="s">
        <v>373</v>
      </c>
      <c r="AN179" s="216" t="s">
        <v>375</v>
      </c>
      <c r="AO179" s="214" t="e">
        <f>'Data-Overview'!P36</f>
        <v>#DIV/0!</v>
      </c>
      <c r="AQ179" s="154" t="str">
        <f t="shared" si="56"/>
        <v>Select intervention #2</v>
      </c>
      <c r="AR179" s="154" t="str">
        <f t="shared" si="57"/>
        <v>2. Human Resources</v>
      </c>
      <c r="AS179" s="154" t="str">
        <f t="shared" si="58"/>
        <v>Males</v>
      </c>
      <c r="AT179" s="154" t="str">
        <f t="shared" si="59"/>
        <v>Ages 10-19</v>
      </c>
      <c r="AU179" s="92" t="e">
        <f t="shared" si="60"/>
        <v>#DIV/0!</v>
      </c>
      <c r="AW179" s="154" t="str">
        <f t="shared" si="61"/>
        <v>Select intervention #2</v>
      </c>
      <c r="AX179" s="154" t="str">
        <f t="shared" si="62"/>
        <v>2. Human Resources</v>
      </c>
      <c r="AY179" s="154" t="str">
        <f t="shared" si="63"/>
        <v>Males</v>
      </c>
      <c r="AZ179" s="154" t="str">
        <f t="shared" si="64"/>
        <v>Ages 10-19</v>
      </c>
      <c r="BA179" s="92" t="e">
        <f t="shared" si="65"/>
        <v>#DIV/0!</v>
      </c>
      <c r="BC179" s="154" t="str">
        <f t="shared" si="66"/>
        <v>Select intervention #2</v>
      </c>
      <c r="BD179" s="154" t="str">
        <f t="shared" si="67"/>
        <v>2. Human Resources</v>
      </c>
      <c r="BE179" s="154" t="str">
        <f t="shared" si="68"/>
        <v>Males</v>
      </c>
      <c r="BF179" s="154" t="str">
        <f t="shared" si="69"/>
        <v>Ages 10-19</v>
      </c>
      <c r="BG179" s="92" t="e">
        <f t="shared" si="70"/>
        <v>#DIV/0!</v>
      </c>
      <c r="BI179" s="154" t="str">
        <f t="shared" si="71"/>
        <v>Select intervention #2</v>
      </c>
      <c r="BJ179" s="154" t="str">
        <f t="shared" si="72"/>
        <v>2. Human Resources</v>
      </c>
      <c r="BK179" s="154" t="str">
        <f t="shared" si="73"/>
        <v>Males</v>
      </c>
      <c r="BL179" s="154" t="str">
        <f t="shared" si="74"/>
        <v>Ages 10-19</v>
      </c>
      <c r="BM179" s="92" t="e">
        <f t="shared" si="75"/>
        <v>#DIV/0!</v>
      </c>
      <c r="BO179" s="154" t="str">
        <f t="shared" si="76"/>
        <v>Select intervention #2</v>
      </c>
      <c r="BP179" s="154" t="str">
        <f t="shared" si="77"/>
        <v>2. Human Resources</v>
      </c>
      <c r="BQ179" s="154" t="str">
        <f t="shared" si="78"/>
        <v>Males</v>
      </c>
      <c r="BR179" s="154" t="str">
        <f t="shared" si="79"/>
        <v>Ages 10-19</v>
      </c>
      <c r="BS179" s="92" t="e">
        <f t="shared" si="80"/>
        <v>#DIV/0!</v>
      </c>
    </row>
    <row r="180" spans="37:71" x14ac:dyDescent="0.25">
      <c r="AK180" s="154" t="str">
        <f t="shared" si="81"/>
        <v>Select intervention #2</v>
      </c>
      <c r="AL180" s="90" t="s">
        <v>398</v>
      </c>
      <c r="AM180" s="212" t="s">
        <v>373</v>
      </c>
      <c r="AN180" s="216" t="s">
        <v>376</v>
      </c>
      <c r="AO180" s="214">
        <f>'Data-Overview'!P37</f>
        <v>0</v>
      </c>
      <c r="AQ180" s="154" t="str">
        <f t="shared" si="56"/>
        <v>Select intervention #2</v>
      </c>
      <c r="AR180" s="154" t="str">
        <f t="shared" si="57"/>
        <v>2. Human Resources</v>
      </c>
      <c r="AS180" s="154" t="str">
        <f t="shared" si="58"/>
        <v>Males</v>
      </c>
      <c r="AT180" s="154" t="str">
        <f t="shared" si="59"/>
        <v>Ages 10-14</v>
      </c>
      <c r="AU180" s="92">
        <f t="shared" si="60"/>
        <v>0</v>
      </c>
      <c r="AW180" s="154" t="str">
        <f t="shared" si="61"/>
        <v>Select intervention #2</v>
      </c>
      <c r="AX180" s="154" t="str">
        <f t="shared" si="62"/>
        <v>2. Human Resources</v>
      </c>
      <c r="AY180" s="154" t="str">
        <f t="shared" si="63"/>
        <v>Males</v>
      </c>
      <c r="AZ180" s="154" t="str">
        <f t="shared" si="64"/>
        <v>Ages 10-14</v>
      </c>
      <c r="BA180" s="92">
        <f t="shared" si="65"/>
        <v>0</v>
      </c>
      <c r="BC180" s="154" t="str">
        <f t="shared" si="66"/>
        <v>Select intervention #2</v>
      </c>
      <c r="BD180" s="154" t="str">
        <f t="shared" si="67"/>
        <v>2. Human Resources</v>
      </c>
      <c r="BE180" s="154" t="str">
        <f t="shared" si="68"/>
        <v>Males</v>
      </c>
      <c r="BF180" s="154" t="str">
        <f t="shared" si="69"/>
        <v>Ages 10-14</v>
      </c>
      <c r="BG180" s="92">
        <f t="shared" si="70"/>
        <v>0</v>
      </c>
      <c r="BI180" s="154" t="str">
        <f t="shared" si="71"/>
        <v>Select intervention #2</v>
      </c>
      <c r="BJ180" s="154" t="str">
        <f t="shared" si="72"/>
        <v>2. Human Resources</v>
      </c>
      <c r="BK180" s="154" t="str">
        <f t="shared" si="73"/>
        <v>Males</v>
      </c>
      <c r="BL180" s="154" t="str">
        <f t="shared" si="74"/>
        <v>Ages 10-14</v>
      </c>
      <c r="BM180" s="92">
        <f t="shared" si="75"/>
        <v>0</v>
      </c>
      <c r="BO180" s="154" t="str">
        <f t="shared" si="76"/>
        <v>Select intervention #2</v>
      </c>
      <c r="BP180" s="154" t="str">
        <f t="shared" si="77"/>
        <v>2. Human Resources</v>
      </c>
      <c r="BQ180" s="154" t="str">
        <f t="shared" si="78"/>
        <v>Males</v>
      </c>
      <c r="BR180" s="154" t="str">
        <f t="shared" si="79"/>
        <v>Ages 10-14</v>
      </c>
      <c r="BS180" s="92">
        <f t="shared" si="80"/>
        <v>0</v>
      </c>
    </row>
    <row r="181" spans="37:71" x14ac:dyDescent="0.25">
      <c r="AK181" s="154" t="str">
        <f t="shared" si="81"/>
        <v>Select intervention #2</v>
      </c>
      <c r="AL181" s="90" t="s">
        <v>398</v>
      </c>
      <c r="AM181" s="212" t="s">
        <v>373</v>
      </c>
      <c r="AN181" s="216" t="s">
        <v>377</v>
      </c>
      <c r="AO181" s="214">
        <f>'Data-Overview'!P38</f>
        <v>0</v>
      </c>
      <c r="AQ181" s="154" t="str">
        <f t="shared" si="56"/>
        <v>Select intervention #2</v>
      </c>
      <c r="AR181" s="154" t="str">
        <f t="shared" si="57"/>
        <v>2. Human Resources</v>
      </c>
      <c r="AS181" s="154" t="str">
        <f t="shared" si="58"/>
        <v>Males</v>
      </c>
      <c r="AT181" s="154" t="str">
        <f t="shared" si="59"/>
        <v>Ages 15-19</v>
      </c>
      <c r="AU181" s="92">
        <f t="shared" si="60"/>
        <v>0</v>
      </c>
      <c r="AW181" s="154" t="str">
        <f t="shared" si="61"/>
        <v>Select intervention #2</v>
      </c>
      <c r="AX181" s="154" t="str">
        <f t="shared" si="62"/>
        <v>2. Human Resources</v>
      </c>
      <c r="AY181" s="154" t="str">
        <f t="shared" si="63"/>
        <v>Males</v>
      </c>
      <c r="AZ181" s="154" t="str">
        <f t="shared" si="64"/>
        <v>Ages 15-19</v>
      </c>
      <c r="BA181" s="92">
        <f t="shared" si="65"/>
        <v>0</v>
      </c>
      <c r="BC181" s="154" t="str">
        <f t="shared" si="66"/>
        <v>Select intervention #2</v>
      </c>
      <c r="BD181" s="154" t="str">
        <f t="shared" si="67"/>
        <v>2. Human Resources</v>
      </c>
      <c r="BE181" s="154" t="str">
        <f t="shared" si="68"/>
        <v>Males</v>
      </c>
      <c r="BF181" s="154" t="str">
        <f t="shared" si="69"/>
        <v>Ages 15-19</v>
      </c>
      <c r="BG181" s="92">
        <f t="shared" si="70"/>
        <v>0</v>
      </c>
      <c r="BI181" s="154" t="str">
        <f t="shared" si="71"/>
        <v>Select intervention #2</v>
      </c>
      <c r="BJ181" s="154" t="str">
        <f t="shared" si="72"/>
        <v>2. Human Resources</v>
      </c>
      <c r="BK181" s="154" t="str">
        <f t="shared" si="73"/>
        <v>Males</v>
      </c>
      <c r="BL181" s="154" t="str">
        <f t="shared" si="74"/>
        <v>Ages 15-19</v>
      </c>
      <c r="BM181" s="92">
        <f t="shared" si="75"/>
        <v>0</v>
      </c>
      <c r="BO181" s="154" t="str">
        <f t="shared" si="76"/>
        <v>Select intervention #2</v>
      </c>
      <c r="BP181" s="154" t="str">
        <f t="shared" si="77"/>
        <v>2. Human Resources</v>
      </c>
      <c r="BQ181" s="154" t="str">
        <f t="shared" si="78"/>
        <v>Males</v>
      </c>
      <c r="BR181" s="154" t="str">
        <f t="shared" si="79"/>
        <v>Ages 15-19</v>
      </c>
      <c r="BS181" s="92">
        <f t="shared" si="80"/>
        <v>0</v>
      </c>
    </row>
    <row r="182" spans="37:71" x14ac:dyDescent="0.25">
      <c r="AK182" s="154" t="str">
        <f t="shared" si="81"/>
        <v>Select intervention #2</v>
      </c>
      <c r="AL182" s="90" t="s">
        <v>398</v>
      </c>
      <c r="AM182" s="212" t="s">
        <v>373</v>
      </c>
      <c r="AN182" s="216" t="s">
        <v>378</v>
      </c>
      <c r="AO182" s="214">
        <f>'Data-Overview'!P39</f>
        <v>0</v>
      </c>
      <c r="AQ182" s="154" t="str">
        <f t="shared" si="56"/>
        <v>Select intervention #2</v>
      </c>
      <c r="AR182" s="154" t="str">
        <f t="shared" si="57"/>
        <v>2. Human Resources</v>
      </c>
      <c r="AS182" s="154" t="str">
        <f t="shared" si="58"/>
        <v>Males</v>
      </c>
      <c r="AT182" s="154" t="str">
        <f t="shared" si="59"/>
        <v>Ages 20-24</v>
      </c>
      <c r="AU182" s="92">
        <f t="shared" si="60"/>
        <v>0</v>
      </c>
      <c r="AW182" s="154" t="str">
        <f t="shared" si="61"/>
        <v>Select intervention #2</v>
      </c>
      <c r="AX182" s="154" t="str">
        <f t="shared" si="62"/>
        <v>2. Human Resources</v>
      </c>
      <c r="AY182" s="154" t="str">
        <f t="shared" si="63"/>
        <v>Males</v>
      </c>
      <c r="AZ182" s="154" t="str">
        <f t="shared" si="64"/>
        <v>Ages 20-24</v>
      </c>
      <c r="BA182" s="92">
        <f t="shared" si="65"/>
        <v>0</v>
      </c>
      <c r="BC182" s="154" t="str">
        <f t="shared" si="66"/>
        <v>Select intervention #2</v>
      </c>
      <c r="BD182" s="154" t="str">
        <f t="shared" si="67"/>
        <v>2. Human Resources</v>
      </c>
      <c r="BE182" s="154" t="str">
        <f t="shared" si="68"/>
        <v>Males</v>
      </c>
      <c r="BF182" s="154" t="str">
        <f t="shared" si="69"/>
        <v>Ages 20-24</v>
      </c>
      <c r="BG182" s="92">
        <f t="shared" si="70"/>
        <v>0</v>
      </c>
      <c r="BI182" s="154" t="str">
        <f t="shared" si="71"/>
        <v>Select intervention #2</v>
      </c>
      <c r="BJ182" s="154" t="str">
        <f t="shared" si="72"/>
        <v>2. Human Resources</v>
      </c>
      <c r="BK182" s="154" t="str">
        <f t="shared" si="73"/>
        <v>Males</v>
      </c>
      <c r="BL182" s="154" t="str">
        <f t="shared" si="74"/>
        <v>Ages 20-24</v>
      </c>
      <c r="BM182" s="92">
        <f t="shared" si="75"/>
        <v>0</v>
      </c>
      <c r="BO182" s="154" t="str">
        <f t="shared" si="76"/>
        <v>Select intervention #2</v>
      </c>
      <c r="BP182" s="154" t="str">
        <f t="shared" si="77"/>
        <v>2. Human Resources</v>
      </c>
      <c r="BQ182" s="154" t="str">
        <f t="shared" si="78"/>
        <v>Males</v>
      </c>
      <c r="BR182" s="154" t="str">
        <f t="shared" si="79"/>
        <v>Ages 20-24</v>
      </c>
      <c r="BS182" s="92">
        <f t="shared" si="80"/>
        <v>0</v>
      </c>
    </row>
    <row r="183" spans="37:71" x14ac:dyDescent="0.25">
      <c r="AK183" s="154" t="str">
        <f t="shared" si="81"/>
        <v>Select intervention #2</v>
      </c>
      <c r="AL183" s="90" t="s">
        <v>399</v>
      </c>
      <c r="AM183" s="212" t="s">
        <v>373</v>
      </c>
      <c r="AN183" s="216" t="s">
        <v>375</v>
      </c>
      <c r="AO183" s="214" t="e">
        <f>'Data-Overview'!P40</f>
        <v>#DIV/0!</v>
      </c>
      <c r="AQ183" s="154" t="str">
        <f t="shared" si="56"/>
        <v>Select intervention #2</v>
      </c>
      <c r="AR183" s="154" t="str">
        <f t="shared" si="57"/>
        <v>3. Accessibility</v>
      </c>
      <c r="AS183" s="154" t="str">
        <f t="shared" si="58"/>
        <v>Males</v>
      </c>
      <c r="AT183" s="154" t="str">
        <f t="shared" si="59"/>
        <v>Ages 10-19</v>
      </c>
      <c r="AU183" s="92" t="e">
        <f t="shared" si="60"/>
        <v>#DIV/0!</v>
      </c>
      <c r="AW183" s="154" t="str">
        <f t="shared" si="61"/>
        <v>Select intervention #2</v>
      </c>
      <c r="AX183" s="154" t="str">
        <f t="shared" si="62"/>
        <v>3. Accessibility</v>
      </c>
      <c r="AY183" s="154" t="str">
        <f t="shared" si="63"/>
        <v>Males</v>
      </c>
      <c r="AZ183" s="154" t="str">
        <f t="shared" si="64"/>
        <v>Ages 10-19</v>
      </c>
      <c r="BA183" s="92" t="e">
        <f t="shared" si="65"/>
        <v>#DIV/0!</v>
      </c>
      <c r="BC183" s="154" t="str">
        <f t="shared" si="66"/>
        <v>Select intervention #2</v>
      </c>
      <c r="BD183" s="154" t="str">
        <f t="shared" si="67"/>
        <v>3. Accessibility</v>
      </c>
      <c r="BE183" s="154" t="str">
        <f t="shared" si="68"/>
        <v>Males</v>
      </c>
      <c r="BF183" s="154" t="str">
        <f t="shared" si="69"/>
        <v>Ages 10-19</v>
      </c>
      <c r="BG183" s="92" t="e">
        <f t="shared" si="70"/>
        <v>#DIV/0!</v>
      </c>
      <c r="BI183" s="154" t="str">
        <f t="shared" si="71"/>
        <v>Select intervention #2</v>
      </c>
      <c r="BJ183" s="154" t="str">
        <f t="shared" si="72"/>
        <v>3. Accessibility</v>
      </c>
      <c r="BK183" s="154" t="str">
        <f t="shared" si="73"/>
        <v>Males</v>
      </c>
      <c r="BL183" s="154" t="str">
        <f t="shared" si="74"/>
        <v>Ages 10-19</v>
      </c>
      <c r="BM183" s="92" t="e">
        <f t="shared" si="75"/>
        <v>#DIV/0!</v>
      </c>
      <c r="BO183" s="154" t="str">
        <f t="shared" si="76"/>
        <v>Select intervention #2</v>
      </c>
      <c r="BP183" s="154" t="str">
        <f t="shared" si="77"/>
        <v>3. Accessibility</v>
      </c>
      <c r="BQ183" s="154" t="str">
        <f t="shared" si="78"/>
        <v>Males</v>
      </c>
      <c r="BR183" s="154" t="str">
        <f t="shared" si="79"/>
        <v>Ages 10-19</v>
      </c>
      <c r="BS183" s="92" t="e">
        <f t="shared" si="80"/>
        <v>#DIV/0!</v>
      </c>
    </row>
    <row r="184" spans="37:71" x14ac:dyDescent="0.25">
      <c r="AK184" s="154" t="str">
        <f t="shared" si="81"/>
        <v>Select intervention #2</v>
      </c>
      <c r="AL184" s="90" t="s">
        <v>399</v>
      </c>
      <c r="AM184" s="212" t="s">
        <v>373</v>
      </c>
      <c r="AN184" s="216" t="s">
        <v>376</v>
      </c>
      <c r="AO184" s="214" t="e">
        <f>'Data-Overview'!P41</f>
        <v>#DIV/0!</v>
      </c>
      <c r="AQ184" s="154" t="str">
        <f t="shared" si="56"/>
        <v>Select intervention #2</v>
      </c>
      <c r="AR184" s="154" t="str">
        <f t="shared" si="57"/>
        <v>3. Accessibility</v>
      </c>
      <c r="AS184" s="154" t="str">
        <f t="shared" si="58"/>
        <v>Males</v>
      </c>
      <c r="AT184" s="154" t="str">
        <f t="shared" si="59"/>
        <v>Ages 10-14</v>
      </c>
      <c r="AU184" s="92" t="e">
        <f t="shared" si="60"/>
        <v>#DIV/0!</v>
      </c>
      <c r="AW184" s="154" t="str">
        <f t="shared" si="61"/>
        <v>Select intervention #2</v>
      </c>
      <c r="AX184" s="154" t="str">
        <f t="shared" si="62"/>
        <v>3. Accessibility</v>
      </c>
      <c r="AY184" s="154" t="str">
        <f t="shared" si="63"/>
        <v>Males</v>
      </c>
      <c r="AZ184" s="154" t="str">
        <f t="shared" si="64"/>
        <v>Ages 10-14</v>
      </c>
      <c r="BA184" s="92" t="e">
        <f t="shared" si="65"/>
        <v>#DIV/0!</v>
      </c>
      <c r="BC184" s="154" t="str">
        <f t="shared" si="66"/>
        <v>Select intervention #2</v>
      </c>
      <c r="BD184" s="154" t="str">
        <f t="shared" si="67"/>
        <v>3. Accessibility</v>
      </c>
      <c r="BE184" s="154" t="str">
        <f t="shared" si="68"/>
        <v>Males</v>
      </c>
      <c r="BF184" s="154" t="str">
        <f t="shared" si="69"/>
        <v>Ages 10-14</v>
      </c>
      <c r="BG184" s="92" t="e">
        <f t="shared" si="70"/>
        <v>#DIV/0!</v>
      </c>
      <c r="BI184" s="154" t="str">
        <f t="shared" si="71"/>
        <v>Select intervention #2</v>
      </c>
      <c r="BJ184" s="154" t="str">
        <f t="shared" si="72"/>
        <v>3. Accessibility</v>
      </c>
      <c r="BK184" s="154" t="str">
        <f t="shared" si="73"/>
        <v>Males</v>
      </c>
      <c r="BL184" s="154" t="str">
        <f t="shared" si="74"/>
        <v>Ages 10-14</v>
      </c>
      <c r="BM184" s="92" t="e">
        <f t="shared" si="75"/>
        <v>#DIV/0!</v>
      </c>
      <c r="BO184" s="154" t="str">
        <f t="shared" si="76"/>
        <v>Select intervention #2</v>
      </c>
      <c r="BP184" s="154" t="str">
        <f t="shared" si="77"/>
        <v>3. Accessibility</v>
      </c>
      <c r="BQ184" s="154" t="str">
        <f t="shared" si="78"/>
        <v>Males</v>
      </c>
      <c r="BR184" s="154" t="str">
        <f t="shared" si="79"/>
        <v>Ages 10-14</v>
      </c>
      <c r="BS184" s="92" t="e">
        <f t="shared" si="80"/>
        <v>#DIV/0!</v>
      </c>
    </row>
    <row r="185" spans="37:71" x14ac:dyDescent="0.25">
      <c r="AK185" s="154" t="str">
        <f t="shared" si="81"/>
        <v>Select intervention #2</v>
      </c>
      <c r="AL185" s="90" t="s">
        <v>399</v>
      </c>
      <c r="AM185" s="212" t="s">
        <v>373</v>
      </c>
      <c r="AN185" s="216" t="s">
        <v>377</v>
      </c>
      <c r="AO185" s="214" t="e">
        <f>'Data-Overview'!P42</f>
        <v>#DIV/0!</v>
      </c>
      <c r="AQ185" s="154" t="str">
        <f t="shared" si="56"/>
        <v>Select intervention #2</v>
      </c>
      <c r="AR185" s="154" t="str">
        <f t="shared" si="57"/>
        <v>3. Accessibility</v>
      </c>
      <c r="AS185" s="154" t="str">
        <f t="shared" si="58"/>
        <v>Males</v>
      </c>
      <c r="AT185" s="154" t="str">
        <f t="shared" si="59"/>
        <v>Ages 15-19</v>
      </c>
      <c r="AU185" s="92" t="e">
        <f t="shared" si="60"/>
        <v>#DIV/0!</v>
      </c>
      <c r="AW185" s="154" t="str">
        <f t="shared" si="61"/>
        <v>Select intervention #2</v>
      </c>
      <c r="AX185" s="154" t="str">
        <f t="shared" si="62"/>
        <v>3. Accessibility</v>
      </c>
      <c r="AY185" s="154" t="str">
        <f t="shared" si="63"/>
        <v>Males</v>
      </c>
      <c r="AZ185" s="154" t="str">
        <f t="shared" si="64"/>
        <v>Ages 15-19</v>
      </c>
      <c r="BA185" s="92" t="e">
        <f t="shared" si="65"/>
        <v>#DIV/0!</v>
      </c>
      <c r="BC185" s="154" t="str">
        <f t="shared" si="66"/>
        <v>Select intervention #2</v>
      </c>
      <c r="BD185" s="154" t="str">
        <f t="shared" si="67"/>
        <v>3. Accessibility</v>
      </c>
      <c r="BE185" s="154" t="str">
        <f t="shared" si="68"/>
        <v>Males</v>
      </c>
      <c r="BF185" s="154" t="str">
        <f t="shared" si="69"/>
        <v>Ages 15-19</v>
      </c>
      <c r="BG185" s="92" t="e">
        <f t="shared" si="70"/>
        <v>#DIV/0!</v>
      </c>
      <c r="BI185" s="154" t="str">
        <f t="shared" si="71"/>
        <v>Select intervention #2</v>
      </c>
      <c r="BJ185" s="154" t="str">
        <f t="shared" si="72"/>
        <v>3. Accessibility</v>
      </c>
      <c r="BK185" s="154" t="str">
        <f t="shared" si="73"/>
        <v>Males</v>
      </c>
      <c r="BL185" s="154" t="str">
        <f t="shared" si="74"/>
        <v>Ages 15-19</v>
      </c>
      <c r="BM185" s="92" t="e">
        <f t="shared" si="75"/>
        <v>#DIV/0!</v>
      </c>
      <c r="BO185" s="154" t="str">
        <f t="shared" si="76"/>
        <v>Select intervention #2</v>
      </c>
      <c r="BP185" s="154" t="str">
        <f t="shared" si="77"/>
        <v>3. Accessibility</v>
      </c>
      <c r="BQ185" s="154" t="str">
        <f t="shared" si="78"/>
        <v>Males</v>
      </c>
      <c r="BR185" s="154" t="str">
        <f t="shared" si="79"/>
        <v>Ages 15-19</v>
      </c>
      <c r="BS185" s="92" t="e">
        <f t="shared" si="80"/>
        <v>#DIV/0!</v>
      </c>
    </row>
    <row r="186" spans="37:71" x14ac:dyDescent="0.25">
      <c r="AK186" s="154" t="str">
        <f t="shared" si="81"/>
        <v>Select intervention #2</v>
      </c>
      <c r="AL186" s="90" t="s">
        <v>399</v>
      </c>
      <c r="AM186" s="212" t="s">
        <v>373</v>
      </c>
      <c r="AN186" s="216" t="s">
        <v>378</v>
      </c>
      <c r="AO186" s="214" t="e">
        <f>'Data-Overview'!P43</f>
        <v>#DIV/0!</v>
      </c>
      <c r="AQ186" s="154" t="str">
        <f t="shared" si="56"/>
        <v>Select intervention #2</v>
      </c>
      <c r="AR186" s="154" t="str">
        <f t="shared" si="57"/>
        <v>3. Accessibility</v>
      </c>
      <c r="AS186" s="154" t="str">
        <f t="shared" si="58"/>
        <v>Males</v>
      </c>
      <c r="AT186" s="154" t="str">
        <f t="shared" si="59"/>
        <v>Ages 20-24</v>
      </c>
      <c r="AU186" s="92" t="e">
        <f t="shared" si="60"/>
        <v>#DIV/0!</v>
      </c>
      <c r="AW186" s="154" t="str">
        <f t="shared" si="61"/>
        <v>Select intervention #2</v>
      </c>
      <c r="AX186" s="154" t="str">
        <f t="shared" si="62"/>
        <v>3. Accessibility</v>
      </c>
      <c r="AY186" s="154" t="str">
        <f t="shared" si="63"/>
        <v>Males</v>
      </c>
      <c r="AZ186" s="154" t="str">
        <f t="shared" si="64"/>
        <v>Ages 20-24</v>
      </c>
      <c r="BA186" s="92" t="e">
        <f t="shared" si="65"/>
        <v>#DIV/0!</v>
      </c>
      <c r="BC186" s="154" t="str">
        <f t="shared" si="66"/>
        <v>Select intervention #2</v>
      </c>
      <c r="BD186" s="154" t="str">
        <f t="shared" si="67"/>
        <v>3. Accessibility</v>
      </c>
      <c r="BE186" s="154" t="str">
        <f t="shared" si="68"/>
        <v>Males</v>
      </c>
      <c r="BF186" s="154" t="str">
        <f t="shared" si="69"/>
        <v>Ages 20-24</v>
      </c>
      <c r="BG186" s="92" t="e">
        <f t="shared" si="70"/>
        <v>#DIV/0!</v>
      </c>
      <c r="BI186" s="154" t="str">
        <f t="shared" si="71"/>
        <v>Select intervention #2</v>
      </c>
      <c r="BJ186" s="154" t="str">
        <f t="shared" si="72"/>
        <v>3. Accessibility</v>
      </c>
      <c r="BK186" s="154" t="str">
        <f t="shared" si="73"/>
        <v>Males</v>
      </c>
      <c r="BL186" s="154" t="str">
        <f t="shared" si="74"/>
        <v>Ages 20-24</v>
      </c>
      <c r="BM186" s="92" t="e">
        <f t="shared" si="75"/>
        <v>#DIV/0!</v>
      </c>
      <c r="BO186" s="154" t="str">
        <f t="shared" si="76"/>
        <v>Select intervention #2</v>
      </c>
      <c r="BP186" s="154" t="str">
        <f t="shared" si="77"/>
        <v>3. Accessibility</v>
      </c>
      <c r="BQ186" s="154" t="str">
        <f t="shared" si="78"/>
        <v>Males</v>
      </c>
      <c r="BR186" s="154" t="str">
        <f t="shared" si="79"/>
        <v>Ages 20-24</v>
      </c>
      <c r="BS186" s="92" t="e">
        <f t="shared" si="80"/>
        <v>#DIV/0!</v>
      </c>
    </row>
    <row r="187" spans="37:71" x14ac:dyDescent="0.25">
      <c r="AK187" s="154" t="str">
        <f t="shared" si="81"/>
        <v>Select intervention #2</v>
      </c>
      <c r="AL187" s="90" t="s">
        <v>400</v>
      </c>
      <c r="AM187" s="212" t="s">
        <v>373</v>
      </c>
      <c r="AN187" s="216" t="s">
        <v>375</v>
      </c>
      <c r="AO187" s="214" t="e">
        <f>'Data-Overview'!P44</f>
        <v>#DIV/0!</v>
      </c>
      <c r="AQ187" s="154" t="str">
        <f t="shared" si="56"/>
        <v>Select intervention #2</v>
      </c>
      <c r="AR187" s="154" t="str">
        <f t="shared" si="57"/>
        <v>4. Initial Utilisation</v>
      </c>
      <c r="AS187" s="154" t="str">
        <f t="shared" si="58"/>
        <v>Males</v>
      </c>
      <c r="AT187" s="154" t="str">
        <f t="shared" si="59"/>
        <v>Ages 10-19</v>
      </c>
      <c r="AU187" s="92" t="e">
        <f t="shared" si="60"/>
        <v>#DIV/0!</v>
      </c>
      <c r="AW187" s="154" t="str">
        <f t="shared" si="61"/>
        <v>Select intervention #2</v>
      </c>
      <c r="AX187" s="154" t="str">
        <f t="shared" si="62"/>
        <v>4. Initial Utilisation</v>
      </c>
      <c r="AY187" s="154" t="str">
        <f t="shared" si="63"/>
        <v>Males</v>
      </c>
      <c r="AZ187" s="154" t="str">
        <f t="shared" si="64"/>
        <v>Ages 10-19</v>
      </c>
      <c r="BA187" s="92" t="e">
        <f t="shared" si="65"/>
        <v>#DIV/0!</v>
      </c>
      <c r="BC187" s="154" t="str">
        <f t="shared" si="66"/>
        <v>Select intervention #2</v>
      </c>
      <c r="BD187" s="154" t="str">
        <f t="shared" si="67"/>
        <v>4. Initial Utilisation</v>
      </c>
      <c r="BE187" s="154" t="str">
        <f t="shared" si="68"/>
        <v>Males</v>
      </c>
      <c r="BF187" s="154" t="str">
        <f t="shared" si="69"/>
        <v>Ages 10-19</v>
      </c>
      <c r="BG187" s="92" t="e">
        <f t="shared" si="70"/>
        <v>#DIV/0!</v>
      </c>
      <c r="BI187" s="154" t="str">
        <f t="shared" si="71"/>
        <v>Select intervention #2</v>
      </c>
      <c r="BJ187" s="154" t="str">
        <f t="shared" si="72"/>
        <v>4. Initial Utilisation</v>
      </c>
      <c r="BK187" s="154" t="str">
        <f t="shared" si="73"/>
        <v>Males</v>
      </c>
      <c r="BL187" s="154" t="str">
        <f t="shared" si="74"/>
        <v>Ages 10-19</v>
      </c>
      <c r="BM187" s="92" t="e">
        <f t="shared" si="75"/>
        <v>#DIV/0!</v>
      </c>
      <c r="BO187" s="154" t="str">
        <f t="shared" si="76"/>
        <v>Select intervention #2</v>
      </c>
      <c r="BP187" s="154" t="str">
        <f t="shared" si="77"/>
        <v>4. Initial Utilisation</v>
      </c>
      <c r="BQ187" s="154" t="str">
        <f t="shared" si="78"/>
        <v>Males</v>
      </c>
      <c r="BR187" s="154" t="str">
        <f t="shared" si="79"/>
        <v>Ages 10-19</v>
      </c>
      <c r="BS187" s="92" t="e">
        <f t="shared" si="80"/>
        <v>#DIV/0!</v>
      </c>
    </row>
    <row r="188" spans="37:71" x14ac:dyDescent="0.25">
      <c r="AK188" s="154" t="str">
        <f t="shared" si="81"/>
        <v>Select intervention #2</v>
      </c>
      <c r="AL188" s="90" t="s">
        <v>400</v>
      </c>
      <c r="AM188" s="212" t="s">
        <v>373</v>
      </c>
      <c r="AN188" s="216" t="s">
        <v>376</v>
      </c>
      <c r="AO188" s="214" t="e">
        <f>'Data-Overview'!P45</f>
        <v>#DIV/0!</v>
      </c>
      <c r="AQ188" s="154" t="str">
        <f t="shared" si="56"/>
        <v>Select intervention #2</v>
      </c>
      <c r="AR188" s="154" t="str">
        <f t="shared" si="57"/>
        <v>4. Initial Utilisation</v>
      </c>
      <c r="AS188" s="154" t="str">
        <f t="shared" si="58"/>
        <v>Males</v>
      </c>
      <c r="AT188" s="154" t="str">
        <f t="shared" si="59"/>
        <v>Ages 10-14</v>
      </c>
      <c r="AU188" s="92" t="e">
        <f t="shared" si="60"/>
        <v>#DIV/0!</v>
      </c>
      <c r="AW188" s="154" t="str">
        <f t="shared" si="61"/>
        <v>Select intervention #2</v>
      </c>
      <c r="AX188" s="154" t="str">
        <f t="shared" si="62"/>
        <v>4. Initial Utilisation</v>
      </c>
      <c r="AY188" s="154" t="str">
        <f t="shared" si="63"/>
        <v>Males</v>
      </c>
      <c r="AZ188" s="154" t="str">
        <f t="shared" si="64"/>
        <v>Ages 10-14</v>
      </c>
      <c r="BA188" s="92" t="e">
        <f t="shared" si="65"/>
        <v>#DIV/0!</v>
      </c>
      <c r="BC188" s="154" t="str">
        <f t="shared" si="66"/>
        <v>Select intervention #2</v>
      </c>
      <c r="BD188" s="154" t="str">
        <f t="shared" si="67"/>
        <v>4. Initial Utilisation</v>
      </c>
      <c r="BE188" s="154" t="str">
        <f t="shared" si="68"/>
        <v>Males</v>
      </c>
      <c r="BF188" s="154" t="str">
        <f t="shared" si="69"/>
        <v>Ages 10-14</v>
      </c>
      <c r="BG188" s="92" t="e">
        <f t="shared" si="70"/>
        <v>#DIV/0!</v>
      </c>
      <c r="BI188" s="154" t="str">
        <f t="shared" si="71"/>
        <v>Select intervention #2</v>
      </c>
      <c r="BJ188" s="154" t="str">
        <f t="shared" si="72"/>
        <v>4. Initial Utilisation</v>
      </c>
      <c r="BK188" s="154" t="str">
        <f t="shared" si="73"/>
        <v>Males</v>
      </c>
      <c r="BL188" s="154" t="str">
        <f t="shared" si="74"/>
        <v>Ages 10-14</v>
      </c>
      <c r="BM188" s="92" t="e">
        <f t="shared" si="75"/>
        <v>#DIV/0!</v>
      </c>
      <c r="BO188" s="154" t="str">
        <f t="shared" si="76"/>
        <v>Select intervention #2</v>
      </c>
      <c r="BP188" s="154" t="str">
        <f t="shared" si="77"/>
        <v>4. Initial Utilisation</v>
      </c>
      <c r="BQ188" s="154" t="str">
        <f t="shared" si="78"/>
        <v>Males</v>
      </c>
      <c r="BR188" s="154" t="str">
        <f t="shared" si="79"/>
        <v>Ages 10-14</v>
      </c>
      <c r="BS188" s="92" t="e">
        <f t="shared" si="80"/>
        <v>#DIV/0!</v>
      </c>
    </row>
    <row r="189" spans="37:71" x14ac:dyDescent="0.25">
      <c r="AK189" s="154" t="str">
        <f t="shared" si="81"/>
        <v>Select intervention #2</v>
      </c>
      <c r="AL189" s="90" t="s">
        <v>400</v>
      </c>
      <c r="AM189" s="212" t="s">
        <v>373</v>
      </c>
      <c r="AN189" s="216" t="s">
        <v>377</v>
      </c>
      <c r="AO189" s="214" t="e">
        <f>'Data-Overview'!P46</f>
        <v>#DIV/0!</v>
      </c>
      <c r="AQ189" s="154" t="str">
        <f t="shared" si="56"/>
        <v>Select intervention #2</v>
      </c>
      <c r="AR189" s="154" t="str">
        <f t="shared" si="57"/>
        <v>4. Initial Utilisation</v>
      </c>
      <c r="AS189" s="154" t="str">
        <f t="shared" si="58"/>
        <v>Males</v>
      </c>
      <c r="AT189" s="154" t="str">
        <f t="shared" si="59"/>
        <v>Ages 15-19</v>
      </c>
      <c r="AU189" s="92" t="e">
        <f t="shared" si="60"/>
        <v>#DIV/0!</v>
      </c>
      <c r="AW189" s="154" t="str">
        <f t="shared" si="61"/>
        <v>Select intervention #2</v>
      </c>
      <c r="AX189" s="154" t="str">
        <f t="shared" si="62"/>
        <v>4. Initial Utilisation</v>
      </c>
      <c r="AY189" s="154" t="str">
        <f t="shared" si="63"/>
        <v>Males</v>
      </c>
      <c r="AZ189" s="154" t="str">
        <f t="shared" si="64"/>
        <v>Ages 15-19</v>
      </c>
      <c r="BA189" s="92" t="e">
        <f t="shared" si="65"/>
        <v>#DIV/0!</v>
      </c>
      <c r="BC189" s="154" t="str">
        <f t="shared" si="66"/>
        <v>Select intervention #2</v>
      </c>
      <c r="BD189" s="154" t="str">
        <f t="shared" si="67"/>
        <v>4. Initial Utilisation</v>
      </c>
      <c r="BE189" s="154" t="str">
        <f t="shared" si="68"/>
        <v>Males</v>
      </c>
      <c r="BF189" s="154" t="str">
        <f t="shared" si="69"/>
        <v>Ages 15-19</v>
      </c>
      <c r="BG189" s="92" t="e">
        <f t="shared" si="70"/>
        <v>#DIV/0!</v>
      </c>
      <c r="BI189" s="154" t="str">
        <f t="shared" si="71"/>
        <v>Select intervention #2</v>
      </c>
      <c r="BJ189" s="154" t="str">
        <f t="shared" si="72"/>
        <v>4. Initial Utilisation</v>
      </c>
      <c r="BK189" s="154" t="str">
        <f t="shared" si="73"/>
        <v>Males</v>
      </c>
      <c r="BL189" s="154" t="str">
        <f t="shared" si="74"/>
        <v>Ages 15-19</v>
      </c>
      <c r="BM189" s="92" t="e">
        <f t="shared" si="75"/>
        <v>#DIV/0!</v>
      </c>
      <c r="BO189" s="154" t="str">
        <f t="shared" si="76"/>
        <v>Select intervention #2</v>
      </c>
      <c r="BP189" s="154" t="str">
        <f t="shared" si="77"/>
        <v>4. Initial Utilisation</v>
      </c>
      <c r="BQ189" s="154" t="str">
        <f t="shared" si="78"/>
        <v>Males</v>
      </c>
      <c r="BR189" s="154" t="str">
        <f t="shared" si="79"/>
        <v>Ages 15-19</v>
      </c>
      <c r="BS189" s="92" t="e">
        <f t="shared" si="80"/>
        <v>#DIV/0!</v>
      </c>
    </row>
    <row r="190" spans="37:71" x14ac:dyDescent="0.25">
      <c r="AK190" s="154" t="str">
        <f t="shared" si="81"/>
        <v>Select intervention #2</v>
      </c>
      <c r="AL190" s="90" t="s">
        <v>400</v>
      </c>
      <c r="AM190" s="212" t="s">
        <v>373</v>
      </c>
      <c r="AN190" s="216" t="s">
        <v>378</v>
      </c>
      <c r="AO190" s="214" t="e">
        <f>'Data-Overview'!P47</f>
        <v>#DIV/0!</v>
      </c>
      <c r="AQ190" s="154" t="str">
        <f t="shared" si="56"/>
        <v>Select intervention #2</v>
      </c>
      <c r="AR190" s="154" t="str">
        <f t="shared" si="57"/>
        <v>4. Initial Utilisation</v>
      </c>
      <c r="AS190" s="154" t="str">
        <f t="shared" si="58"/>
        <v>Males</v>
      </c>
      <c r="AT190" s="154" t="str">
        <f t="shared" si="59"/>
        <v>Ages 20-24</v>
      </c>
      <c r="AU190" s="92" t="e">
        <f t="shared" si="60"/>
        <v>#DIV/0!</v>
      </c>
      <c r="AW190" s="154" t="str">
        <f t="shared" si="61"/>
        <v>Select intervention #2</v>
      </c>
      <c r="AX190" s="154" t="str">
        <f t="shared" si="62"/>
        <v>4. Initial Utilisation</v>
      </c>
      <c r="AY190" s="154" t="str">
        <f t="shared" si="63"/>
        <v>Males</v>
      </c>
      <c r="AZ190" s="154" t="str">
        <f t="shared" si="64"/>
        <v>Ages 20-24</v>
      </c>
      <c r="BA190" s="92" t="e">
        <f t="shared" si="65"/>
        <v>#DIV/0!</v>
      </c>
      <c r="BC190" s="154" t="str">
        <f t="shared" si="66"/>
        <v>Select intervention #2</v>
      </c>
      <c r="BD190" s="154" t="str">
        <f t="shared" si="67"/>
        <v>4. Initial Utilisation</v>
      </c>
      <c r="BE190" s="154" t="str">
        <f t="shared" si="68"/>
        <v>Males</v>
      </c>
      <c r="BF190" s="154" t="str">
        <f t="shared" si="69"/>
        <v>Ages 20-24</v>
      </c>
      <c r="BG190" s="92" t="e">
        <f t="shared" si="70"/>
        <v>#DIV/0!</v>
      </c>
      <c r="BI190" s="154" t="str">
        <f t="shared" si="71"/>
        <v>Select intervention #2</v>
      </c>
      <c r="BJ190" s="154" t="str">
        <f t="shared" si="72"/>
        <v>4. Initial Utilisation</v>
      </c>
      <c r="BK190" s="154" t="str">
        <f t="shared" si="73"/>
        <v>Males</v>
      </c>
      <c r="BL190" s="154" t="str">
        <f t="shared" si="74"/>
        <v>Ages 20-24</v>
      </c>
      <c r="BM190" s="92" t="e">
        <f t="shared" si="75"/>
        <v>#DIV/0!</v>
      </c>
      <c r="BO190" s="154" t="str">
        <f t="shared" si="76"/>
        <v>Select intervention #2</v>
      </c>
      <c r="BP190" s="154" t="str">
        <f t="shared" si="77"/>
        <v>4. Initial Utilisation</v>
      </c>
      <c r="BQ190" s="154" t="str">
        <f t="shared" si="78"/>
        <v>Males</v>
      </c>
      <c r="BR190" s="154" t="str">
        <f t="shared" si="79"/>
        <v>Ages 20-24</v>
      </c>
      <c r="BS190" s="92" t="e">
        <f t="shared" si="80"/>
        <v>#DIV/0!</v>
      </c>
    </row>
    <row r="191" spans="37:71" x14ac:dyDescent="0.25">
      <c r="AK191" s="154" t="str">
        <f t="shared" si="81"/>
        <v>Select intervention #2</v>
      </c>
      <c r="AL191" s="90" t="s">
        <v>401</v>
      </c>
      <c r="AM191" s="212" t="s">
        <v>373</v>
      </c>
      <c r="AN191" s="216" t="s">
        <v>375</v>
      </c>
      <c r="AO191" s="214" t="e">
        <f>'Data-Overview'!P48</f>
        <v>#DIV/0!</v>
      </c>
      <c r="AQ191" s="154" t="str">
        <f t="shared" si="56"/>
        <v>Select intervention #2</v>
      </c>
      <c r="AR191" s="154" t="str">
        <f t="shared" si="57"/>
        <v>5. Continuity</v>
      </c>
      <c r="AS191" s="154" t="str">
        <f t="shared" si="58"/>
        <v>Males</v>
      </c>
      <c r="AT191" s="154" t="str">
        <f t="shared" si="59"/>
        <v>Ages 10-19</v>
      </c>
      <c r="AU191" s="92" t="e">
        <f t="shared" si="60"/>
        <v>#DIV/0!</v>
      </c>
      <c r="AW191" s="154" t="str">
        <f t="shared" si="61"/>
        <v>Select intervention #2</v>
      </c>
      <c r="AX191" s="154" t="str">
        <f t="shared" si="62"/>
        <v>5. Continuity</v>
      </c>
      <c r="AY191" s="154" t="str">
        <f t="shared" si="63"/>
        <v>Males</v>
      </c>
      <c r="AZ191" s="154" t="str">
        <f t="shared" si="64"/>
        <v>Ages 10-19</v>
      </c>
      <c r="BA191" s="92" t="e">
        <f t="shared" si="65"/>
        <v>#DIV/0!</v>
      </c>
      <c r="BC191" s="154" t="str">
        <f t="shared" si="66"/>
        <v>Select intervention #2</v>
      </c>
      <c r="BD191" s="154" t="str">
        <f t="shared" si="67"/>
        <v>5. Continuity</v>
      </c>
      <c r="BE191" s="154" t="str">
        <f t="shared" si="68"/>
        <v>Males</v>
      </c>
      <c r="BF191" s="154" t="str">
        <f t="shared" si="69"/>
        <v>Ages 10-19</v>
      </c>
      <c r="BG191" s="92" t="e">
        <f t="shared" si="70"/>
        <v>#DIV/0!</v>
      </c>
      <c r="BI191" s="154" t="str">
        <f t="shared" si="71"/>
        <v>Select intervention #2</v>
      </c>
      <c r="BJ191" s="154" t="str">
        <f t="shared" si="72"/>
        <v>5. Continuity</v>
      </c>
      <c r="BK191" s="154" t="str">
        <f t="shared" si="73"/>
        <v>Males</v>
      </c>
      <c r="BL191" s="154" t="str">
        <f t="shared" si="74"/>
        <v>Ages 10-19</v>
      </c>
      <c r="BM191" s="92" t="e">
        <f t="shared" si="75"/>
        <v>#DIV/0!</v>
      </c>
      <c r="BO191" s="154" t="str">
        <f t="shared" si="76"/>
        <v>Select intervention #2</v>
      </c>
      <c r="BP191" s="154" t="str">
        <f t="shared" si="77"/>
        <v>5. Continuity</v>
      </c>
      <c r="BQ191" s="154" t="str">
        <f t="shared" si="78"/>
        <v>Males</v>
      </c>
      <c r="BR191" s="154" t="str">
        <f t="shared" si="79"/>
        <v>Ages 10-19</v>
      </c>
      <c r="BS191" s="92" t="e">
        <f t="shared" si="80"/>
        <v>#DIV/0!</v>
      </c>
    </row>
    <row r="192" spans="37:71" x14ac:dyDescent="0.25">
      <c r="AK192" s="154" t="str">
        <f t="shared" si="81"/>
        <v>Select intervention #2</v>
      </c>
      <c r="AL192" s="90" t="s">
        <v>401</v>
      </c>
      <c r="AM192" s="212" t="s">
        <v>373</v>
      </c>
      <c r="AN192" s="216" t="s">
        <v>376</v>
      </c>
      <c r="AO192" s="214" t="e">
        <f>'Data-Overview'!P49</f>
        <v>#DIV/0!</v>
      </c>
      <c r="AQ192" s="154" t="str">
        <f t="shared" si="56"/>
        <v>Select intervention #2</v>
      </c>
      <c r="AR192" s="154" t="str">
        <f t="shared" si="57"/>
        <v>5. Continuity</v>
      </c>
      <c r="AS192" s="154" t="str">
        <f t="shared" si="58"/>
        <v>Males</v>
      </c>
      <c r="AT192" s="154" t="str">
        <f t="shared" si="59"/>
        <v>Ages 10-14</v>
      </c>
      <c r="AU192" s="92" t="e">
        <f t="shared" si="60"/>
        <v>#DIV/0!</v>
      </c>
      <c r="AW192" s="154" t="str">
        <f t="shared" si="61"/>
        <v>Select intervention #2</v>
      </c>
      <c r="AX192" s="154" t="str">
        <f t="shared" si="62"/>
        <v>5. Continuity</v>
      </c>
      <c r="AY192" s="154" t="str">
        <f t="shared" si="63"/>
        <v>Males</v>
      </c>
      <c r="AZ192" s="154" t="str">
        <f t="shared" si="64"/>
        <v>Ages 10-14</v>
      </c>
      <c r="BA192" s="92" t="e">
        <f t="shared" si="65"/>
        <v>#DIV/0!</v>
      </c>
      <c r="BC192" s="154" t="str">
        <f t="shared" si="66"/>
        <v>Select intervention #2</v>
      </c>
      <c r="BD192" s="154" t="str">
        <f t="shared" si="67"/>
        <v>5. Continuity</v>
      </c>
      <c r="BE192" s="154" t="str">
        <f t="shared" si="68"/>
        <v>Males</v>
      </c>
      <c r="BF192" s="154" t="str">
        <f t="shared" si="69"/>
        <v>Ages 10-14</v>
      </c>
      <c r="BG192" s="92" t="e">
        <f t="shared" si="70"/>
        <v>#DIV/0!</v>
      </c>
      <c r="BI192" s="154" t="str">
        <f t="shared" si="71"/>
        <v>Select intervention #2</v>
      </c>
      <c r="BJ192" s="154" t="str">
        <f t="shared" si="72"/>
        <v>5. Continuity</v>
      </c>
      <c r="BK192" s="154" t="str">
        <f t="shared" si="73"/>
        <v>Males</v>
      </c>
      <c r="BL192" s="154" t="str">
        <f t="shared" si="74"/>
        <v>Ages 10-14</v>
      </c>
      <c r="BM192" s="92" t="e">
        <f t="shared" si="75"/>
        <v>#DIV/0!</v>
      </c>
      <c r="BO192" s="154" t="str">
        <f t="shared" si="76"/>
        <v>Select intervention #2</v>
      </c>
      <c r="BP192" s="154" t="str">
        <f t="shared" si="77"/>
        <v>5. Continuity</v>
      </c>
      <c r="BQ192" s="154" t="str">
        <f t="shared" si="78"/>
        <v>Males</v>
      </c>
      <c r="BR192" s="154" t="str">
        <f t="shared" si="79"/>
        <v>Ages 10-14</v>
      </c>
      <c r="BS192" s="92" t="e">
        <f t="shared" si="80"/>
        <v>#DIV/0!</v>
      </c>
    </row>
    <row r="193" spans="37:71" x14ac:dyDescent="0.25">
      <c r="AK193" s="154" t="str">
        <f t="shared" si="81"/>
        <v>Select intervention #2</v>
      </c>
      <c r="AL193" s="90" t="s">
        <v>401</v>
      </c>
      <c r="AM193" s="212" t="s">
        <v>373</v>
      </c>
      <c r="AN193" s="216" t="s">
        <v>377</v>
      </c>
      <c r="AO193" s="214" t="e">
        <f>'Data-Overview'!P50</f>
        <v>#DIV/0!</v>
      </c>
      <c r="AQ193" s="154" t="str">
        <f t="shared" si="56"/>
        <v>Select intervention #2</v>
      </c>
      <c r="AR193" s="154" t="str">
        <f t="shared" si="57"/>
        <v>5. Continuity</v>
      </c>
      <c r="AS193" s="154" t="str">
        <f t="shared" si="58"/>
        <v>Males</v>
      </c>
      <c r="AT193" s="154" t="str">
        <f t="shared" si="59"/>
        <v>Ages 15-19</v>
      </c>
      <c r="AU193" s="92" t="e">
        <f t="shared" si="60"/>
        <v>#DIV/0!</v>
      </c>
      <c r="AW193" s="154" t="str">
        <f t="shared" si="61"/>
        <v>Select intervention #2</v>
      </c>
      <c r="AX193" s="154" t="str">
        <f t="shared" si="62"/>
        <v>5. Continuity</v>
      </c>
      <c r="AY193" s="154" t="str">
        <f t="shared" si="63"/>
        <v>Males</v>
      </c>
      <c r="AZ193" s="154" t="str">
        <f t="shared" si="64"/>
        <v>Ages 15-19</v>
      </c>
      <c r="BA193" s="92" t="e">
        <f t="shared" si="65"/>
        <v>#DIV/0!</v>
      </c>
      <c r="BC193" s="154" t="str">
        <f t="shared" si="66"/>
        <v>Select intervention #2</v>
      </c>
      <c r="BD193" s="154" t="str">
        <f t="shared" si="67"/>
        <v>5. Continuity</v>
      </c>
      <c r="BE193" s="154" t="str">
        <f t="shared" si="68"/>
        <v>Males</v>
      </c>
      <c r="BF193" s="154" t="str">
        <f t="shared" si="69"/>
        <v>Ages 15-19</v>
      </c>
      <c r="BG193" s="92" t="e">
        <f t="shared" si="70"/>
        <v>#DIV/0!</v>
      </c>
      <c r="BI193" s="154" t="str">
        <f t="shared" si="71"/>
        <v>Select intervention #2</v>
      </c>
      <c r="BJ193" s="154" t="str">
        <f t="shared" si="72"/>
        <v>5. Continuity</v>
      </c>
      <c r="BK193" s="154" t="str">
        <f t="shared" si="73"/>
        <v>Males</v>
      </c>
      <c r="BL193" s="154" t="str">
        <f t="shared" si="74"/>
        <v>Ages 15-19</v>
      </c>
      <c r="BM193" s="92" t="e">
        <f t="shared" si="75"/>
        <v>#DIV/0!</v>
      </c>
      <c r="BO193" s="154" t="str">
        <f t="shared" si="76"/>
        <v>Select intervention #2</v>
      </c>
      <c r="BP193" s="154" t="str">
        <f t="shared" si="77"/>
        <v>5. Continuity</v>
      </c>
      <c r="BQ193" s="154" t="str">
        <f t="shared" si="78"/>
        <v>Males</v>
      </c>
      <c r="BR193" s="154" t="str">
        <f t="shared" si="79"/>
        <v>Ages 15-19</v>
      </c>
      <c r="BS193" s="92" t="e">
        <f t="shared" si="80"/>
        <v>#DIV/0!</v>
      </c>
    </row>
    <row r="194" spans="37:71" x14ac:dyDescent="0.25">
      <c r="AK194" s="154" t="str">
        <f t="shared" si="81"/>
        <v>Select intervention #2</v>
      </c>
      <c r="AL194" s="90" t="s">
        <v>401</v>
      </c>
      <c r="AM194" s="212" t="s">
        <v>373</v>
      </c>
      <c r="AN194" s="216" t="s">
        <v>378</v>
      </c>
      <c r="AO194" s="214" t="e">
        <f>'Data-Overview'!P51</f>
        <v>#DIV/0!</v>
      </c>
      <c r="AQ194" s="154" t="str">
        <f t="shared" si="56"/>
        <v>Select intervention #2</v>
      </c>
      <c r="AR194" s="154" t="str">
        <f t="shared" si="57"/>
        <v>5. Continuity</v>
      </c>
      <c r="AS194" s="154" t="str">
        <f t="shared" si="58"/>
        <v>Males</v>
      </c>
      <c r="AT194" s="154" t="str">
        <f t="shared" si="59"/>
        <v>Ages 20-24</v>
      </c>
      <c r="AU194" s="92" t="e">
        <f t="shared" si="60"/>
        <v>#DIV/0!</v>
      </c>
      <c r="AW194" s="154" t="str">
        <f t="shared" si="61"/>
        <v>Select intervention #2</v>
      </c>
      <c r="AX194" s="154" t="str">
        <f t="shared" si="62"/>
        <v>5. Continuity</v>
      </c>
      <c r="AY194" s="154" t="str">
        <f t="shared" si="63"/>
        <v>Males</v>
      </c>
      <c r="AZ194" s="154" t="str">
        <f t="shared" si="64"/>
        <v>Ages 20-24</v>
      </c>
      <c r="BA194" s="92" t="e">
        <f t="shared" si="65"/>
        <v>#DIV/0!</v>
      </c>
      <c r="BC194" s="154" t="str">
        <f t="shared" si="66"/>
        <v>Select intervention #2</v>
      </c>
      <c r="BD194" s="154" t="str">
        <f t="shared" si="67"/>
        <v>5. Continuity</v>
      </c>
      <c r="BE194" s="154" t="str">
        <f t="shared" si="68"/>
        <v>Males</v>
      </c>
      <c r="BF194" s="154" t="str">
        <f t="shared" si="69"/>
        <v>Ages 20-24</v>
      </c>
      <c r="BG194" s="92" t="e">
        <f t="shared" si="70"/>
        <v>#DIV/0!</v>
      </c>
      <c r="BI194" s="154" t="str">
        <f t="shared" si="71"/>
        <v>Select intervention #2</v>
      </c>
      <c r="BJ194" s="154" t="str">
        <f t="shared" si="72"/>
        <v>5. Continuity</v>
      </c>
      <c r="BK194" s="154" t="str">
        <f t="shared" si="73"/>
        <v>Males</v>
      </c>
      <c r="BL194" s="154" t="str">
        <f t="shared" si="74"/>
        <v>Ages 20-24</v>
      </c>
      <c r="BM194" s="92" t="e">
        <f t="shared" si="75"/>
        <v>#DIV/0!</v>
      </c>
      <c r="BO194" s="154" t="str">
        <f t="shared" si="76"/>
        <v>Select intervention #2</v>
      </c>
      <c r="BP194" s="154" t="str">
        <f t="shared" si="77"/>
        <v>5. Continuity</v>
      </c>
      <c r="BQ194" s="154" t="str">
        <f t="shared" si="78"/>
        <v>Males</v>
      </c>
      <c r="BR194" s="154" t="str">
        <f t="shared" si="79"/>
        <v>Ages 20-24</v>
      </c>
      <c r="BS194" s="92" t="e">
        <f t="shared" si="80"/>
        <v>#DIV/0!</v>
      </c>
    </row>
    <row r="195" spans="37:71" x14ac:dyDescent="0.25">
      <c r="AK195" s="154" t="str">
        <f t="shared" si="81"/>
        <v>Select intervention #2</v>
      </c>
      <c r="AL195" s="90" t="s">
        <v>402</v>
      </c>
      <c r="AM195" s="212" t="s">
        <v>373</v>
      </c>
      <c r="AN195" s="216" t="s">
        <v>375</v>
      </c>
      <c r="AO195" s="214" t="e">
        <f>'Data-Overview'!P52</f>
        <v>#DIV/0!</v>
      </c>
      <c r="AQ195" s="154" t="str">
        <f t="shared" si="56"/>
        <v>Select intervention #2</v>
      </c>
      <c r="AR195" s="154" t="str">
        <f t="shared" si="57"/>
        <v>6. Quality</v>
      </c>
      <c r="AS195" s="154" t="str">
        <f t="shared" si="58"/>
        <v>Males</v>
      </c>
      <c r="AT195" s="154" t="str">
        <f t="shared" si="59"/>
        <v>Ages 10-19</v>
      </c>
      <c r="AU195" s="92" t="e">
        <f t="shared" si="60"/>
        <v>#DIV/0!</v>
      </c>
      <c r="AW195" s="154" t="str">
        <f t="shared" si="61"/>
        <v>Select intervention #2</v>
      </c>
      <c r="AX195" s="154" t="str">
        <f t="shared" si="62"/>
        <v>6. Quality</v>
      </c>
      <c r="AY195" s="154" t="str">
        <f t="shared" si="63"/>
        <v>Males</v>
      </c>
      <c r="AZ195" s="154" t="str">
        <f t="shared" si="64"/>
        <v>Ages 10-19</v>
      </c>
      <c r="BA195" s="92" t="e">
        <f t="shared" si="65"/>
        <v>#DIV/0!</v>
      </c>
      <c r="BC195" s="154" t="str">
        <f t="shared" si="66"/>
        <v>Select intervention #2</v>
      </c>
      <c r="BD195" s="154" t="str">
        <f t="shared" si="67"/>
        <v>6. Quality</v>
      </c>
      <c r="BE195" s="154" t="str">
        <f t="shared" si="68"/>
        <v>Males</v>
      </c>
      <c r="BF195" s="154" t="str">
        <f t="shared" si="69"/>
        <v>Ages 10-19</v>
      </c>
      <c r="BG195" s="92" t="e">
        <f t="shared" si="70"/>
        <v>#DIV/0!</v>
      </c>
      <c r="BI195" s="154" t="str">
        <f t="shared" si="71"/>
        <v>Select intervention #2</v>
      </c>
      <c r="BJ195" s="154" t="str">
        <f t="shared" si="72"/>
        <v>6. Quality</v>
      </c>
      <c r="BK195" s="154" t="str">
        <f t="shared" si="73"/>
        <v>Males</v>
      </c>
      <c r="BL195" s="154" t="str">
        <f t="shared" si="74"/>
        <v>Ages 10-19</v>
      </c>
      <c r="BM195" s="92" t="e">
        <f t="shared" si="75"/>
        <v>#DIV/0!</v>
      </c>
      <c r="BO195" s="154" t="str">
        <f t="shared" si="76"/>
        <v>Select intervention #2</v>
      </c>
      <c r="BP195" s="154" t="str">
        <f t="shared" si="77"/>
        <v>6. Quality</v>
      </c>
      <c r="BQ195" s="154" t="str">
        <f t="shared" si="78"/>
        <v>Males</v>
      </c>
      <c r="BR195" s="154" t="str">
        <f t="shared" si="79"/>
        <v>Ages 10-19</v>
      </c>
      <c r="BS195" s="92" t="e">
        <f t="shared" si="80"/>
        <v>#DIV/0!</v>
      </c>
    </row>
    <row r="196" spans="37:71" x14ac:dyDescent="0.25">
      <c r="AK196" s="154" t="str">
        <f t="shared" si="81"/>
        <v>Select intervention #2</v>
      </c>
      <c r="AL196" s="90" t="s">
        <v>402</v>
      </c>
      <c r="AM196" s="212" t="s">
        <v>373</v>
      </c>
      <c r="AN196" s="216" t="s">
        <v>376</v>
      </c>
      <c r="AO196" s="214" t="e">
        <f>'Data-Overview'!P53</f>
        <v>#DIV/0!</v>
      </c>
      <c r="AQ196" s="154" t="str">
        <f t="shared" si="56"/>
        <v>Select intervention #2</v>
      </c>
      <c r="AR196" s="154" t="str">
        <f t="shared" si="57"/>
        <v>6. Quality</v>
      </c>
      <c r="AS196" s="154" t="str">
        <f t="shared" si="58"/>
        <v>Males</v>
      </c>
      <c r="AT196" s="154" t="str">
        <f t="shared" si="59"/>
        <v>Ages 10-14</v>
      </c>
      <c r="AU196" s="92" t="e">
        <f t="shared" si="60"/>
        <v>#DIV/0!</v>
      </c>
      <c r="AW196" s="154" t="str">
        <f t="shared" si="61"/>
        <v>Select intervention #2</v>
      </c>
      <c r="AX196" s="154" t="str">
        <f t="shared" si="62"/>
        <v>6. Quality</v>
      </c>
      <c r="AY196" s="154" t="str">
        <f t="shared" si="63"/>
        <v>Males</v>
      </c>
      <c r="AZ196" s="154" t="str">
        <f t="shared" si="64"/>
        <v>Ages 10-14</v>
      </c>
      <c r="BA196" s="92" t="e">
        <f t="shared" si="65"/>
        <v>#DIV/0!</v>
      </c>
      <c r="BC196" s="154" t="str">
        <f t="shared" si="66"/>
        <v>Select intervention #2</v>
      </c>
      <c r="BD196" s="154" t="str">
        <f t="shared" si="67"/>
        <v>6. Quality</v>
      </c>
      <c r="BE196" s="154" t="str">
        <f t="shared" si="68"/>
        <v>Males</v>
      </c>
      <c r="BF196" s="154" t="str">
        <f t="shared" si="69"/>
        <v>Ages 10-14</v>
      </c>
      <c r="BG196" s="92" t="e">
        <f t="shared" si="70"/>
        <v>#DIV/0!</v>
      </c>
      <c r="BI196" s="154" t="str">
        <f t="shared" si="71"/>
        <v>Select intervention #2</v>
      </c>
      <c r="BJ196" s="154" t="str">
        <f t="shared" si="72"/>
        <v>6. Quality</v>
      </c>
      <c r="BK196" s="154" t="str">
        <f t="shared" si="73"/>
        <v>Males</v>
      </c>
      <c r="BL196" s="154" t="str">
        <f t="shared" si="74"/>
        <v>Ages 10-14</v>
      </c>
      <c r="BM196" s="92" t="e">
        <f t="shared" si="75"/>
        <v>#DIV/0!</v>
      </c>
      <c r="BO196" s="154" t="str">
        <f t="shared" si="76"/>
        <v>Select intervention #2</v>
      </c>
      <c r="BP196" s="154" t="str">
        <f t="shared" si="77"/>
        <v>6. Quality</v>
      </c>
      <c r="BQ196" s="154" t="str">
        <f t="shared" si="78"/>
        <v>Males</v>
      </c>
      <c r="BR196" s="154" t="str">
        <f t="shared" si="79"/>
        <v>Ages 10-14</v>
      </c>
      <c r="BS196" s="92" t="e">
        <f t="shared" si="80"/>
        <v>#DIV/0!</v>
      </c>
    </row>
    <row r="197" spans="37:71" x14ac:dyDescent="0.25">
      <c r="AK197" s="154" t="str">
        <f t="shared" si="81"/>
        <v>Select intervention #2</v>
      </c>
      <c r="AL197" s="90" t="s">
        <v>402</v>
      </c>
      <c r="AM197" s="212" t="s">
        <v>373</v>
      </c>
      <c r="AN197" s="216" t="s">
        <v>377</v>
      </c>
      <c r="AO197" s="214" t="e">
        <f>'Data-Overview'!P54</f>
        <v>#DIV/0!</v>
      </c>
      <c r="AQ197" s="154" t="str">
        <f t="shared" si="56"/>
        <v>Select intervention #2</v>
      </c>
      <c r="AR197" s="154" t="str">
        <f t="shared" si="57"/>
        <v>6. Quality</v>
      </c>
      <c r="AS197" s="154" t="str">
        <f t="shared" si="58"/>
        <v>Males</v>
      </c>
      <c r="AT197" s="154" t="str">
        <f t="shared" si="59"/>
        <v>Ages 15-19</v>
      </c>
      <c r="AU197" s="92" t="e">
        <f t="shared" si="60"/>
        <v>#DIV/0!</v>
      </c>
      <c r="AW197" s="154" t="str">
        <f t="shared" si="61"/>
        <v>Select intervention #2</v>
      </c>
      <c r="AX197" s="154" t="str">
        <f t="shared" si="62"/>
        <v>6. Quality</v>
      </c>
      <c r="AY197" s="154" t="str">
        <f t="shared" si="63"/>
        <v>Males</v>
      </c>
      <c r="AZ197" s="154" t="str">
        <f t="shared" si="64"/>
        <v>Ages 15-19</v>
      </c>
      <c r="BA197" s="92" t="e">
        <f t="shared" si="65"/>
        <v>#DIV/0!</v>
      </c>
      <c r="BC197" s="154" t="str">
        <f t="shared" si="66"/>
        <v>Select intervention #2</v>
      </c>
      <c r="BD197" s="154" t="str">
        <f t="shared" si="67"/>
        <v>6. Quality</v>
      </c>
      <c r="BE197" s="154" t="str">
        <f t="shared" si="68"/>
        <v>Males</v>
      </c>
      <c r="BF197" s="154" t="str">
        <f t="shared" si="69"/>
        <v>Ages 15-19</v>
      </c>
      <c r="BG197" s="92" t="e">
        <f t="shared" si="70"/>
        <v>#DIV/0!</v>
      </c>
      <c r="BI197" s="154" t="str">
        <f t="shared" si="71"/>
        <v>Select intervention #2</v>
      </c>
      <c r="BJ197" s="154" t="str">
        <f t="shared" si="72"/>
        <v>6. Quality</v>
      </c>
      <c r="BK197" s="154" t="str">
        <f t="shared" si="73"/>
        <v>Males</v>
      </c>
      <c r="BL197" s="154" t="str">
        <f t="shared" si="74"/>
        <v>Ages 15-19</v>
      </c>
      <c r="BM197" s="92" t="e">
        <f t="shared" si="75"/>
        <v>#DIV/0!</v>
      </c>
      <c r="BO197" s="154" t="str">
        <f t="shared" si="76"/>
        <v>Select intervention #2</v>
      </c>
      <c r="BP197" s="154" t="str">
        <f t="shared" si="77"/>
        <v>6. Quality</v>
      </c>
      <c r="BQ197" s="154" t="str">
        <f t="shared" si="78"/>
        <v>Males</v>
      </c>
      <c r="BR197" s="154" t="str">
        <f t="shared" si="79"/>
        <v>Ages 15-19</v>
      </c>
      <c r="BS197" s="92" t="e">
        <f t="shared" si="80"/>
        <v>#DIV/0!</v>
      </c>
    </row>
    <row r="198" spans="37:71" x14ac:dyDescent="0.25">
      <c r="AK198" s="154" t="str">
        <f t="shared" si="81"/>
        <v>Select intervention #2</v>
      </c>
      <c r="AL198" s="90" t="s">
        <v>402</v>
      </c>
      <c r="AM198" s="212" t="s">
        <v>373</v>
      </c>
      <c r="AN198" s="216" t="s">
        <v>378</v>
      </c>
      <c r="AO198" s="214" t="e">
        <f>'Data-Overview'!P55</f>
        <v>#DIV/0!</v>
      </c>
      <c r="AQ198" s="154" t="str">
        <f t="shared" si="56"/>
        <v>Select intervention #2</v>
      </c>
      <c r="AR198" s="154" t="str">
        <f t="shared" si="57"/>
        <v>6. Quality</v>
      </c>
      <c r="AS198" s="154" t="str">
        <f t="shared" si="58"/>
        <v>Males</v>
      </c>
      <c r="AT198" s="154" t="str">
        <f t="shared" si="59"/>
        <v>Ages 20-24</v>
      </c>
      <c r="AU198" s="92" t="e">
        <f t="shared" si="60"/>
        <v>#DIV/0!</v>
      </c>
      <c r="AW198" s="154" t="str">
        <f t="shared" si="61"/>
        <v>Select intervention #2</v>
      </c>
      <c r="AX198" s="154" t="str">
        <f t="shared" si="62"/>
        <v>6. Quality</v>
      </c>
      <c r="AY198" s="154" t="str">
        <f t="shared" si="63"/>
        <v>Males</v>
      </c>
      <c r="AZ198" s="154" t="str">
        <f t="shared" si="64"/>
        <v>Ages 20-24</v>
      </c>
      <c r="BA198" s="92" t="e">
        <f t="shared" si="65"/>
        <v>#DIV/0!</v>
      </c>
      <c r="BC198" s="154" t="str">
        <f t="shared" si="66"/>
        <v>Select intervention #2</v>
      </c>
      <c r="BD198" s="154" t="str">
        <f t="shared" si="67"/>
        <v>6. Quality</v>
      </c>
      <c r="BE198" s="154" t="str">
        <f t="shared" si="68"/>
        <v>Males</v>
      </c>
      <c r="BF198" s="154" t="str">
        <f t="shared" si="69"/>
        <v>Ages 20-24</v>
      </c>
      <c r="BG198" s="92" t="e">
        <f t="shared" si="70"/>
        <v>#DIV/0!</v>
      </c>
      <c r="BI198" s="154" t="str">
        <f t="shared" si="71"/>
        <v>Select intervention #2</v>
      </c>
      <c r="BJ198" s="154" t="str">
        <f t="shared" si="72"/>
        <v>6. Quality</v>
      </c>
      <c r="BK198" s="154" t="str">
        <f t="shared" si="73"/>
        <v>Males</v>
      </c>
      <c r="BL198" s="154" t="str">
        <f t="shared" si="74"/>
        <v>Ages 20-24</v>
      </c>
      <c r="BM198" s="92" t="e">
        <f t="shared" si="75"/>
        <v>#DIV/0!</v>
      </c>
      <c r="BO198" s="154" t="str">
        <f t="shared" si="76"/>
        <v>Select intervention #2</v>
      </c>
      <c r="BP198" s="154" t="str">
        <f t="shared" si="77"/>
        <v>6. Quality</v>
      </c>
      <c r="BQ198" s="154" t="str">
        <f t="shared" si="78"/>
        <v>Males</v>
      </c>
      <c r="BR198" s="154" t="str">
        <f t="shared" si="79"/>
        <v>Ages 20-24</v>
      </c>
      <c r="BS198" s="92" t="e">
        <f t="shared" si="80"/>
        <v>#DIV/0!</v>
      </c>
    </row>
    <row r="199" spans="37:71" x14ac:dyDescent="0.25">
      <c r="AK199" s="154" t="str">
        <f t="shared" si="81"/>
        <v>Select intervention #3</v>
      </c>
      <c r="AL199" s="90" t="s">
        <v>397</v>
      </c>
      <c r="AM199" s="212" t="s">
        <v>373</v>
      </c>
      <c r="AN199" s="216" t="s">
        <v>375</v>
      </c>
      <c r="AO199" s="214" t="e">
        <f>'Data-Overview'!P57</f>
        <v>#DIV/0!</v>
      </c>
      <c r="AQ199" s="154" t="str">
        <f t="shared" ref="AQ199:AQ262" si="82">AK199</f>
        <v>Select intervention #3</v>
      </c>
      <c r="AR199" s="154" t="str">
        <f t="shared" ref="AR199:AR262" si="83">AL199</f>
        <v>1. Commodities</v>
      </c>
      <c r="AS199" s="154" t="str">
        <f t="shared" ref="AS199:AS262" si="84">AM199</f>
        <v>Males</v>
      </c>
      <c r="AT199" s="154" t="str">
        <f t="shared" ref="AT199:AT262" si="85">AN199</f>
        <v>Ages 10-19</v>
      </c>
      <c r="AU199" s="92" t="e">
        <f t="shared" ref="AU199:AU262" si="86">AO199</f>
        <v>#DIV/0!</v>
      </c>
      <c r="AW199" s="154" t="str">
        <f t="shared" ref="AW199:AW262" si="87">AK199</f>
        <v>Select intervention #3</v>
      </c>
      <c r="AX199" s="154" t="str">
        <f t="shared" ref="AX199:AX262" si="88">AL199</f>
        <v>1. Commodities</v>
      </c>
      <c r="AY199" s="154" t="str">
        <f t="shared" ref="AY199:AY262" si="89">AM199</f>
        <v>Males</v>
      </c>
      <c r="AZ199" s="154" t="str">
        <f t="shared" ref="AZ199:AZ262" si="90">AN199</f>
        <v>Ages 10-19</v>
      </c>
      <c r="BA199" s="92" t="e">
        <f t="shared" ref="BA199:BA262" si="91">AO199</f>
        <v>#DIV/0!</v>
      </c>
      <c r="BC199" s="154" t="str">
        <f t="shared" ref="BC199:BC262" si="92">AK199</f>
        <v>Select intervention #3</v>
      </c>
      <c r="BD199" s="154" t="str">
        <f t="shared" ref="BD199:BD262" si="93">AL199</f>
        <v>1. Commodities</v>
      </c>
      <c r="BE199" s="154" t="str">
        <f t="shared" ref="BE199:BE262" si="94">AM199</f>
        <v>Males</v>
      </c>
      <c r="BF199" s="154" t="str">
        <f t="shared" ref="BF199:BF262" si="95">AN199</f>
        <v>Ages 10-19</v>
      </c>
      <c r="BG199" s="92" t="e">
        <f t="shared" ref="BG199:BG262" si="96">AO199</f>
        <v>#DIV/0!</v>
      </c>
      <c r="BI199" s="154" t="str">
        <f t="shared" ref="BI199:BI262" si="97">AK199</f>
        <v>Select intervention #3</v>
      </c>
      <c r="BJ199" s="154" t="str">
        <f t="shared" ref="BJ199:BJ262" si="98">AL199</f>
        <v>1. Commodities</v>
      </c>
      <c r="BK199" s="154" t="str">
        <f t="shared" ref="BK199:BK262" si="99">AM199</f>
        <v>Males</v>
      </c>
      <c r="BL199" s="154" t="str">
        <f t="shared" ref="BL199:BL262" si="100">AN199</f>
        <v>Ages 10-19</v>
      </c>
      <c r="BM199" s="92" t="e">
        <f t="shared" ref="BM199:BM262" si="101">AO199</f>
        <v>#DIV/0!</v>
      </c>
      <c r="BO199" s="154" t="str">
        <f t="shared" ref="BO199:BO262" si="102">AK199</f>
        <v>Select intervention #3</v>
      </c>
      <c r="BP199" s="154" t="str">
        <f t="shared" ref="BP199:BP262" si="103">AL199</f>
        <v>1. Commodities</v>
      </c>
      <c r="BQ199" s="154" t="str">
        <f t="shared" ref="BQ199:BQ262" si="104">AM199</f>
        <v>Males</v>
      </c>
      <c r="BR199" s="154" t="str">
        <f t="shared" ref="BR199:BR262" si="105">AN199</f>
        <v>Ages 10-19</v>
      </c>
      <c r="BS199" s="92" t="e">
        <f t="shared" ref="BS199:BS262" si="106">AO199</f>
        <v>#DIV/0!</v>
      </c>
    </row>
    <row r="200" spans="37:71" x14ac:dyDescent="0.25">
      <c r="AK200" s="154" t="str">
        <f t="shared" si="81"/>
        <v>Select intervention #3</v>
      </c>
      <c r="AL200" s="90" t="s">
        <v>397</v>
      </c>
      <c r="AM200" s="212" t="s">
        <v>373</v>
      </c>
      <c r="AN200" s="216" t="s">
        <v>376</v>
      </c>
      <c r="AO200" s="214">
        <f>'Data-Overview'!P58</f>
        <v>0</v>
      </c>
      <c r="AQ200" s="154" t="str">
        <f t="shared" si="82"/>
        <v>Select intervention #3</v>
      </c>
      <c r="AR200" s="154" t="str">
        <f t="shared" si="83"/>
        <v>1. Commodities</v>
      </c>
      <c r="AS200" s="154" t="str">
        <f t="shared" si="84"/>
        <v>Males</v>
      </c>
      <c r="AT200" s="154" t="str">
        <f t="shared" si="85"/>
        <v>Ages 10-14</v>
      </c>
      <c r="AU200" s="92">
        <f t="shared" si="86"/>
        <v>0</v>
      </c>
      <c r="AW200" s="154" t="str">
        <f t="shared" si="87"/>
        <v>Select intervention #3</v>
      </c>
      <c r="AX200" s="154" t="str">
        <f t="shared" si="88"/>
        <v>1. Commodities</v>
      </c>
      <c r="AY200" s="154" t="str">
        <f t="shared" si="89"/>
        <v>Males</v>
      </c>
      <c r="AZ200" s="154" t="str">
        <f t="shared" si="90"/>
        <v>Ages 10-14</v>
      </c>
      <c r="BA200" s="92">
        <f t="shared" si="91"/>
        <v>0</v>
      </c>
      <c r="BC200" s="154" t="str">
        <f t="shared" si="92"/>
        <v>Select intervention #3</v>
      </c>
      <c r="BD200" s="154" t="str">
        <f t="shared" si="93"/>
        <v>1. Commodities</v>
      </c>
      <c r="BE200" s="154" t="str">
        <f t="shared" si="94"/>
        <v>Males</v>
      </c>
      <c r="BF200" s="154" t="str">
        <f t="shared" si="95"/>
        <v>Ages 10-14</v>
      </c>
      <c r="BG200" s="92">
        <f t="shared" si="96"/>
        <v>0</v>
      </c>
      <c r="BI200" s="154" t="str">
        <f t="shared" si="97"/>
        <v>Select intervention #3</v>
      </c>
      <c r="BJ200" s="154" t="str">
        <f t="shared" si="98"/>
        <v>1. Commodities</v>
      </c>
      <c r="BK200" s="154" t="str">
        <f t="shared" si="99"/>
        <v>Males</v>
      </c>
      <c r="BL200" s="154" t="str">
        <f t="shared" si="100"/>
        <v>Ages 10-14</v>
      </c>
      <c r="BM200" s="92">
        <f t="shared" si="101"/>
        <v>0</v>
      </c>
      <c r="BO200" s="154" t="str">
        <f t="shared" si="102"/>
        <v>Select intervention #3</v>
      </c>
      <c r="BP200" s="154" t="str">
        <f t="shared" si="103"/>
        <v>1. Commodities</v>
      </c>
      <c r="BQ200" s="154" t="str">
        <f t="shared" si="104"/>
        <v>Males</v>
      </c>
      <c r="BR200" s="154" t="str">
        <f t="shared" si="105"/>
        <v>Ages 10-14</v>
      </c>
      <c r="BS200" s="92">
        <f t="shared" si="106"/>
        <v>0</v>
      </c>
    </row>
    <row r="201" spans="37:71" x14ac:dyDescent="0.25">
      <c r="AK201" s="154" t="str">
        <f t="shared" si="81"/>
        <v>Select intervention #3</v>
      </c>
      <c r="AL201" s="90" t="s">
        <v>397</v>
      </c>
      <c r="AM201" s="212" t="s">
        <v>373</v>
      </c>
      <c r="AN201" s="216" t="s">
        <v>377</v>
      </c>
      <c r="AO201" s="214">
        <f>'Data-Overview'!P59</f>
        <v>0</v>
      </c>
      <c r="AQ201" s="154" t="str">
        <f t="shared" si="82"/>
        <v>Select intervention #3</v>
      </c>
      <c r="AR201" s="154" t="str">
        <f t="shared" si="83"/>
        <v>1. Commodities</v>
      </c>
      <c r="AS201" s="154" t="str">
        <f t="shared" si="84"/>
        <v>Males</v>
      </c>
      <c r="AT201" s="154" t="str">
        <f t="shared" si="85"/>
        <v>Ages 15-19</v>
      </c>
      <c r="AU201" s="92">
        <f t="shared" si="86"/>
        <v>0</v>
      </c>
      <c r="AW201" s="154" t="str">
        <f t="shared" si="87"/>
        <v>Select intervention #3</v>
      </c>
      <c r="AX201" s="154" t="str">
        <f t="shared" si="88"/>
        <v>1. Commodities</v>
      </c>
      <c r="AY201" s="154" t="str">
        <f t="shared" si="89"/>
        <v>Males</v>
      </c>
      <c r="AZ201" s="154" t="str">
        <f t="shared" si="90"/>
        <v>Ages 15-19</v>
      </c>
      <c r="BA201" s="92">
        <f t="shared" si="91"/>
        <v>0</v>
      </c>
      <c r="BC201" s="154" t="str">
        <f t="shared" si="92"/>
        <v>Select intervention #3</v>
      </c>
      <c r="BD201" s="154" t="str">
        <f t="shared" si="93"/>
        <v>1. Commodities</v>
      </c>
      <c r="BE201" s="154" t="str">
        <f t="shared" si="94"/>
        <v>Males</v>
      </c>
      <c r="BF201" s="154" t="str">
        <f t="shared" si="95"/>
        <v>Ages 15-19</v>
      </c>
      <c r="BG201" s="92">
        <f t="shared" si="96"/>
        <v>0</v>
      </c>
      <c r="BI201" s="154" t="str">
        <f t="shared" si="97"/>
        <v>Select intervention #3</v>
      </c>
      <c r="BJ201" s="154" t="str">
        <f t="shared" si="98"/>
        <v>1. Commodities</v>
      </c>
      <c r="BK201" s="154" t="str">
        <f t="shared" si="99"/>
        <v>Males</v>
      </c>
      <c r="BL201" s="154" t="str">
        <f t="shared" si="100"/>
        <v>Ages 15-19</v>
      </c>
      <c r="BM201" s="92">
        <f t="shared" si="101"/>
        <v>0</v>
      </c>
      <c r="BO201" s="154" t="str">
        <f t="shared" si="102"/>
        <v>Select intervention #3</v>
      </c>
      <c r="BP201" s="154" t="str">
        <f t="shared" si="103"/>
        <v>1. Commodities</v>
      </c>
      <c r="BQ201" s="154" t="str">
        <f t="shared" si="104"/>
        <v>Males</v>
      </c>
      <c r="BR201" s="154" t="str">
        <f t="shared" si="105"/>
        <v>Ages 15-19</v>
      </c>
      <c r="BS201" s="92">
        <f t="shared" si="106"/>
        <v>0</v>
      </c>
    </row>
    <row r="202" spans="37:71" x14ac:dyDescent="0.25">
      <c r="AK202" s="154" t="str">
        <f t="shared" si="81"/>
        <v>Select intervention #3</v>
      </c>
      <c r="AL202" s="90" t="s">
        <v>397</v>
      </c>
      <c r="AM202" s="212" t="s">
        <v>373</v>
      </c>
      <c r="AN202" s="216" t="s">
        <v>378</v>
      </c>
      <c r="AO202" s="214">
        <f>'Data-Overview'!P60</f>
        <v>0</v>
      </c>
      <c r="AQ202" s="154" t="str">
        <f t="shared" si="82"/>
        <v>Select intervention #3</v>
      </c>
      <c r="AR202" s="154" t="str">
        <f t="shared" si="83"/>
        <v>1. Commodities</v>
      </c>
      <c r="AS202" s="154" t="str">
        <f t="shared" si="84"/>
        <v>Males</v>
      </c>
      <c r="AT202" s="154" t="str">
        <f t="shared" si="85"/>
        <v>Ages 20-24</v>
      </c>
      <c r="AU202" s="92">
        <f t="shared" si="86"/>
        <v>0</v>
      </c>
      <c r="AW202" s="154" t="str">
        <f t="shared" si="87"/>
        <v>Select intervention #3</v>
      </c>
      <c r="AX202" s="154" t="str">
        <f t="shared" si="88"/>
        <v>1. Commodities</v>
      </c>
      <c r="AY202" s="154" t="str">
        <f t="shared" si="89"/>
        <v>Males</v>
      </c>
      <c r="AZ202" s="154" t="str">
        <f t="shared" si="90"/>
        <v>Ages 20-24</v>
      </c>
      <c r="BA202" s="92">
        <f t="shared" si="91"/>
        <v>0</v>
      </c>
      <c r="BC202" s="154" t="str">
        <f t="shared" si="92"/>
        <v>Select intervention #3</v>
      </c>
      <c r="BD202" s="154" t="str">
        <f t="shared" si="93"/>
        <v>1. Commodities</v>
      </c>
      <c r="BE202" s="154" t="str">
        <f t="shared" si="94"/>
        <v>Males</v>
      </c>
      <c r="BF202" s="154" t="str">
        <f t="shared" si="95"/>
        <v>Ages 20-24</v>
      </c>
      <c r="BG202" s="92">
        <f t="shared" si="96"/>
        <v>0</v>
      </c>
      <c r="BI202" s="154" t="str">
        <f t="shared" si="97"/>
        <v>Select intervention #3</v>
      </c>
      <c r="BJ202" s="154" t="str">
        <f t="shared" si="98"/>
        <v>1. Commodities</v>
      </c>
      <c r="BK202" s="154" t="str">
        <f t="shared" si="99"/>
        <v>Males</v>
      </c>
      <c r="BL202" s="154" t="str">
        <f t="shared" si="100"/>
        <v>Ages 20-24</v>
      </c>
      <c r="BM202" s="92">
        <f t="shared" si="101"/>
        <v>0</v>
      </c>
      <c r="BO202" s="154" t="str">
        <f t="shared" si="102"/>
        <v>Select intervention #3</v>
      </c>
      <c r="BP202" s="154" t="str">
        <f t="shared" si="103"/>
        <v>1. Commodities</v>
      </c>
      <c r="BQ202" s="154" t="str">
        <f t="shared" si="104"/>
        <v>Males</v>
      </c>
      <c r="BR202" s="154" t="str">
        <f t="shared" si="105"/>
        <v>Ages 20-24</v>
      </c>
      <c r="BS202" s="92">
        <f t="shared" si="106"/>
        <v>0</v>
      </c>
    </row>
    <row r="203" spans="37:71" x14ac:dyDescent="0.25">
      <c r="AK203" s="154" t="str">
        <f t="shared" si="81"/>
        <v>Select intervention #3</v>
      </c>
      <c r="AL203" s="90" t="s">
        <v>398</v>
      </c>
      <c r="AM203" s="212" t="s">
        <v>373</v>
      </c>
      <c r="AN203" s="216" t="s">
        <v>375</v>
      </c>
      <c r="AO203" s="214" t="e">
        <f>'Data-Overview'!P61</f>
        <v>#DIV/0!</v>
      </c>
      <c r="AQ203" s="154" t="str">
        <f t="shared" si="82"/>
        <v>Select intervention #3</v>
      </c>
      <c r="AR203" s="154" t="str">
        <f t="shared" si="83"/>
        <v>2. Human Resources</v>
      </c>
      <c r="AS203" s="154" t="str">
        <f t="shared" si="84"/>
        <v>Males</v>
      </c>
      <c r="AT203" s="154" t="str">
        <f t="shared" si="85"/>
        <v>Ages 10-19</v>
      </c>
      <c r="AU203" s="92" t="e">
        <f t="shared" si="86"/>
        <v>#DIV/0!</v>
      </c>
      <c r="AW203" s="154" t="str">
        <f t="shared" si="87"/>
        <v>Select intervention #3</v>
      </c>
      <c r="AX203" s="154" t="str">
        <f t="shared" si="88"/>
        <v>2. Human Resources</v>
      </c>
      <c r="AY203" s="154" t="str">
        <f t="shared" si="89"/>
        <v>Males</v>
      </c>
      <c r="AZ203" s="154" t="str">
        <f t="shared" si="90"/>
        <v>Ages 10-19</v>
      </c>
      <c r="BA203" s="92" t="e">
        <f t="shared" si="91"/>
        <v>#DIV/0!</v>
      </c>
      <c r="BC203" s="154" t="str">
        <f t="shared" si="92"/>
        <v>Select intervention #3</v>
      </c>
      <c r="BD203" s="154" t="str">
        <f t="shared" si="93"/>
        <v>2. Human Resources</v>
      </c>
      <c r="BE203" s="154" t="str">
        <f t="shared" si="94"/>
        <v>Males</v>
      </c>
      <c r="BF203" s="154" t="str">
        <f t="shared" si="95"/>
        <v>Ages 10-19</v>
      </c>
      <c r="BG203" s="92" t="e">
        <f t="shared" si="96"/>
        <v>#DIV/0!</v>
      </c>
      <c r="BI203" s="154" t="str">
        <f t="shared" si="97"/>
        <v>Select intervention #3</v>
      </c>
      <c r="BJ203" s="154" t="str">
        <f t="shared" si="98"/>
        <v>2. Human Resources</v>
      </c>
      <c r="BK203" s="154" t="str">
        <f t="shared" si="99"/>
        <v>Males</v>
      </c>
      <c r="BL203" s="154" t="str">
        <f t="shared" si="100"/>
        <v>Ages 10-19</v>
      </c>
      <c r="BM203" s="92" t="e">
        <f t="shared" si="101"/>
        <v>#DIV/0!</v>
      </c>
      <c r="BO203" s="154" t="str">
        <f t="shared" si="102"/>
        <v>Select intervention #3</v>
      </c>
      <c r="BP203" s="154" t="str">
        <f t="shared" si="103"/>
        <v>2. Human Resources</v>
      </c>
      <c r="BQ203" s="154" t="str">
        <f t="shared" si="104"/>
        <v>Males</v>
      </c>
      <c r="BR203" s="154" t="str">
        <f t="shared" si="105"/>
        <v>Ages 10-19</v>
      </c>
      <c r="BS203" s="92" t="e">
        <f t="shared" si="106"/>
        <v>#DIV/0!</v>
      </c>
    </row>
    <row r="204" spans="37:71" x14ac:dyDescent="0.25">
      <c r="AK204" s="154" t="str">
        <f t="shared" si="81"/>
        <v>Select intervention #3</v>
      </c>
      <c r="AL204" s="90" t="s">
        <v>398</v>
      </c>
      <c r="AM204" s="212" t="s">
        <v>373</v>
      </c>
      <c r="AN204" s="216" t="s">
        <v>376</v>
      </c>
      <c r="AO204" s="214">
        <f>'Data-Overview'!P62</f>
        <v>0</v>
      </c>
      <c r="AQ204" s="154" t="str">
        <f t="shared" si="82"/>
        <v>Select intervention #3</v>
      </c>
      <c r="AR204" s="154" t="str">
        <f t="shared" si="83"/>
        <v>2. Human Resources</v>
      </c>
      <c r="AS204" s="154" t="str">
        <f t="shared" si="84"/>
        <v>Males</v>
      </c>
      <c r="AT204" s="154" t="str">
        <f t="shared" si="85"/>
        <v>Ages 10-14</v>
      </c>
      <c r="AU204" s="92">
        <f t="shared" si="86"/>
        <v>0</v>
      </c>
      <c r="AW204" s="154" t="str">
        <f t="shared" si="87"/>
        <v>Select intervention #3</v>
      </c>
      <c r="AX204" s="154" t="str">
        <f t="shared" si="88"/>
        <v>2. Human Resources</v>
      </c>
      <c r="AY204" s="154" t="str">
        <f t="shared" si="89"/>
        <v>Males</v>
      </c>
      <c r="AZ204" s="154" t="str">
        <f t="shared" si="90"/>
        <v>Ages 10-14</v>
      </c>
      <c r="BA204" s="92">
        <f t="shared" si="91"/>
        <v>0</v>
      </c>
      <c r="BC204" s="154" t="str">
        <f t="shared" si="92"/>
        <v>Select intervention #3</v>
      </c>
      <c r="BD204" s="154" t="str">
        <f t="shared" si="93"/>
        <v>2. Human Resources</v>
      </c>
      <c r="BE204" s="154" t="str">
        <f t="shared" si="94"/>
        <v>Males</v>
      </c>
      <c r="BF204" s="154" t="str">
        <f t="shared" si="95"/>
        <v>Ages 10-14</v>
      </c>
      <c r="BG204" s="92">
        <f t="shared" si="96"/>
        <v>0</v>
      </c>
      <c r="BI204" s="154" t="str">
        <f t="shared" si="97"/>
        <v>Select intervention #3</v>
      </c>
      <c r="BJ204" s="154" t="str">
        <f t="shared" si="98"/>
        <v>2. Human Resources</v>
      </c>
      <c r="BK204" s="154" t="str">
        <f t="shared" si="99"/>
        <v>Males</v>
      </c>
      <c r="BL204" s="154" t="str">
        <f t="shared" si="100"/>
        <v>Ages 10-14</v>
      </c>
      <c r="BM204" s="92">
        <f t="shared" si="101"/>
        <v>0</v>
      </c>
      <c r="BO204" s="154" t="str">
        <f t="shared" si="102"/>
        <v>Select intervention #3</v>
      </c>
      <c r="BP204" s="154" t="str">
        <f t="shared" si="103"/>
        <v>2. Human Resources</v>
      </c>
      <c r="BQ204" s="154" t="str">
        <f t="shared" si="104"/>
        <v>Males</v>
      </c>
      <c r="BR204" s="154" t="str">
        <f t="shared" si="105"/>
        <v>Ages 10-14</v>
      </c>
      <c r="BS204" s="92">
        <f t="shared" si="106"/>
        <v>0</v>
      </c>
    </row>
    <row r="205" spans="37:71" x14ac:dyDescent="0.25">
      <c r="AK205" s="154" t="str">
        <f t="shared" si="81"/>
        <v>Select intervention #3</v>
      </c>
      <c r="AL205" s="90" t="s">
        <v>398</v>
      </c>
      <c r="AM205" s="212" t="s">
        <v>373</v>
      </c>
      <c r="AN205" s="216" t="s">
        <v>377</v>
      </c>
      <c r="AO205" s="214">
        <f>'Data-Overview'!P63</f>
        <v>0</v>
      </c>
      <c r="AQ205" s="154" t="str">
        <f t="shared" si="82"/>
        <v>Select intervention #3</v>
      </c>
      <c r="AR205" s="154" t="str">
        <f t="shared" si="83"/>
        <v>2. Human Resources</v>
      </c>
      <c r="AS205" s="154" t="str">
        <f t="shared" si="84"/>
        <v>Males</v>
      </c>
      <c r="AT205" s="154" t="str">
        <f t="shared" si="85"/>
        <v>Ages 15-19</v>
      </c>
      <c r="AU205" s="92">
        <f t="shared" si="86"/>
        <v>0</v>
      </c>
      <c r="AW205" s="154" t="str">
        <f t="shared" si="87"/>
        <v>Select intervention #3</v>
      </c>
      <c r="AX205" s="154" t="str">
        <f t="shared" si="88"/>
        <v>2. Human Resources</v>
      </c>
      <c r="AY205" s="154" t="str">
        <f t="shared" si="89"/>
        <v>Males</v>
      </c>
      <c r="AZ205" s="154" t="str">
        <f t="shared" si="90"/>
        <v>Ages 15-19</v>
      </c>
      <c r="BA205" s="92">
        <f t="shared" si="91"/>
        <v>0</v>
      </c>
      <c r="BC205" s="154" t="str">
        <f t="shared" si="92"/>
        <v>Select intervention #3</v>
      </c>
      <c r="BD205" s="154" t="str">
        <f t="shared" si="93"/>
        <v>2. Human Resources</v>
      </c>
      <c r="BE205" s="154" t="str">
        <f t="shared" si="94"/>
        <v>Males</v>
      </c>
      <c r="BF205" s="154" t="str">
        <f t="shared" si="95"/>
        <v>Ages 15-19</v>
      </c>
      <c r="BG205" s="92">
        <f t="shared" si="96"/>
        <v>0</v>
      </c>
      <c r="BI205" s="154" t="str">
        <f t="shared" si="97"/>
        <v>Select intervention #3</v>
      </c>
      <c r="BJ205" s="154" t="str">
        <f t="shared" si="98"/>
        <v>2. Human Resources</v>
      </c>
      <c r="BK205" s="154" t="str">
        <f t="shared" si="99"/>
        <v>Males</v>
      </c>
      <c r="BL205" s="154" t="str">
        <f t="shared" si="100"/>
        <v>Ages 15-19</v>
      </c>
      <c r="BM205" s="92">
        <f t="shared" si="101"/>
        <v>0</v>
      </c>
      <c r="BO205" s="154" t="str">
        <f t="shared" si="102"/>
        <v>Select intervention #3</v>
      </c>
      <c r="BP205" s="154" t="str">
        <f t="shared" si="103"/>
        <v>2. Human Resources</v>
      </c>
      <c r="BQ205" s="154" t="str">
        <f t="shared" si="104"/>
        <v>Males</v>
      </c>
      <c r="BR205" s="154" t="str">
        <f t="shared" si="105"/>
        <v>Ages 15-19</v>
      </c>
      <c r="BS205" s="92">
        <f t="shared" si="106"/>
        <v>0</v>
      </c>
    </row>
    <row r="206" spans="37:71" x14ac:dyDescent="0.25">
      <c r="AK206" s="154" t="str">
        <f t="shared" si="81"/>
        <v>Select intervention #3</v>
      </c>
      <c r="AL206" s="90" t="s">
        <v>398</v>
      </c>
      <c r="AM206" s="212" t="s">
        <v>373</v>
      </c>
      <c r="AN206" s="216" t="s">
        <v>378</v>
      </c>
      <c r="AO206" s="214">
        <f>'Data-Overview'!P64</f>
        <v>0</v>
      </c>
      <c r="AQ206" s="154" t="str">
        <f t="shared" si="82"/>
        <v>Select intervention #3</v>
      </c>
      <c r="AR206" s="154" t="str">
        <f t="shared" si="83"/>
        <v>2. Human Resources</v>
      </c>
      <c r="AS206" s="154" t="str">
        <f t="shared" si="84"/>
        <v>Males</v>
      </c>
      <c r="AT206" s="154" t="str">
        <f t="shared" si="85"/>
        <v>Ages 20-24</v>
      </c>
      <c r="AU206" s="92">
        <f t="shared" si="86"/>
        <v>0</v>
      </c>
      <c r="AW206" s="154" t="str">
        <f t="shared" si="87"/>
        <v>Select intervention #3</v>
      </c>
      <c r="AX206" s="154" t="str">
        <f t="shared" si="88"/>
        <v>2. Human Resources</v>
      </c>
      <c r="AY206" s="154" t="str">
        <f t="shared" si="89"/>
        <v>Males</v>
      </c>
      <c r="AZ206" s="154" t="str">
        <f t="shared" si="90"/>
        <v>Ages 20-24</v>
      </c>
      <c r="BA206" s="92">
        <f t="shared" si="91"/>
        <v>0</v>
      </c>
      <c r="BC206" s="154" t="str">
        <f t="shared" si="92"/>
        <v>Select intervention #3</v>
      </c>
      <c r="BD206" s="154" t="str">
        <f t="shared" si="93"/>
        <v>2. Human Resources</v>
      </c>
      <c r="BE206" s="154" t="str">
        <f t="shared" si="94"/>
        <v>Males</v>
      </c>
      <c r="BF206" s="154" t="str">
        <f t="shared" si="95"/>
        <v>Ages 20-24</v>
      </c>
      <c r="BG206" s="92">
        <f t="shared" si="96"/>
        <v>0</v>
      </c>
      <c r="BI206" s="154" t="str">
        <f t="shared" si="97"/>
        <v>Select intervention #3</v>
      </c>
      <c r="BJ206" s="154" t="str">
        <f t="shared" si="98"/>
        <v>2. Human Resources</v>
      </c>
      <c r="BK206" s="154" t="str">
        <f t="shared" si="99"/>
        <v>Males</v>
      </c>
      <c r="BL206" s="154" t="str">
        <f t="shared" si="100"/>
        <v>Ages 20-24</v>
      </c>
      <c r="BM206" s="92">
        <f t="shared" si="101"/>
        <v>0</v>
      </c>
      <c r="BO206" s="154" t="str">
        <f t="shared" si="102"/>
        <v>Select intervention #3</v>
      </c>
      <c r="BP206" s="154" t="str">
        <f t="shared" si="103"/>
        <v>2. Human Resources</v>
      </c>
      <c r="BQ206" s="154" t="str">
        <f t="shared" si="104"/>
        <v>Males</v>
      </c>
      <c r="BR206" s="154" t="str">
        <f t="shared" si="105"/>
        <v>Ages 20-24</v>
      </c>
      <c r="BS206" s="92">
        <f t="shared" si="106"/>
        <v>0</v>
      </c>
    </row>
    <row r="207" spans="37:71" x14ac:dyDescent="0.25">
      <c r="AK207" s="154" t="str">
        <f t="shared" si="81"/>
        <v>Select intervention #3</v>
      </c>
      <c r="AL207" s="90" t="s">
        <v>399</v>
      </c>
      <c r="AM207" s="212" t="s">
        <v>373</v>
      </c>
      <c r="AN207" s="216" t="s">
        <v>375</v>
      </c>
      <c r="AO207" s="214" t="e">
        <f>'Data-Overview'!P65</f>
        <v>#DIV/0!</v>
      </c>
      <c r="AQ207" s="154" t="str">
        <f t="shared" si="82"/>
        <v>Select intervention #3</v>
      </c>
      <c r="AR207" s="154" t="str">
        <f t="shared" si="83"/>
        <v>3. Accessibility</v>
      </c>
      <c r="AS207" s="154" t="str">
        <f t="shared" si="84"/>
        <v>Males</v>
      </c>
      <c r="AT207" s="154" t="str">
        <f t="shared" si="85"/>
        <v>Ages 10-19</v>
      </c>
      <c r="AU207" s="92" t="e">
        <f t="shared" si="86"/>
        <v>#DIV/0!</v>
      </c>
      <c r="AW207" s="154" t="str">
        <f t="shared" si="87"/>
        <v>Select intervention #3</v>
      </c>
      <c r="AX207" s="154" t="str">
        <f t="shared" si="88"/>
        <v>3. Accessibility</v>
      </c>
      <c r="AY207" s="154" t="str">
        <f t="shared" si="89"/>
        <v>Males</v>
      </c>
      <c r="AZ207" s="154" t="str">
        <f t="shared" si="90"/>
        <v>Ages 10-19</v>
      </c>
      <c r="BA207" s="92" t="e">
        <f t="shared" si="91"/>
        <v>#DIV/0!</v>
      </c>
      <c r="BC207" s="154" t="str">
        <f t="shared" si="92"/>
        <v>Select intervention #3</v>
      </c>
      <c r="BD207" s="154" t="str">
        <f t="shared" si="93"/>
        <v>3. Accessibility</v>
      </c>
      <c r="BE207" s="154" t="str">
        <f t="shared" si="94"/>
        <v>Males</v>
      </c>
      <c r="BF207" s="154" t="str">
        <f t="shared" si="95"/>
        <v>Ages 10-19</v>
      </c>
      <c r="BG207" s="92" t="e">
        <f t="shared" si="96"/>
        <v>#DIV/0!</v>
      </c>
      <c r="BI207" s="154" t="str">
        <f t="shared" si="97"/>
        <v>Select intervention #3</v>
      </c>
      <c r="BJ207" s="154" t="str">
        <f t="shared" si="98"/>
        <v>3. Accessibility</v>
      </c>
      <c r="BK207" s="154" t="str">
        <f t="shared" si="99"/>
        <v>Males</v>
      </c>
      <c r="BL207" s="154" t="str">
        <f t="shared" si="100"/>
        <v>Ages 10-19</v>
      </c>
      <c r="BM207" s="92" t="e">
        <f t="shared" si="101"/>
        <v>#DIV/0!</v>
      </c>
      <c r="BO207" s="154" t="str">
        <f t="shared" si="102"/>
        <v>Select intervention #3</v>
      </c>
      <c r="BP207" s="154" t="str">
        <f t="shared" si="103"/>
        <v>3. Accessibility</v>
      </c>
      <c r="BQ207" s="154" t="str">
        <f t="shared" si="104"/>
        <v>Males</v>
      </c>
      <c r="BR207" s="154" t="str">
        <f t="shared" si="105"/>
        <v>Ages 10-19</v>
      </c>
      <c r="BS207" s="92" t="e">
        <f t="shared" si="106"/>
        <v>#DIV/0!</v>
      </c>
    </row>
    <row r="208" spans="37:71" x14ac:dyDescent="0.25">
      <c r="AK208" s="154" t="str">
        <f t="shared" si="81"/>
        <v>Select intervention #3</v>
      </c>
      <c r="AL208" s="90" t="s">
        <v>399</v>
      </c>
      <c r="AM208" s="212" t="s">
        <v>373</v>
      </c>
      <c r="AN208" s="216" t="s">
        <v>376</v>
      </c>
      <c r="AO208" s="214" t="e">
        <f>'Data-Overview'!P66</f>
        <v>#DIV/0!</v>
      </c>
      <c r="AQ208" s="154" t="str">
        <f t="shared" si="82"/>
        <v>Select intervention #3</v>
      </c>
      <c r="AR208" s="154" t="str">
        <f t="shared" si="83"/>
        <v>3. Accessibility</v>
      </c>
      <c r="AS208" s="154" t="str">
        <f t="shared" si="84"/>
        <v>Males</v>
      </c>
      <c r="AT208" s="154" t="str">
        <f t="shared" si="85"/>
        <v>Ages 10-14</v>
      </c>
      <c r="AU208" s="92" t="e">
        <f t="shared" si="86"/>
        <v>#DIV/0!</v>
      </c>
      <c r="AW208" s="154" t="str">
        <f t="shared" si="87"/>
        <v>Select intervention #3</v>
      </c>
      <c r="AX208" s="154" t="str">
        <f t="shared" si="88"/>
        <v>3. Accessibility</v>
      </c>
      <c r="AY208" s="154" t="str">
        <f t="shared" si="89"/>
        <v>Males</v>
      </c>
      <c r="AZ208" s="154" t="str">
        <f t="shared" si="90"/>
        <v>Ages 10-14</v>
      </c>
      <c r="BA208" s="92" t="e">
        <f t="shared" si="91"/>
        <v>#DIV/0!</v>
      </c>
      <c r="BC208" s="154" t="str">
        <f t="shared" si="92"/>
        <v>Select intervention #3</v>
      </c>
      <c r="BD208" s="154" t="str">
        <f t="shared" si="93"/>
        <v>3. Accessibility</v>
      </c>
      <c r="BE208" s="154" t="str">
        <f t="shared" si="94"/>
        <v>Males</v>
      </c>
      <c r="BF208" s="154" t="str">
        <f t="shared" si="95"/>
        <v>Ages 10-14</v>
      </c>
      <c r="BG208" s="92" t="e">
        <f t="shared" si="96"/>
        <v>#DIV/0!</v>
      </c>
      <c r="BI208" s="154" t="str">
        <f t="shared" si="97"/>
        <v>Select intervention #3</v>
      </c>
      <c r="BJ208" s="154" t="str">
        <f t="shared" si="98"/>
        <v>3. Accessibility</v>
      </c>
      <c r="BK208" s="154" t="str">
        <f t="shared" si="99"/>
        <v>Males</v>
      </c>
      <c r="BL208" s="154" t="str">
        <f t="shared" si="100"/>
        <v>Ages 10-14</v>
      </c>
      <c r="BM208" s="92" t="e">
        <f t="shared" si="101"/>
        <v>#DIV/0!</v>
      </c>
      <c r="BO208" s="154" t="str">
        <f t="shared" si="102"/>
        <v>Select intervention #3</v>
      </c>
      <c r="BP208" s="154" t="str">
        <f t="shared" si="103"/>
        <v>3. Accessibility</v>
      </c>
      <c r="BQ208" s="154" t="str">
        <f t="shared" si="104"/>
        <v>Males</v>
      </c>
      <c r="BR208" s="154" t="str">
        <f t="shared" si="105"/>
        <v>Ages 10-14</v>
      </c>
      <c r="BS208" s="92" t="e">
        <f t="shared" si="106"/>
        <v>#DIV/0!</v>
      </c>
    </row>
    <row r="209" spans="37:71" x14ac:dyDescent="0.25">
      <c r="AK209" s="154" t="str">
        <f t="shared" si="81"/>
        <v>Select intervention #3</v>
      </c>
      <c r="AL209" s="90" t="s">
        <v>399</v>
      </c>
      <c r="AM209" s="212" t="s">
        <v>373</v>
      </c>
      <c r="AN209" s="216" t="s">
        <v>377</v>
      </c>
      <c r="AO209" s="214" t="e">
        <f>'Data-Overview'!P67</f>
        <v>#DIV/0!</v>
      </c>
      <c r="AQ209" s="154" t="str">
        <f t="shared" si="82"/>
        <v>Select intervention #3</v>
      </c>
      <c r="AR209" s="154" t="str">
        <f t="shared" si="83"/>
        <v>3. Accessibility</v>
      </c>
      <c r="AS209" s="154" t="str">
        <f t="shared" si="84"/>
        <v>Males</v>
      </c>
      <c r="AT209" s="154" t="str">
        <f t="shared" si="85"/>
        <v>Ages 15-19</v>
      </c>
      <c r="AU209" s="92" t="e">
        <f t="shared" si="86"/>
        <v>#DIV/0!</v>
      </c>
      <c r="AW209" s="154" t="str">
        <f t="shared" si="87"/>
        <v>Select intervention #3</v>
      </c>
      <c r="AX209" s="154" t="str">
        <f t="shared" si="88"/>
        <v>3. Accessibility</v>
      </c>
      <c r="AY209" s="154" t="str">
        <f t="shared" si="89"/>
        <v>Males</v>
      </c>
      <c r="AZ209" s="154" t="str">
        <f t="shared" si="90"/>
        <v>Ages 15-19</v>
      </c>
      <c r="BA209" s="92" t="e">
        <f t="shared" si="91"/>
        <v>#DIV/0!</v>
      </c>
      <c r="BC209" s="154" t="str">
        <f t="shared" si="92"/>
        <v>Select intervention #3</v>
      </c>
      <c r="BD209" s="154" t="str">
        <f t="shared" si="93"/>
        <v>3. Accessibility</v>
      </c>
      <c r="BE209" s="154" t="str">
        <f t="shared" si="94"/>
        <v>Males</v>
      </c>
      <c r="BF209" s="154" t="str">
        <f t="shared" si="95"/>
        <v>Ages 15-19</v>
      </c>
      <c r="BG209" s="92" t="e">
        <f t="shared" si="96"/>
        <v>#DIV/0!</v>
      </c>
      <c r="BI209" s="154" t="str">
        <f t="shared" si="97"/>
        <v>Select intervention #3</v>
      </c>
      <c r="BJ209" s="154" t="str">
        <f t="shared" si="98"/>
        <v>3. Accessibility</v>
      </c>
      <c r="BK209" s="154" t="str">
        <f t="shared" si="99"/>
        <v>Males</v>
      </c>
      <c r="BL209" s="154" t="str">
        <f t="shared" si="100"/>
        <v>Ages 15-19</v>
      </c>
      <c r="BM209" s="92" t="e">
        <f t="shared" si="101"/>
        <v>#DIV/0!</v>
      </c>
      <c r="BO209" s="154" t="str">
        <f t="shared" si="102"/>
        <v>Select intervention #3</v>
      </c>
      <c r="BP209" s="154" t="str">
        <f t="shared" si="103"/>
        <v>3. Accessibility</v>
      </c>
      <c r="BQ209" s="154" t="str">
        <f t="shared" si="104"/>
        <v>Males</v>
      </c>
      <c r="BR209" s="154" t="str">
        <f t="shared" si="105"/>
        <v>Ages 15-19</v>
      </c>
      <c r="BS209" s="92" t="e">
        <f t="shared" si="106"/>
        <v>#DIV/0!</v>
      </c>
    </row>
    <row r="210" spans="37:71" x14ac:dyDescent="0.25">
      <c r="AK210" s="154" t="str">
        <f t="shared" si="81"/>
        <v>Select intervention #3</v>
      </c>
      <c r="AL210" s="90" t="s">
        <v>399</v>
      </c>
      <c r="AM210" s="212" t="s">
        <v>373</v>
      </c>
      <c r="AN210" s="216" t="s">
        <v>378</v>
      </c>
      <c r="AO210" s="214" t="e">
        <f>'Data-Overview'!P68</f>
        <v>#DIV/0!</v>
      </c>
      <c r="AQ210" s="154" t="str">
        <f t="shared" si="82"/>
        <v>Select intervention #3</v>
      </c>
      <c r="AR210" s="154" t="str">
        <f t="shared" si="83"/>
        <v>3. Accessibility</v>
      </c>
      <c r="AS210" s="154" t="str">
        <f t="shared" si="84"/>
        <v>Males</v>
      </c>
      <c r="AT210" s="154" t="str">
        <f t="shared" si="85"/>
        <v>Ages 20-24</v>
      </c>
      <c r="AU210" s="92" t="e">
        <f t="shared" si="86"/>
        <v>#DIV/0!</v>
      </c>
      <c r="AW210" s="154" t="str">
        <f t="shared" si="87"/>
        <v>Select intervention #3</v>
      </c>
      <c r="AX210" s="154" t="str">
        <f t="shared" si="88"/>
        <v>3. Accessibility</v>
      </c>
      <c r="AY210" s="154" t="str">
        <f t="shared" si="89"/>
        <v>Males</v>
      </c>
      <c r="AZ210" s="154" t="str">
        <f t="shared" si="90"/>
        <v>Ages 20-24</v>
      </c>
      <c r="BA210" s="92" t="e">
        <f t="shared" si="91"/>
        <v>#DIV/0!</v>
      </c>
      <c r="BC210" s="154" t="str">
        <f t="shared" si="92"/>
        <v>Select intervention #3</v>
      </c>
      <c r="BD210" s="154" t="str">
        <f t="shared" si="93"/>
        <v>3. Accessibility</v>
      </c>
      <c r="BE210" s="154" t="str">
        <f t="shared" si="94"/>
        <v>Males</v>
      </c>
      <c r="BF210" s="154" t="str">
        <f t="shared" si="95"/>
        <v>Ages 20-24</v>
      </c>
      <c r="BG210" s="92" t="e">
        <f t="shared" si="96"/>
        <v>#DIV/0!</v>
      </c>
      <c r="BI210" s="154" t="str">
        <f t="shared" si="97"/>
        <v>Select intervention #3</v>
      </c>
      <c r="BJ210" s="154" t="str">
        <f t="shared" si="98"/>
        <v>3. Accessibility</v>
      </c>
      <c r="BK210" s="154" t="str">
        <f t="shared" si="99"/>
        <v>Males</v>
      </c>
      <c r="BL210" s="154" t="str">
        <f t="shared" si="100"/>
        <v>Ages 20-24</v>
      </c>
      <c r="BM210" s="92" t="e">
        <f t="shared" si="101"/>
        <v>#DIV/0!</v>
      </c>
      <c r="BO210" s="154" t="str">
        <f t="shared" si="102"/>
        <v>Select intervention #3</v>
      </c>
      <c r="BP210" s="154" t="str">
        <f t="shared" si="103"/>
        <v>3. Accessibility</v>
      </c>
      <c r="BQ210" s="154" t="str">
        <f t="shared" si="104"/>
        <v>Males</v>
      </c>
      <c r="BR210" s="154" t="str">
        <f t="shared" si="105"/>
        <v>Ages 20-24</v>
      </c>
      <c r="BS210" s="92" t="e">
        <f t="shared" si="106"/>
        <v>#DIV/0!</v>
      </c>
    </row>
    <row r="211" spans="37:71" x14ac:dyDescent="0.25">
      <c r="AK211" s="154" t="str">
        <f t="shared" si="81"/>
        <v>Select intervention #3</v>
      </c>
      <c r="AL211" s="90" t="s">
        <v>400</v>
      </c>
      <c r="AM211" s="212" t="s">
        <v>373</v>
      </c>
      <c r="AN211" s="216" t="s">
        <v>375</v>
      </c>
      <c r="AO211" s="214" t="e">
        <f>'Data-Overview'!P69</f>
        <v>#DIV/0!</v>
      </c>
      <c r="AQ211" s="154" t="str">
        <f t="shared" si="82"/>
        <v>Select intervention #3</v>
      </c>
      <c r="AR211" s="154" t="str">
        <f t="shared" si="83"/>
        <v>4. Initial Utilisation</v>
      </c>
      <c r="AS211" s="154" t="str">
        <f t="shared" si="84"/>
        <v>Males</v>
      </c>
      <c r="AT211" s="154" t="str">
        <f t="shared" si="85"/>
        <v>Ages 10-19</v>
      </c>
      <c r="AU211" s="92" t="e">
        <f t="shared" si="86"/>
        <v>#DIV/0!</v>
      </c>
      <c r="AW211" s="154" t="str">
        <f t="shared" si="87"/>
        <v>Select intervention #3</v>
      </c>
      <c r="AX211" s="154" t="str">
        <f t="shared" si="88"/>
        <v>4. Initial Utilisation</v>
      </c>
      <c r="AY211" s="154" t="str">
        <f t="shared" si="89"/>
        <v>Males</v>
      </c>
      <c r="AZ211" s="154" t="str">
        <f t="shared" si="90"/>
        <v>Ages 10-19</v>
      </c>
      <c r="BA211" s="92" t="e">
        <f t="shared" si="91"/>
        <v>#DIV/0!</v>
      </c>
      <c r="BC211" s="154" t="str">
        <f t="shared" si="92"/>
        <v>Select intervention #3</v>
      </c>
      <c r="BD211" s="154" t="str">
        <f t="shared" si="93"/>
        <v>4. Initial Utilisation</v>
      </c>
      <c r="BE211" s="154" t="str">
        <f t="shared" si="94"/>
        <v>Males</v>
      </c>
      <c r="BF211" s="154" t="str">
        <f t="shared" si="95"/>
        <v>Ages 10-19</v>
      </c>
      <c r="BG211" s="92" t="e">
        <f t="shared" si="96"/>
        <v>#DIV/0!</v>
      </c>
      <c r="BI211" s="154" t="str">
        <f t="shared" si="97"/>
        <v>Select intervention #3</v>
      </c>
      <c r="BJ211" s="154" t="str">
        <f t="shared" si="98"/>
        <v>4. Initial Utilisation</v>
      </c>
      <c r="BK211" s="154" t="str">
        <f t="shared" si="99"/>
        <v>Males</v>
      </c>
      <c r="BL211" s="154" t="str">
        <f t="shared" si="100"/>
        <v>Ages 10-19</v>
      </c>
      <c r="BM211" s="92" t="e">
        <f t="shared" si="101"/>
        <v>#DIV/0!</v>
      </c>
      <c r="BO211" s="154" t="str">
        <f t="shared" si="102"/>
        <v>Select intervention #3</v>
      </c>
      <c r="BP211" s="154" t="str">
        <f t="shared" si="103"/>
        <v>4. Initial Utilisation</v>
      </c>
      <c r="BQ211" s="154" t="str">
        <f t="shared" si="104"/>
        <v>Males</v>
      </c>
      <c r="BR211" s="154" t="str">
        <f t="shared" si="105"/>
        <v>Ages 10-19</v>
      </c>
      <c r="BS211" s="92" t="e">
        <f t="shared" si="106"/>
        <v>#DIV/0!</v>
      </c>
    </row>
    <row r="212" spans="37:71" x14ac:dyDescent="0.25">
      <c r="AK212" s="154" t="str">
        <f t="shared" si="81"/>
        <v>Select intervention #3</v>
      </c>
      <c r="AL212" s="90" t="s">
        <v>400</v>
      </c>
      <c r="AM212" s="212" t="s">
        <v>373</v>
      </c>
      <c r="AN212" s="216" t="s">
        <v>376</v>
      </c>
      <c r="AO212" s="214" t="e">
        <f>'Data-Overview'!P70</f>
        <v>#DIV/0!</v>
      </c>
      <c r="AQ212" s="154" t="str">
        <f t="shared" si="82"/>
        <v>Select intervention #3</v>
      </c>
      <c r="AR212" s="154" t="str">
        <f t="shared" si="83"/>
        <v>4. Initial Utilisation</v>
      </c>
      <c r="AS212" s="154" t="str">
        <f t="shared" si="84"/>
        <v>Males</v>
      </c>
      <c r="AT212" s="154" t="str">
        <f t="shared" si="85"/>
        <v>Ages 10-14</v>
      </c>
      <c r="AU212" s="92" t="e">
        <f t="shared" si="86"/>
        <v>#DIV/0!</v>
      </c>
      <c r="AW212" s="154" t="str">
        <f t="shared" si="87"/>
        <v>Select intervention #3</v>
      </c>
      <c r="AX212" s="154" t="str">
        <f t="shared" si="88"/>
        <v>4. Initial Utilisation</v>
      </c>
      <c r="AY212" s="154" t="str">
        <f t="shared" si="89"/>
        <v>Males</v>
      </c>
      <c r="AZ212" s="154" t="str">
        <f t="shared" si="90"/>
        <v>Ages 10-14</v>
      </c>
      <c r="BA212" s="92" t="e">
        <f t="shared" si="91"/>
        <v>#DIV/0!</v>
      </c>
      <c r="BC212" s="154" t="str">
        <f t="shared" si="92"/>
        <v>Select intervention #3</v>
      </c>
      <c r="BD212" s="154" t="str">
        <f t="shared" si="93"/>
        <v>4. Initial Utilisation</v>
      </c>
      <c r="BE212" s="154" t="str">
        <f t="shared" si="94"/>
        <v>Males</v>
      </c>
      <c r="BF212" s="154" t="str">
        <f t="shared" si="95"/>
        <v>Ages 10-14</v>
      </c>
      <c r="BG212" s="92" t="e">
        <f t="shared" si="96"/>
        <v>#DIV/0!</v>
      </c>
      <c r="BI212" s="154" t="str">
        <f t="shared" si="97"/>
        <v>Select intervention #3</v>
      </c>
      <c r="BJ212" s="154" t="str">
        <f t="shared" si="98"/>
        <v>4. Initial Utilisation</v>
      </c>
      <c r="BK212" s="154" t="str">
        <f t="shared" si="99"/>
        <v>Males</v>
      </c>
      <c r="BL212" s="154" t="str">
        <f t="shared" si="100"/>
        <v>Ages 10-14</v>
      </c>
      <c r="BM212" s="92" t="e">
        <f t="shared" si="101"/>
        <v>#DIV/0!</v>
      </c>
      <c r="BO212" s="154" t="str">
        <f t="shared" si="102"/>
        <v>Select intervention #3</v>
      </c>
      <c r="BP212" s="154" t="str">
        <f t="shared" si="103"/>
        <v>4. Initial Utilisation</v>
      </c>
      <c r="BQ212" s="154" t="str">
        <f t="shared" si="104"/>
        <v>Males</v>
      </c>
      <c r="BR212" s="154" t="str">
        <f t="shared" si="105"/>
        <v>Ages 10-14</v>
      </c>
      <c r="BS212" s="92" t="e">
        <f t="shared" si="106"/>
        <v>#DIV/0!</v>
      </c>
    </row>
    <row r="213" spans="37:71" x14ac:dyDescent="0.25">
      <c r="AK213" s="154" t="str">
        <f t="shared" si="81"/>
        <v>Select intervention #3</v>
      </c>
      <c r="AL213" s="90" t="s">
        <v>400</v>
      </c>
      <c r="AM213" s="212" t="s">
        <v>373</v>
      </c>
      <c r="AN213" s="216" t="s">
        <v>377</v>
      </c>
      <c r="AO213" s="214" t="e">
        <f>'Data-Overview'!P71</f>
        <v>#DIV/0!</v>
      </c>
      <c r="AQ213" s="154" t="str">
        <f t="shared" si="82"/>
        <v>Select intervention #3</v>
      </c>
      <c r="AR213" s="154" t="str">
        <f t="shared" si="83"/>
        <v>4. Initial Utilisation</v>
      </c>
      <c r="AS213" s="154" t="str">
        <f t="shared" si="84"/>
        <v>Males</v>
      </c>
      <c r="AT213" s="154" t="str">
        <f t="shared" si="85"/>
        <v>Ages 15-19</v>
      </c>
      <c r="AU213" s="92" t="e">
        <f t="shared" si="86"/>
        <v>#DIV/0!</v>
      </c>
      <c r="AW213" s="154" t="str">
        <f t="shared" si="87"/>
        <v>Select intervention #3</v>
      </c>
      <c r="AX213" s="154" t="str">
        <f t="shared" si="88"/>
        <v>4. Initial Utilisation</v>
      </c>
      <c r="AY213" s="154" t="str">
        <f t="shared" si="89"/>
        <v>Males</v>
      </c>
      <c r="AZ213" s="154" t="str">
        <f t="shared" si="90"/>
        <v>Ages 15-19</v>
      </c>
      <c r="BA213" s="92" t="e">
        <f t="shared" si="91"/>
        <v>#DIV/0!</v>
      </c>
      <c r="BC213" s="154" t="str">
        <f t="shared" si="92"/>
        <v>Select intervention #3</v>
      </c>
      <c r="BD213" s="154" t="str">
        <f t="shared" si="93"/>
        <v>4. Initial Utilisation</v>
      </c>
      <c r="BE213" s="154" t="str">
        <f t="shared" si="94"/>
        <v>Males</v>
      </c>
      <c r="BF213" s="154" t="str">
        <f t="shared" si="95"/>
        <v>Ages 15-19</v>
      </c>
      <c r="BG213" s="92" t="e">
        <f t="shared" si="96"/>
        <v>#DIV/0!</v>
      </c>
      <c r="BI213" s="154" t="str">
        <f t="shared" si="97"/>
        <v>Select intervention #3</v>
      </c>
      <c r="BJ213" s="154" t="str">
        <f t="shared" si="98"/>
        <v>4. Initial Utilisation</v>
      </c>
      <c r="BK213" s="154" t="str">
        <f t="shared" si="99"/>
        <v>Males</v>
      </c>
      <c r="BL213" s="154" t="str">
        <f t="shared" si="100"/>
        <v>Ages 15-19</v>
      </c>
      <c r="BM213" s="92" t="e">
        <f t="shared" si="101"/>
        <v>#DIV/0!</v>
      </c>
      <c r="BO213" s="154" t="str">
        <f t="shared" si="102"/>
        <v>Select intervention #3</v>
      </c>
      <c r="BP213" s="154" t="str">
        <f t="shared" si="103"/>
        <v>4. Initial Utilisation</v>
      </c>
      <c r="BQ213" s="154" t="str">
        <f t="shared" si="104"/>
        <v>Males</v>
      </c>
      <c r="BR213" s="154" t="str">
        <f t="shared" si="105"/>
        <v>Ages 15-19</v>
      </c>
      <c r="BS213" s="92" t="e">
        <f t="shared" si="106"/>
        <v>#DIV/0!</v>
      </c>
    </row>
    <row r="214" spans="37:71" x14ac:dyDescent="0.25">
      <c r="AK214" s="154" t="str">
        <f t="shared" si="81"/>
        <v>Select intervention #3</v>
      </c>
      <c r="AL214" s="90" t="s">
        <v>400</v>
      </c>
      <c r="AM214" s="212" t="s">
        <v>373</v>
      </c>
      <c r="AN214" s="216" t="s">
        <v>378</v>
      </c>
      <c r="AO214" s="214" t="e">
        <f>'Data-Overview'!P72</f>
        <v>#DIV/0!</v>
      </c>
      <c r="AQ214" s="154" t="str">
        <f t="shared" si="82"/>
        <v>Select intervention #3</v>
      </c>
      <c r="AR214" s="154" t="str">
        <f t="shared" si="83"/>
        <v>4. Initial Utilisation</v>
      </c>
      <c r="AS214" s="154" t="str">
        <f t="shared" si="84"/>
        <v>Males</v>
      </c>
      <c r="AT214" s="154" t="str">
        <f t="shared" si="85"/>
        <v>Ages 20-24</v>
      </c>
      <c r="AU214" s="92" t="e">
        <f t="shared" si="86"/>
        <v>#DIV/0!</v>
      </c>
      <c r="AW214" s="154" t="str">
        <f t="shared" si="87"/>
        <v>Select intervention #3</v>
      </c>
      <c r="AX214" s="154" t="str">
        <f t="shared" si="88"/>
        <v>4. Initial Utilisation</v>
      </c>
      <c r="AY214" s="154" t="str">
        <f t="shared" si="89"/>
        <v>Males</v>
      </c>
      <c r="AZ214" s="154" t="str">
        <f t="shared" si="90"/>
        <v>Ages 20-24</v>
      </c>
      <c r="BA214" s="92" t="e">
        <f t="shared" si="91"/>
        <v>#DIV/0!</v>
      </c>
      <c r="BC214" s="154" t="str">
        <f t="shared" si="92"/>
        <v>Select intervention #3</v>
      </c>
      <c r="BD214" s="154" t="str">
        <f t="shared" si="93"/>
        <v>4. Initial Utilisation</v>
      </c>
      <c r="BE214" s="154" t="str">
        <f t="shared" si="94"/>
        <v>Males</v>
      </c>
      <c r="BF214" s="154" t="str">
        <f t="shared" si="95"/>
        <v>Ages 20-24</v>
      </c>
      <c r="BG214" s="92" t="e">
        <f t="shared" si="96"/>
        <v>#DIV/0!</v>
      </c>
      <c r="BI214" s="154" t="str">
        <f t="shared" si="97"/>
        <v>Select intervention #3</v>
      </c>
      <c r="BJ214" s="154" t="str">
        <f t="shared" si="98"/>
        <v>4. Initial Utilisation</v>
      </c>
      <c r="BK214" s="154" t="str">
        <f t="shared" si="99"/>
        <v>Males</v>
      </c>
      <c r="BL214" s="154" t="str">
        <f t="shared" si="100"/>
        <v>Ages 20-24</v>
      </c>
      <c r="BM214" s="92" t="e">
        <f t="shared" si="101"/>
        <v>#DIV/0!</v>
      </c>
      <c r="BO214" s="154" t="str">
        <f t="shared" si="102"/>
        <v>Select intervention #3</v>
      </c>
      <c r="BP214" s="154" t="str">
        <f t="shared" si="103"/>
        <v>4. Initial Utilisation</v>
      </c>
      <c r="BQ214" s="154" t="str">
        <f t="shared" si="104"/>
        <v>Males</v>
      </c>
      <c r="BR214" s="154" t="str">
        <f t="shared" si="105"/>
        <v>Ages 20-24</v>
      </c>
      <c r="BS214" s="92" t="e">
        <f t="shared" si="106"/>
        <v>#DIV/0!</v>
      </c>
    </row>
    <row r="215" spans="37:71" x14ac:dyDescent="0.25">
      <c r="AK215" s="154" t="str">
        <f t="shared" ref="AK215:AK278" si="107">AK71</f>
        <v>Select intervention #3</v>
      </c>
      <c r="AL215" s="90" t="s">
        <v>401</v>
      </c>
      <c r="AM215" s="212" t="s">
        <v>373</v>
      </c>
      <c r="AN215" s="216" t="s">
        <v>375</v>
      </c>
      <c r="AO215" s="214" t="e">
        <f>'Data-Overview'!P73</f>
        <v>#DIV/0!</v>
      </c>
      <c r="AQ215" s="154" t="str">
        <f t="shared" si="82"/>
        <v>Select intervention #3</v>
      </c>
      <c r="AR215" s="154" t="str">
        <f t="shared" si="83"/>
        <v>5. Continuity</v>
      </c>
      <c r="AS215" s="154" t="str">
        <f t="shared" si="84"/>
        <v>Males</v>
      </c>
      <c r="AT215" s="154" t="str">
        <f t="shared" si="85"/>
        <v>Ages 10-19</v>
      </c>
      <c r="AU215" s="92" t="e">
        <f t="shared" si="86"/>
        <v>#DIV/0!</v>
      </c>
      <c r="AW215" s="154" t="str">
        <f t="shared" si="87"/>
        <v>Select intervention #3</v>
      </c>
      <c r="AX215" s="154" t="str">
        <f t="shared" si="88"/>
        <v>5. Continuity</v>
      </c>
      <c r="AY215" s="154" t="str">
        <f t="shared" si="89"/>
        <v>Males</v>
      </c>
      <c r="AZ215" s="154" t="str">
        <f t="shared" si="90"/>
        <v>Ages 10-19</v>
      </c>
      <c r="BA215" s="92" t="e">
        <f t="shared" si="91"/>
        <v>#DIV/0!</v>
      </c>
      <c r="BC215" s="154" t="str">
        <f t="shared" si="92"/>
        <v>Select intervention #3</v>
      </c>
      <c r="BD215" s="154" t="str">
        <f t="shared" si="93"/>
        <v>5. Continuity</v>
      </c>
      <c r="BE215" s="154" t="str">
        <f t="shared" si="94"/>
        <v>Males</v>
      </c>
      <c r="BF215" s="154" t="str">
        <f t="shared" si="95"/>
        <v>Ages 10-19</v>
      </c>
      <c r="BG215" s="92" t="e">
        <f t="shared" si="96"/>
        <v>#DIV/0!</v>
      </c>
      <c r="BI215" s="154" t="str">
        <f t="shared" si="97"/>
        <v>Select intervention #3</v>
      </c>
      <c r="BJ215" s="154" t="str">
        <f t="shared" si="98"/>
        <v>5. Continuity</v>
      </c>
      <c r="BK215" s="154" t="str">
        <f t="shared" si="99"/>
        <v>Males</v>
      </c>
      <c r="BL215" s="154" t="str">
        <f t="shared" si="100"/>
        <v>Ages 10-19</v>
      </c>
      <c r="BM215" s="92" t="e">
        <f t="shared" si="101"/>
        <v>#DIV/0!</v>
      </c>
      <c r="BO215" s="154" t="str">
        <f t="shared" si="102"/>
        <v>Select intervention #3</v>
      </c>
      <c r="BP215" s="154" t="str">
        <f t="shared" si="103"/>
        <v>5. Continuity</v>
      </c>
      <c r="BQ215" s="154" t="str">
        <f t="shared" si="104"/>
        <v>Males</v>
      </c>
      <c r="BR215" s="154" t="str">
        <f t="shared" si="105"/>
        <v>Ages 10-19</v>
      </c>
      <c r="BS215" s="92" t="e">
        <f t="shared" si="106"/>
        <v>#DIV/0!</v>
      </c>
    </row>
    <row r="216" spans="37:71" x14ac:dyDescent="0.25">
      <c r="AK216" s="154" t="str">
        <f t="shared" si="107"/>
        <v>Select intervention #3</v>
      </c>
      <c r="AL216" s="90" t="s">
        <v>401</v>
      </c>
      <c r="AM216" s="212" t="s">
        <v>373</v>
      </c>
      <c r="AN216" s="216" t="s">
        <v>376</v>
      </c>
      <c r="AO216" s="214" t="e">
        <f>'Data-Overview'!P74</f>
        <v>#DIV/0!</v>
      </c>
      <c r="AQ216" s="154" t="str">
        <f t="shared" si="82"/>
        <v>Select intervention #3</v>
      </c>
      <c r="AR216" s="154" t="str">
        <f t="shared" si="83"/>
        <v>5. Continuity</v>
      </c>
      <c r="AS216" s="154" t="str">
        <f t="shared" si="84"/>
        <v>Males</v>
      </c>
      <c r="AT216" s="154" t="str">
        <f t="shared" si="85"/>
        <v>Ages 10-14</v>
      </c>
      <c r="AU216" s="92" t="e">
        <f t="shared" si="86"/>
        <v>#DIV/0!</v>
      </c>
      <c r="AW216" s="154" t="str">
        <f t="shared" si="87"/>
        <v>Select intervention #3</v>
      </c>
      <c r="AX216" s="154" t="str">
        <f t="shared" si="88"/>
        <v>5. Continuity</v>
      </c>
      <c r="AY216" s="154" t="str">
        <f t="shared" si="89"/>
        <v>Males</v>
      </c>
      <c r="AZ216" s="154" t="str">
        <f t="shared" si="90"/>
        <v>Ages 10-14</v>
      </c>
      <c r="BA216" s="92" t="e">
        <f t="shared" si="91"/>
        <v>#DIV/0!</v>
      </c>
      <c r="BC216" s="154" t="str">
        <f t="shared" si="92"/>
        <v>Select intervention #3</v>
      </c>
      <c r="BD216" s="154" t="str">
        <f t="shared" si="93"/>
        <v>5. Continuity</v>
      </c>
      <c r="BE216" s="154" t="str">
        <f t="shared" si="94"/>
        <v>Males</v>
      </c>
      <c r="BF216" s="154" t="str">
        <f t="shared" si="95"/>
        <v>Ages 10-14</v>
      </c>
      <c r="BG216" s="92" t="e">
        <f t="shared" si="96"/>
        <v>#DIV/0!</v>
      </c>
      <c r="BI216" s="154" t="str">
        <f t="shared" si="97"/>
        <v>Select intervention #3</v>
      </c>
      <c r="BJ216" s="154" t="str">
        <f t="shared" si="98"/>
        <v>5. Continuity</v>
      </c>
      <c r="BK216" s="154" t="str">
        <f t="shared" si="99"/>
        <v>Males</v>
      </c>
      <c r="BL216" s="154" t="str">
        <f t="shared" si="100"/>
        <v>Ages 10-14</v>
      </c>
      <c r="BM216" s="92" t="e">
        <f t="shared" si="101"/>
        <v>#DIV/0!</v>
      </c>
      <c r="BO216" s="154" t="str">
        <f t="shared" si="102"/>
        <v>Select intervention #3</v>
      </c>
      <c r="BP216" s="154" t="str">
        <f t="shared" si="103"/>
        <v>5. Continuity</v>
      </c>
      <c r="BQ216" s="154" t="str">
        <f t="shared" si="104"/>
        <v>Males</v>
      </c>
      <c r="BR216" s="154" t="str">
        <f t="shared" si="105"/>
        <v>Ages 10-14</v>
      </c>
      <c r="BS216" s="92" t="e">
        <f t="shared" si="106"/>
        <v>#DIV/0!</v>
      </c>
    </row>
    <row r="217" spans="37:71" x14ac:dyDescent="0.25">
      <c r="AK217" s="154" t="str">
        <f t="shared" si="107"/>
        <v>Select intervention #3</v>
      </c>
      <c r="AL217" s="90" t="s">
        <v>401</v>
      </c>
      <c r="AM217" s="212" t="s">
        <v>373</v>
      </c>
      <c r="AN217" s="216" t="s">
        <v>377</v>
      </c>
      <c r="AO217" s="214" t="e">
        <f>'Data-Overview'!P75</f>
        <v>#DIV/0!</v>
      </c>
      <c r="AQ217" s="154" t="str">
        <f t="shared" si="82"/>
        <v>Select intervention #3</v>
      </c>
      <c r="AR217" s="154" t="str">
        <f t="shared" si="83"/>
        <v>5. Continuity</v>
      </c>
      <c r="AS217" s="154" t="str">
        <f t="shared" si="84"/>
        <v>Males</v>
      </c>
      <c r="AT217" s="154" t="str">
        <f t="shared" si="85"/>
        <v>Ages 15-19</v>
      </c>
      <c r="AU217" s="92" t="e">
        <f t="shared" si="86"/>
        <v>#DIV/0!</v>
      </c>
      <c r="AW217" s="154" t="str">
        <f t="shared" si="87"/>
        <v>Select intervention #3</v>
      </c>
      <c r="AX217" s="154" t="str">
        <f t="shared" si="88"/>
        <v>5. Continuity</v>
      </c>
      <c r="AY217" s="154" t="str">
        <f t="shared" si="89"/>
        <v>Males</v>
      </c>
      <c r="AZ217" s="154" t="str">
        <f t="shared" si="90"/>
        <v>Ages 15-19</v>
      </c>
      <c r="BA217" s="92" t="e">
        <f t="shared" si="91"/>
        <v>#DIV/0!</v>
      </c>
      <c r="BC217" s="154" t="str">
        <f t="shared" si="92"/>
        <v>Select intervention #3</v>
      </c>
      <c r="BD217" s="154" t="str">
        <f t="shared" si="93"/>
        <v>5. Continuity</v>
      </c>
      <c r="BE217" s="154" t="str">
        <f t="shared" si="94"/>
        <v>Males</v>
      </c>
      <c r="BF217" s="154" t="str">
        <f t="shared" si="95"/>
        <v>Ages 15-19</v>
      </c>
      <c r="BG217" s="92" t="e">
        <f t="shared" si="96"/>
        <v>#DIV/0!</v>
      </c>
      <c r="BI217" s="154" t="str">
        <f t="shared" si="97"/>
        <v>Select intervention #3</v>
      </c>
      <c r="BJ217" s="154" t="str">
        <f t="shared" si="98"/>
        <v>5. Continuity</v>
      </c>
      <c r="BK217" s="154" t="str">
        <f t="shared" si="99"/>
        <v>Males</v>
      </c>
      <c r="BL217" s="154" t="str">
        <f t="shared" si="100"/>
        <v>Ages 15-19</v>
      </c>
      <c r="BM217" s="92" t="e">
        <f t="shared" si="101"/>
        <v>#DIV/0!</v>
      </c>
      <c r="BO217" s="154" t="str">
        <f t="shared" si="102"/>
        <v>Select intervention #3</v>
      </c>
      <c r="BP217" s="154" t="str">
        <f t="shared" si="103"/>
        <v>5. Continuity</v>
      </c>
      <c r="BQ217" s="154" t="str">
        <f t="shared" si="104"/>
        <v>Males</v>
      </c>
      <c r="BR217" s="154" t="str">
        <f t="shared" si="105"/>
        <v>Ages 15-19</v>
      </c>
      <c r="BS217" s="92" t="e">
        <f t="shared" si="106"/>
        <v>#DIV/0!</v>
      </c>
    </row>
    <row r="218" spans="37:71" x14ac:dyDescent="0.25">
      <c r="AK218" s="154" t="str">
        <f t="shared" si="107"/>
        <v>Select intervention #3</v>
      </c>
      <c r="AL218" s="90" t="s">
        <v>401</v>
      </c>
      <c r="AM218" s="212" t="s">
        <v>373</v>
      </c>
      <c r="AN218" s="216" t="s">
        <v>378</v>
      </c>
      <c r="AO218" s="214" t="e">
        <f>'Data-Overview'!P76</f>
        <v>#DIV/0!</v>
      </c>
      <c r="AQ218" s="154" t="str">
        <f t="shared" si="82"/>
        <v>Select intervention #3</v>
      </c>
      <c r="AR218" s="154" t="str">
        <f t="shared" si="83"/>
        <v>5. Continuity</v>
      </c>
      <c r="AS218" s="154" t="str">
        <f t="shared" si="84"/>
        <v>Males</v>
      </c>
      <c r="AT218" s="154" t="str">
        <f t="shared" si="85"/>
        <v>Ages 20-24</v>
      </c>
      <c r="AU218" s="92" t="e">
        <f t="shared" si="86"/>
        <v>#DIV/0!</v>
      </c>
      <c r="AW218" s="154" t="str">
        <f t="shared" si="87"/>
        <v>Select intervention #3</v>
      </c>
      <c r="AX218" s="154" t="str">
        <f t="shared" si="88"/>
        <v>5. Continuity</v>
      </c>
      <c r="AY218" s="154" t="str">
        <f t="shared" si="89"/>
        <v>Males</v>
      </c>
      <c r="AZ218" s="154" t="str">
        <f t="shared" si="90"/>
        <v>Ages 20-24</v>
      </c>
      <c r="BA218" s="92" t="e">
        <f t="shared" si="91"/>
        <v>#DIV/0!</v>
      </c>
      <c r="BC218" s="154" t="str">
        <f t="shared" si="92"/>
        <v>Select intervention #3</v>
      </c>
      <c r="BD218" s="154" t="str">
        <f t="shared" si="93"/>
        <v>5. Continuity</v>
      </c>
      <c r="BE218" s="154" t="str">
        <f t="shared" si="94"/>
        <v>Males</v>
      </c>
      <c r="BF218" s="154" t="str">
        <f t="shared" si="95"/>
        <v>Ages 20-24</v>
      </c>
      <c r="BG218" s="92" t="e">
        <f t="shared" si="96"/>
        <v>#DIV/0!</v>
      </c>
      <c r="BI218" s="154" t="str">
        <f t="shared" si="97"/>
        <v>Select intervention #3</v>
      </c>
      <c r="BJ218" s="154" t="str">
        <f t="shared" si="98"/>
        <v>5. Continuity</v>
      </c>
      <c r="BK218" s="154" t="str">
        <f t="shared" si="99"/>
        <v>Males</v>
      </c>
      <c r="BL218" s="154" t="str">
        <f t="shared" si="100"/>
        <v>Ages 20-24</v>
      </c>
      <c r="BM218" s="92" t="e">
        <f t="shared" si="101"/>
        <v>#DIV/0!</v>
      </c>
      <c r="BO218" s="154" t="str">
        <f t="shared" si="102"/>
        <v>Select intervention #3</v>
      </c>
      <c r="BP218" s="154" t="str">
        <f t="shared" si="103"/>
        <v>5. Continuity</v>
      </c>
      <c r="BQ218" s="154" t="str">
        <f t="shared" si="104"/>
        <v>Males</v>
      </c>
      <c r="BR218" s="154" t="str">
        <f t="shared" si="105"/>
        <v>Ages 20-24</v>
      </c>
      <c r="BS218" s="92" t="e">
        <f t="shared" si="106"/>
        <v>#DIV/0!</v>
      </c>
    </row>
    <row r="219" spans="37:71" x14ac:dyDescent="0.25">
      <c r="AK219" s="154" t="str">
        <f t="shared" si="107"/>
        <v>Select intervention #3</v>
      </c>
      <c r="AL219" s="90" t="s">
        <v>402</v>
      </c>
      <c r="AM219" s="212" t="s">
        <v>373</v>
      </c>
      <c r="AN219" s="216" t="s">
        <v>375</v>
      </c>
      <c r="AO219" s="214" t="e">
        <f>'Data-Overview'!P77</f>
        <v>#DIV/0!</v>
      </c>
      <c r="AQ219" s="154" t="str">
        <f t="shared" si="82"/>
        <v>Select intervention #3</v>
      </c>
      <c r="AR219" s="154" t="str">
        <f t="shared" si="83"/>
        <v>6. Quality</v>
      </c>
      <c r="AS219" s="154" t="str">
        <f t="shared" si="84"/>
        <v>Males</v>
      </c>
      <c r="AT219" s="154" t="str">
        <f t="shared" si="85"/>
        <v>Ages 10-19</v>
      </c>
      <c r="AU219" s="92" t="e">
        <f t="shared" si="86"/>
        <v>#DIV/0!</v>
      </c>
      <c r="AW219" s="154" t="str">
        <f t="shared" si="87"/>
        <v>Select intervention #3</v>
      </c>
      <c r="AX219" s="154" t="str">
        <f t="shared" si="88"/>
        <v>6. Quality</v>
      </c>
      <c r="AY219" s="154" t="str">
        <f t="shared" si="89"/>
        <v>Males</v>
      </c>
      <c r="AZ219" s="154" t="str">
        <f t="shared" si="90"/>
        <v>Ages 10-19</v>
      </c>
      <c r="BA219" s="92" t="e">
        <f t="shared" si="91"/>
        <v>#DIV/0!</v>
      </c>
      <c r="BC219" s="154" t="str">
        <f t="shared" si="92"/>
        <v>Select intervention #3</v>
      </c>
      <c r="BD219" s="154" t="str">
        <f t="shared" si="93"/>
        <v>6. Quality</v>
      </c>
      <c r="BE219" s="154" t="str">
        <f t="shared" si="94"/>
        <v>Males</v>
      </c>
      <c r="BF219" s="154" t="str">
        <f t="shared" si="95"/>
        <v>Ages 10-19</v>
      </c>
      <c r="BG219" s="92" t="e">
        <f t="shared" si="96"/>
        <v>#DIV/0!</v>
      </c>
      <c r="BI219" s="154" t="str">
        <f t="shared" si="97"/>
        <v>Select intervention #3</v>
      </c>
      <c r="BJ219" s="154" t="str">
        <f t="shared" si="98"/>
        <v>6. Quality</v>
      </c>
      <c r="BK219" s="154" t="str">
        <f t="shared" si="99"/>
        <v>Males</v>
      </c>
      <c r="BL219" s="154" t="str">
        <f t="shared" si="100"/>
        <v>Ages 10-19</v>
      </c>
      <c r="BM219" s="92" t="e">
        <f t="shared" si="101"/>
        <v>#DIV/0!</v>
      </c>
      <c r="BO219" s="154" t="str">
        <f t="shared" si="102"/>
        <v>Select intervention #3</v>
      </c>
      <c r="BP219" s="154" t="str">
        <f t="shared" si="103"/>
        <v>6. Quality</v>
      </c>
      <c r="BQ219" s="154" t="str">
        <f t="shared" si="104"/>
        <v>Males</v>
      </c>
      <c r="BR219" s="154" t="str">
        <f t="shared" si="105"/>
        <v>Ages 10-19</v>
      </c>
      <c r="BS219" s="92" t="e">
        <f t="shared" si="106"/>
        <v>#DIV/0!</v>
      </c>
    </row>
    <row r="220" spans="37:71" x14ac:dyDescent="0.25">
      <c r="AK220" s="154" t="str">
        <f t="shared" si="107"/>
        <v>Select intervention #3</v>
      </c>
      <c r="AL220" s="90" t="s">
        <v>402</v>
      </c>
      <c r="AM220" s="212" t="s">
        <v>373</v>
      </c>
      <c r="AN220" s="216" t="s">
        <v>376</v>
      </c>
      <c r="AO220" s="214" t="e">
        <f>'Data-Overview'!P78</f>
        <v>#DIV/0!</v>
      </c>
      <c r="AQ220" s="154" t="str">
        <f t="shared" si="82"/>
        <v>Select intervention #3</v>
      </c>
      <c r="AR220" s="154" t="str">
        <f t="shared" si="83"/>
        <v>6. Quality</v>
      </c>
      <c r="AS220" s="154" t="str">
        <f t="shared" si="84"/>
        <v>Males</v>
      </c>
      <c r="AT220" s="154" t="str">
        <f t="shared" si="85"/>
        <v>Ages 10-14</v>
      </c>
      <c r="AU220" s="92" t="e">
        <f t="shared" si="86"/>
        <v>#DIV/0!</v>
      </c>
      <c r="AW220" s="154" t="str">
        <f t="shared" si="87"/>
        <v>Select intervention #3</v>
      </c>
      <c r="AX220" s="154" t="str">
        <f t="shared" si="88"/>
        <v>6. Quality</v>
      </c>
      <c r="AY220" s="154" t="str">
        <f t="shared" si="89"/>
        <v>Males</v>
      </c>
      <c r="AZ220" s="154" t="str">
        <f t="shared" si="90"/>
        <v>Ages 10-14</v>
      </c>
      <c r="BA220" s="92" t="e">
        <f t="shared" si="91"/>
        <v>#DIV/0!</v>
      </c>
      <c r="BC220" s="154" t="str">
        <f t="shared" si="92"/>
        <v>Select intervention #3</v>
      </c>
      <c r="BD220" s="154" t="str">
        <f t="shared" si="93"/>
        <v>6. Quality</v>
      </c>
      <c r="BE220" s="154" t="str">
        <f t="shared" si="94"/>
        <v>Males</v>
      </c>
      <c r="BF220" s="154" t="str">
        <f t="shared" si="95"/>
        <v>Ages 10-14</v>
      </c>
      <c r="BG220" s="92" t="e">
        <f t="shared" si="96"/>
        <v>#DIV/0!</v>
      </c>
      <c r="BI220" s="154" t="str">
        <f t="shared" si="97"/>
        <v>Select intervention #3</v>
      </c>
      <c r="BJ220" s="154" t="str">
        <f t="shared" si="98"/>
        <v>6. Quality</v>
      </c>
      <c r="BK220" s="154" t="str">
        <f t="shared" si="99"/>
        <v>Males</v>
      </c>
      <c r="BL220" s="154" t="str">
        <f t="shared" si="100"/>
        <v>Ages 10-14</v>
      </c>
      <c r="BM220" s="92" t="e">
        <f t="shared" si="101"/>
        <v>#DIV/0!</v>
      </c>
      <c r="BO220" s="154" t="str">
        <f t="shared" si="102"/>
        <v>Select intervention #3</v>
      </c>
      <c r="BP220" s="154" t="str">
        <f t="shared" si="103"/>
        <v>6. Quality</v>
      </c>
      <c r="BQ220" s="154" t="str">
        <f t="shared" si="104"/>
        <v>Males</v>
      </c>
      <c r="BR220" s="154" t="str">
        <f t="shared" si="105"/>
        <v>Ages 10-14</v>
      </c>
      <c r="BS220" s="92" t="e">
        <f t="shared" si="106"/>
        <v>#DIV/0!</v>
      </c>
    </row>
    <row r="221" spans="37:71" x14ac:dyDescent="0.25">
      <c r="AK221" s="154" t="str">
        <f t="shared" si="107"/>
        <v>Select intervention #3</v>
      </c>
      <c r="AL221" s="90" t="s">
        <v>402</v>
      </c>
      <c r="AM221" s="212" t="s">
        <v>373</v>
      </c>
      <c r="AN221" s="216" t="s">
        <v>377</v>
      </c>
      <c r="AO221" s="214" t="e">
        <f>'Data-Overview'!P79</f>
        <v>#DIV/0!</v>
      </c>
      <c r="AQ221" s="154" t="str">
        <f t="shared" si="82"/>
        <v>Select intervention #3</v>
      </c>
      <c r="AR221" s="154" t="str">
        <f t="shared" si="83"/>
        <v>6. Quality</v>
      </c>
      <c r="AS221" s="154" t="str">
        <f t="shared" si="84"/>
        <v>Males</v>
      </c>
      <c r="AT221" s="154" t="str">
        <f t="shared" si="85"/>
        <v>Ages 15-19</v>
      </c>
      <c r="AU221" s="92" t="e">
        <f t="shared" si="86"/>
        <v>#DIV/0!</v>
      </c>
      <c r="AW221" s="154" t="str">
        <f t="shared" si="87"/>
        <v>Select intervention #3</v>
      </c>
      <c r="AX221" s="154" t="str">
        <f t="shared" si="88"/>
        <v>6. Quality</v>
      </c>
      <c r="AY221" s="154" t="str">
        <f t="shared" si="89"/>
        <v>Males</v>
      </c>
      <c r="AZ221" s="154" t="str">
        <f t="shared" si="90"/>
        <v>Ages 15-19</v>
      </c>
      <c r="BA221" s="92" t="e">
        <f t="shared" si="91"/>
        <v>#DIV/0!</v>
      </c>
      <c r="BC221" s="154" t="str">
        <f t="shared" si="92"/>
        <v>Select intervention #3</v>
      </c>
      <c r="BD221" s="154" t="str">
        <f t="shared" si="93"/>
        <v>6. Quality</v>
      </c>
      <c r="BE221" s="154" t="str">
        <f t="shared" si="94"/>
        <v>Males</v>
      </c>
      <c r="BF221" s="154" t="str">
        <f t="shared" si="95"/>
        <v>Ages 15-19</v>
      </c>
      <c r="BG221" s="92" t="e">
        <f t="shared" si="96"/>
        <v>#DIV/0!</v>
      </c>
      <c r="BI221" s="154" t="str">
        <f t="shared" si="97"/>
        <v>Select intervention #3</v>
      </c>
      <c r="BJ221" s="154" t="str">
        <f t="shared" si="98"/>
        <v>6. Quality</v>
      </c>
      <c r="BK221" s="154" t="str">
        <f t="shared" si="99"/>
        <v>Males</v>
      </c>
      <c r="BL221" s="154" t="str">
        <f t="shared" si="100"/>
        <v>Ages 15-19</v>
      </c>
      <c r="BM221" s="92" t="e">
        <f t="shared" si="101"/>
        <v>#DIV/0!</v>
      </c>
      <c r="BO221" s="154" t="str">
        <f t="shared" si="102"/>
        <v>Select intervention #3</v>
      </c>
      <c r="BP221" s="154" t="str">
        <f t="shared" si="103"/>
        <v>6. Quality</v>
      </c>
      <c r="BQ221" s="154" t="str">
        <f t="shared" si="104"/>
        <v>Males</v>
      </c>
      <c r="BR221" s="154" t="str">
        <f t="shared" si="105"/>
        <v>Ages 15-19</v>
      </c>
      <c r="BS221" s="92" t="e">
        <f t="shared" si="106"/>
        <v>#DIV/0!</v>
      </c>
    </row>
    <row r="222" spans="37:71" x14ac:dyDescent="0.25">
      <c r="AK222" s="154" t="str">
        <f t="shared" si="107"/>
        <v>Select intervention #3</v>
      </c>
      <c r="AL222" s="90" t="s">
        <v>402</v>
      </c>
      <c r="AM222" s="212" t="s">
        <v>373</v>
      </c>
      <c r="AN222" s="216" t="s">
        <v>378</v>
      </c>
      <c r="AO222" s="214" t="e">
        <f>'Data-Overview'!P80</f>
        <v>#DIV/0!</v>
      </c>
      <c r="AQ222" s="154" t="str">
        <f t="shared" si="82"/>
        <v>Select intervention #3</v>
      </c>
      <c r="AR222" s="154" t="str">
        <f t="shared" si="83"/>
        <v>6. Quality</v>
      </c>
      <c r="AS222" s="154" t="str">
        <f t="shared" si="84"/>
        <v>Males</v>
      </c>
      <c r="AT222" s="154" t="str">
        <f t="shared" si="85"/>
        <v>Ages 20-24</v>
      </c>
      <c r="AU222" s="92" t="e">
        <f t="shared" si="86"/>
        <v>#DIV/0!</v>
      </c>
      <c r="AW222" s="154" t="str">
        <f t="shared" si="87"/>
        <v>Select intervention #3</v>
      </c>
      <c r="AX222" s="154" t="str">
        <f t="shared" si="88"/>
        <v>6. Quality</v>
      </c>
      <c r="AY222" s="154" t="str">
        <f t="shared" si="89"/>
        <v>Males</v>
      </c>
      <c r="AZ222" s="154" t="str">
        <f t="shared" si="90"/>
        <v>Ages 20-24</v>
      </c>
      <c r="BA222" s="92" t="e">
        <f t="shared" si="91"/>
        <v>#DIV/0!</v>
      </c>
      <c r="BC222" s="154" t="str">
        <f t="shared" si="92"/>
        <v>Select intervention #3</v>
      </c>
      <c r="BD222" s="154" t="str">
        <f t="shared" si="93"/>
        <v>6. Quality</v>
      </c>
      <c r="BE222" s="154" t="str">
        <f t="shared" si="94"/>
        <v>Males</v>
      </c>
      <c r="BF222" s="154" t="str">
        <f t="shared" si="95"/>
        <v>Ages 20-24</v>
      </c>
      <c r="BG222" s="92" t="e">
        <f t="shared" si="96"/>
        <v>#DIV/0!</v>
      </c>
      <c r="BI222" s="154" t="str">
        <f t="shared" si="97"/>
        <v>Select intervention #3</v>
      </c>
      <c r="BJ222" s="154" t="str">
        <f t="shared" si="98"/>
        <v>6. Quality</v>
      </c>
      <c r="BK222" s="154" t="str">
        <f t="shared" si="99"/>
        <v>Males</v>
      </c>
      <c r="BL222" s="154" t="str">
        <f t="shared" si="100"/>
        <v>Ages 20-24</v>
      </c>
      <c r="BM222" s="92" t="e">
        <f t="shared" si="101"/>
        <v>#DIV/0!</v>
      </c>
      <c r="BO222" s="154" t="str">
        <f t="shared" si="102"/>
        <v>Select intervention #3</v>
      </c>
      <c r="BP222" s="154" t="str">
        <f t="shared" si="103"/>
        <v>6. Quality</v>
      </c>
      <c r="BQ222" s="154" t="str">
        <f t="shared" si="104"/>
        <v>Males</v>
      </c>
      <c r="BR222" s="154" t="str">
        <f t="shared" si="105"/>
        <v>Ages 20-24</v>
      </c>
      <c r="BS222" s="92" t="e">
        <f t="shared" si="106"/>
        <v>#DIV/0!</v>
      </c>
    </row>
    <row r="223" spans="37:71" x14ac:dyDescent="0.25">
      <c r="AK223" s="154" t="str">
        <f t="shared" si="107"/>
        <v>Select intervention #4</v>
      </c>
      <c r="AL223" s="90" t="s">
        <v>397</v>
      </c>
      <c r="AM223" s="212" t="s">
        <v>373</v>
      </c>
      <c r="AN223" s="216" t="s">
        <v>375</v>
      </c>
      <c r="AO223" s="214" t="e">
        <f>'Data-Overview'!P82</f>
        <v>#DIV/0!</v>
      </c>
      <c r="AQ223" s="154" t="str">
        <f t="shared" si="82"/>
        <v>Select intervention #4</v>
      </c>
      <c r="AR223" s="154" t="str">
        <f t="shared" si="83"/>
        <v>1. Commodities</v>
      </c>
      <c r="AS223" s="154" t="str">
        <f t="shared" si="84"/>
        <v>Males</v>
      </c>
      <c r="AT223" s="154" t="str">
        <f t="shared" si="85"/>
        <v>Ages 10-19</v>
      </c>
      <c r="AU223" s="92" t="e">
        <f t="shared" si="86"/>
        <v>#DIV/0!</v>
      </c>
      <c r="AW223" s="154" t="str">
        <f t="shared" si="87"/>
        <v>Select intervention #4</v>
      </c>
      <c r="AX223" s="154" t="str">
        <f t="shared" si="88"/>
        <v>1. Commodities</v>
      </c>
      <c r="AY223" s="154" t="str">
        <f t="shared" si="89"/>
        <v>Males</v>
      </c>
      <c r="AZ223" s="154" t="str">
        <f t="shared" si="90"/>
        <v>Ages 10-19</v>
      </c>
      <c r="BA223" s="92" t="e">
        <f t="shared" si="91"/>
        <v>#DIV/0!</v>
      </c>
      <c r="BC223" s="154" t="str">
        <f t="shared" si="92"/>
        <v>Select intervention #4</v>
      </c>
      <c r="BD223" s="154" t="str">
        <f t="shared" si="93"/>
        <v>1. Commodities</v>
      </c>
      <c r="BE223" s="154" t="str">
        <f t="shared" si="94"/>
        <v>Males</v>
      </c>
      <c r="BF223" s="154" t="str">
        <f t="shared" si="95"/>
        <v>Ages 10-19</v>
      </c>
      <c r="BG223" s="92" t="e">
        <f t="shared" si="96"/>
        <v>#DIV/0!</v>
      </c>
      <c r="BI223" s="154" t="str">
        <f t="shared" si="97"/>
        <v>Select intervention #4</v>
      </c>
      <c r="BJ223" s="154" t="str">
        <f t="shared" si="98"/>
        <v>1. Commodities</v>
      </c>
      <c r="BK223" s="154" t="str">
        <f t="shared" si="99"/>
        <v>Males</v>
      </c>
      <c r="BL223" s="154" t="str">
        <f t="shared" si="100"/>
        <v>Ages 10-19</v>
      </c>
      <c r="BM223" s="92" t="e">
        <f t="shared" si="101"/>
        <v>#DIV/0!</v>
      </c>
      <c r="BO223" s="154" t="str">
        <f t="shared" si="102"/>
        <v>Select intervention #4</v>
      </c>
      <c r="BP223" s="154" t="str">
        <f t="shared" si="103"/>
        <v>1. Commodities</v>
      </c>
      <c r="BQ223" s="154" t="str">
        <f t="shared" si="104"/>
        <v>Males</v>
      </c>
      <c r="BR223" s="154" t="str">
        <f t="shared" si="105"/>
        <v>Ages 10-19</v>
      </c>
      <c r="BS223" s="92" t="e">
        <f t="shared" si="106"/>
        <v>#DIV/0!</v>
      </c>
    </row>
    <row r="224" spans="37:71" x14ac:dyDescent="0.25">
      <c r="AK224" s="154" t="str">
        <f t="shared" si="107"/>
        <v>Select intervention #4</v>
      </c>
      <c r="AL224" s="90" t="s">
        <v>397</v>
      </c>
      <c r="AM224" s="212" t="s">
        <v>373</v>
      </c>
      <c r="AN224" s="216" t="s">
        <v>376</v>
      </c>
      <c r="AO224" s="214">
        <f>'Data-Overview'!P83</f>
        <v>0</v>
      </c>
      <c r="AQ224" s="154" t="str">
        <f t="shared" si="82"/>
        <v>Select intervention #4</v>
      </c>
      <c r="AR224" s="154" t="str">
        <f t="shared" si="83"/>
        <v>1. Commodities</v>
      </c>
      <c r="AS224" s="154" t="str">
        <f t="shared" si="84"/>
        <v>Males</v>
      </c>
      <c r="AT224" s="154" t="str">
        <f t="shared" si="85"/>
        <v>Ages 10-14</v>
      </c>
      <c r="AU224" s="92">
        <f t="shared" si="86"/>
        <v>0</v>
      </c>
      <c r="AW224" s="154" t="str">
        <f t="shared" si="87"/>
        <v>Select intervention #4</v>
      </c>
      <c r="AX224" s="154" t="str">
        <f t="shared" si="88"/>
        <v>1. Commodities</v>
      </c>
      <c r="AY224" s="154" t="str">
        <f t="shared" si="89"/>
        <v>Males</v>
      </c>
      <c r="AZ224" s="154" t="str">
        <f t="shared" si="90"/>
        <v>Ages 10-14</v>
      </c>
      <c r="BA224" s="92">
        <f t="shared" si="91"/>
        <v>0</v>
      </c>
      <c r="BC224" s="154" t="str">
        <f t="shared" si="92"/>
        <v>Select intervention #4</v>
      </c>
      <c r="BD224" s="154" t="str">
        <f t="shared" si="93"/>
        <v>1. Commodities</v>
      </c>
      <c r="BE224" s="154" t="str">
        <f t="shared" si="94"/>
        <v>Males</v>
      </c>
      <c r="BF224" s="154" t="str">
        <f t="shared" si="95"/>
        <v>Ages 10-14</v>
      </c>
      <c r="BG224" s="92">
        <f t="shared" si="96"/>
        <v>0</v>
      </c>
      <c r="BI224" s="154" t="str">
        <f t="shared" si="97"/>
        <v>Select intervention #4</v>
      </c>
      <c r="BJ224" s="154" t="str">
        <f t="shared" si="98"/>
        <v>1. Commodities</v>
      </c>
      <c r="BK224" s="154" t="str">
        <f t="shared" si="99"/>
        <v>Males</v>
      </c>
      <c r="BL224" s="154" t="str">
        <f t="shared" si="100"/>
        <v>Ages 10-14</v>
      </c>
      <c r="BM224" s="92">
        <f t="shared" si="101"/>
        <v>0</v>
      </c>
      <c r="BO224" s="154" t="str">
        <f t="shared" si="102"/>
        <v>Select intervention #4</v>
      </c>
      <c r="BP224" s="154" t="str">
        <f t="shared" si="103"/>
        <v>1. Commodities</v>
      </c>
      <c r="BQ224" s="154" t="str">
        <f t="shared" si="104"/>
        <v>Males</v>
      </c>
      <c r="BR224" s="154" t="str">
        <f t="shared" si="105"/>
        <v>Ages 10-14</v>
      </c>
      <c r="BS224" s="92">
        <f t="shared" si="106"/>
        <v>0</v>
      </c>
    </row>
    <row r="225" spans="37:71" x14ac:dyDescent="0.25">
      <c r="AK225" s="154" t="str">
        <f t="shared" si="107"/>
        <v>Select intervention #4</v>
      </c>
      <c r="AL225" s="90" t="s">
        <v>397</v>
      </c>
      <c r="AM225" s="212" t="s">
        <v>373</v>
      </c>
      <c r="AN225" s="216" t="s">
        <v>377</v>
      </c>
      <c r="AO225" s="214">
        <f>'Data-Overview'!P84</f>
        <v>0</v>
      </c>
      <c r="AQ225" s="154" t="str">
        <f t="shared" si="82"/>
        <v>Select intervention #4</v>
      </c>
      <c r="AR225" s="154" t="str">
        <f t="shared" si="83"/>
        <v>1. Commodities</v>
      </c>
      <c r="AS225" s="154" t="str">
        <f t="shared" si="84"/>
        <v>Males</v>
      </c>
      <c r="AT225" s="154" t="str">
        <f t="shared" si="85"/>
        <v>Ages 15-19</v>
      </c>
      <c r="AU225" s="92">
        <f t="shared" si="86"/>
        <v>0</v>
      </c>
      <c r="AW225" s="154" t="str">
        <f t="shared" si="87"/>
        <v>Select intervention #4</v>
      </c>
      <c r="AX225" s="154" t="str">
        <f t="shared" si="88"/>
        <v>1. Commodities</v>
      </c>
      <c r="AY225" s="154" t="str">
        <f t="shared" si="89"/>
        <v>Males</v>
      </c>
      <c r="AZ225" s="154" t="str">
        <f t="shared" si="90"/>
        <v>Ages 15-19</v>
      </c>
      <c r="BA225" s="92">
        <f t="shared" si="91"/>
        <v>0</v>
      </c>
      <c r="BC225" s="154" t="str">
        <f t="shared" si="92"/>
        <v>Select intervention #4</v>
      </c>
      <c r="BD225" s="154" t="str">
        <f t="shared" si="93"/>
        <v>1. Commodities</v>
      </c>
      <c r="BE225" s="154" t="str">
        <f t="shared" si="94"/>
        <v>Males</v>
      </c>
      <c r="BF225" s="154" t="str">
        <f t="shared" si="95"/>
        <v>Ages 15-19</v>
      </c>
      <c r="BG225" s="92">
        <f t="shared" si="96"/>
        <v>0</v>
      </c>
      <c r="BI225" s="154" t="str">
        <f t="shared" si="97"/>
        <v>Select intervention #4</v>
      </c>
      <c r="BJ225" s="154" t="str">
        <f t="shared" si="98"/>
        <v>1. Commodities</v>
      </c>
      <c r="BK225" s="154" t="str">
        <f t="shared" si="99"/>
        <v>Males</v>
      </c>
      <c r="BL225" s="154" t="str">
        <f t="shared" si="100"/>
        <v>Ages 15-19</v>
      </c>
      <c r="BM225" s="92">
        <f t="shared" si="101"/>
        <v>0</v>
      </c>
      <c r="BO225" s="154" t="str">
        <f t="shared" si="102"/>
        <v>Select intervention #4</v>
      </c>
      <c r="BP225" s="154" t="str">
        <f t="shared" si="103"/>
        <v>1. Commodities</v>
      </c>
      <c r="BQ225" s="154" t="str">
        <f t="shared" si="104"/>
        <v>Males</v>
      </c>
      <c r="BR225" s="154" t="str">
        <f t="shared" si="105"/>
        <v>Ages 15-19</v>
      </c>
      <c r="BS225" s="92">
        <f t="shared" si="106"/>
        <v>0</v>
      </c>
    </row>
    <row r="226" spans="37:71" x14ac:dyDescent="0.25">
      <c r="AK226" s="154" t="str">
        <f t="shared" si="107"/>
        <v>Select intervention #4</v>
      </c>
      <c r="AL226" s="90" t="s">
        <v>397</v>
      </c>
      <c r="AM226" s="212" t="s">
        <v>373</v>
      </c>
      <c r="AN226" s="216" t="s">
        <v>378</v>
      </c>
      <c r="AO226" s="214">
        <f>'Data-Overview'!P85</f>
        <v>0</v>
      </c>
      <c r="AQ226" s="154" t="str">
        <f t="shared" si="82"/>
        <v>Select intervention #4</v>
      </c>
      <c r="AR226" s="154" t="str">
        <f t="shared" si="83"/>
        <v>1. Commodities</v>
      </c>
      <c r="AS226" s="154" t="str">
        <f t="shared" si="84"/>
        <v>Males</v>
      </c>
      <c r="AT226" s="154" t="str">
        <f t="shared" si="85"/>
        <v>Ages 20-24</v>
      </c>
      <c r="AU226" s="92">
        <f t="shared" si="86"/>
        <v>0</v>
      </c>
      <c r="AW226" s="154" t="str">
        <f t="shared" si="87"/>
        <v>Select intervention #4</v>
      </c>
      <c r="AX226" s="154" t="str">
        <f t="shared" si="88"/>
        <v>1. Commodities</v>
      </c>
      <c r="AY226" s="154" t="str">
        <f t="shared" si="89"/>
        <v>Males</v>
      </c>
      <c r="AZ226" s="154" t="str">
        <f t="shared" si="90"/>
        <v>Ages 20-24</v>
      </c>
      <c r="BA226" s="92">
        <f t="shared" si="91"/>
        <v>0</v>
      </c>
      <c r="BC226" s="154" t="str">
        <f t="shared" si="92"/>
        <v>Select intervention #4</v>
      </c>
      <c r="BD226" s="154" t="str">
        <f t="shared" si="93"/>
        <v>1. Commodities</v>
      </c>
      <c r="BE226" s="154" t="str">
        <f t="shared" si="94"/>
        <v>Males</v>
      </c>
      <c r="BF226" s="154" t="str">
        <f t="shared" si="95"/>
        <v>Ages 20-24</v>
      </c>
      <c r="BG226" s="92">
        <f t="shared" si="96"/>
        <v>0</v>
      </c>
      <c r="BI226" s="154" t="str">
        <f t="shared" si="97"/>
        <v>Select intervention #4</v>
      </c>
      <c r="BJ226" s="154" t="str">
        <f t="shared" si="98"/>
        <v>1. Commodities</v>
      </c>
      <c r="BK226" s="154" t="str">
        <f t="shared" si="99"/>
        <v>Males</v>
      </c>
      <c r="BL226" s="154" t="str">
        <f t="shared" si="100"/>
        <v>Ages 20-24</v>
      </c>
      <c r="BM226" s="92">
        <f t="shared" si="101"/>
        <v>0</v>
      </c>
      <c r="BO226" s="154" t="str">
        <f t="shared" si="102"/>
        <v>Select intervention #4</v>
      </c>
      <c r="BP226" s="154" t="str">
        <f t="shared" si="103"/>
        <v>1. Commodities</v>
      </c>
      <c r="BQ226" s="154" t="str">
        <f t="shared" si="104"/>
        <v>Males</v>
      </c>
      <c r="BR226" s="154" t="str">
        <f t="shared" si="105"/>
        <v>Ages 20-24</v>
      </c>
      <c r="BS226" s="92">
        <f t="shared" si="106"/>
        <v>0</v>
      </c>
    </row>
    <row r="227" spans="37:71" x14ac:dyDescent="0.25">
      <c r="AK227" s="154" t="str">
        <f t="shared" si="107"/>
        <v>Select intervention #4</v>
      </c>
      <c r="AL227" s="90" t="s">
        <v>398</v>
      </c>
      <c r="AM227" s="212" t="s">
        <v>373</v>
      </c>
      <c r="AN227" s="216" t="s">
        <v>375</v>
      </c>
      <c r="AO227" s="214" t="e">
        <f>'Data-Overview'!P86</f>
        <v>#DIV/0!</v>
      </c>
      <c r="AQ227" s="154" t="str">
        <f t="shared" si="82"/>
        <v>Select intervention #4</v>
      </c>
      <c r="AR227" s="154" t="str">
        <f t="shared" si="83"/>
        <v>2. Human Resources</v>
      </c>
      <c r="AS227" s="154" t="str">
        <f t="shared" si="84"/>
        <v>Males</v>
      </c>
      <c r="AT227" s="154" t="str">
        <f t="shared" si="85"/>
        <v>Ages 10-19</v>
      </c>
      <c r="AU227" s="92" t="e">
        <f t="shared" si="86"/>
        <v>#DIV/0!</v>
      </c>
      <c r="AW227" s="154" t="str">
        <f t="shared" si="87"/>
        <v>Select intervention #4</v>
      </c>
      <c r="AX227" s="154" t="str">
        <f t="shared" si="88"/>
        <v>2. Human Resources</v>
      </c>
      <c r="AY227" s="154" t="str">
        <f t="shared" si="89"/>
        <v>Males</v>
      </c>
      <c r="AZ227" s="154" t="str">
        <f t="shared" si="90"/>
        <v>Ages 10-19</v>
      </c>
      <c r="BA227" s="92" t="e">
        <f t="shared" si="91"/>
        <v>#DIV/0!</v>
      </c>
      <c r="BC227" s="154" t="str">
        <f t="shared" si="92"/>
        <v>Select intervention #4</v>
      </c>
      <c r="BD227" s="154" t="str">
        <f t="shared" si="93"/>
        <v>2. Human Resources</v>
      </c>
      <c r="BE227" s="154" t="str">
        <f t="shared" si="94"/>
        <v>Males</v>
      </c>
      <c r="BF227" s="154" t="str">
        <f t="shared" si="95"/>
        <v>Ages 10-19</v>
      </c>
      <c r="BG227" s="92" t="e">
        <f t="shared" si="96"/>
        <v>#DIV/0!</v>
      </c>
      <c r="BI227" s="154" t="str">
        <f t="shared" si="97"/>
        <v>Select intervention #4</v>
      </c>
      <c r="BJ227" s="154" t="str">
        <f t="shared" si="98"/>
        <v>2. Human Resources</v>
      </c>
      <c r="BK227" s="154" t="str">
        <f t="shared" si="99"/>
        <v>Males</v>
      </c>
      <c r="BL227" s="154" t="str">
        <f t="shared" si="100"/>
        <v>Ages 10-19</v>
      </c>
      <c r="BM227" s="92" t="e">
        <f t="shared" si="101"/>
        <v>#DIV/0!</v>
      </c>
      <c r="BO227" s="154" t="str">
        <f t="shared" si="102"/>
        <v>Select intervention #4</v>
      </c>
      <c r="BP227" s="154" t="str">
        <f t="shared" si="103"/>
        <v>2. Human Resources</v>
      </c>
      <c r="BQ227" s="154" t="str">
        <f t="shared" si="104"/>
        <v>Males</v>
      </c>
      <c r="BR227" s="154" t="str">
        <f t="shared" si="105"/>
        <v>Ages 10-19</v>
      </c>
      <c r="BS227" s="92" t="e">
        <f t="shared" si="106"/>
        <v>#DIV/0!</v>
      </c>
    </row>
    <row r="228" spans="37:71" x14ac:dyDescent="0.25">
      <c r="AK228" s="154" t="str">
        <f t="shared" si="107"/>
        <v>Select intervention #4</v>
      </c>
      <c r="AL228" s="90" t="s">
        <v>398</v>
      </c>
      <c r="AM228" s="212" t="s">
        <v>373</v>
      </c>
      <c r="AN228" s="216" t="s">
        <v>376</v>
      </c>
      <c r="AO228" s="214">
        <f>'Data-Overview'!P87</f>
        <v>0</v>
      </c>
      <c r="AQ228" s="154" t="str">
        <f t="shared" si="82"/>
        <v>Select intervention #4</v>
      </c>
      <c r="AR228" s="154" t="str">
        <f t="shared" si="83"/>
        <v>2. Human Resources</v>
      </c>
      <c r="AS228" s="154" t="str">
        <f t="shared" si="84"/>
        <v>Males</v>
      </c>
      <c r="AT228" s="154" t="str">
        <f t="shared" si="85"/>
        <v>Ages 10-14</v>
      </c>
      <c r="AU228" s="92">
        <f t="shared" si="86"/>
        <v>0</v>
      </c>
      <c r="AW228" s="154" t="str">
        <f t="shared" si="87"/>
        <v>Select intervention #4</v>
      </c>
      <c r="AX228" s="154" t="str">
        <f t="shared" si="88"/>
        <v>2. Human Resources</v>
      </c>
      <c r="AY228" s="154" t="str">
        <f t="shared" si="89"/>
        <v>Males</v>
      </c>
      <c r="AZ228" s="154" t="str">
        <f t="shared" si="90"/>
        <v>Ages 10-14</v>
      </c>
      <c r="BA228" s="92">
        <f t="shared" si="91"/>
        <v>0</v>
      </c>
      <c r="BC228" s="154" t="str">
        <f t="shared" si="92"/>
        <v>Select intervention #4</v>
      </c>
      <c r="BD228" s="154" t="str">
        <f t="shared" si="93"/>
        <v>2. Human Resources</v>
      </c>
      <c r="BE228" s="154" t="str">
        <f t="shared" si="94"/>
        <v>Males</v>
      </c>
      <c r="BF228" s="154" t="str">
        <f t="shared" si="95"/>
        <v>Ages 10-14</v>
      </c>
      <c r="BG228" s="92">
        <f t="shared" si="96"/>
        <v>0</v>
      </c>
      <c r="BI228" s="154" t="str">
        <f t="shared" si="97"/>
        <v>Select intervention #4</v>
      </c>
      <c r="BJ228" s="154" t="str">
        <f t="shared" si="98"/>
        <v>2. Human Resources</v>
      </c>
      <c r="BK228" s="154" t="str">
        <f t="shared" si="99"/>
        <v>Males</v>
      </c>
      <c r="BL228" s="154" t="str">
        <f t="shared" si="100"/>
        <v>Ages 10-14</v>
      </c>
      <c r="BM228" s="92">
        <f t="shared" si="101"/>
        <v>0</v>
      </c>
      <c r="BO228" s="154" t="str">
        <f t="shared" si="102"/>
        <v>Select intervention #4</v>
      </c>
      <c r="BP228" s="154" t="str">
        <f t="shared" si="103"/>
        <v>2. Human Resources</v>
      </c>
      <c r="BQ228" s="154" t="str">
        <f t="shared" si="104"/>
        <v>Males</v>
      </c>
      <c r="BR228" s="154" t="str">
        <f t="shared" si="105"/>
        <v>Ages 10-14</v>
      </c>
      <c r="BS228" s="92">
        <f t="shared" si="106"/>
        <v>0</v>
      </c>
    </row>
    <row r="229" spans="37:71" x14ac:dyDescent="0.25">
      <c r="AK229" s="154" t="str">
        <f t="shared" si="107"/>
        <v>Select intervention #4</v>
      </c>
      <c r="AL229" s="90" t="s">
        <v>398</v>
      </c>
      <c r="AM229" s="212" t="s">
        <v>373</v>
      </c>
      <c r="AN229" s="216" t="s">
        <v>377</v>
      </c>
      <c r="AO229" s="214">
        <f>'Data-Overview'!P88</f>
        <v>0</v>
      </c>
      <c r="AQ229" s="154" t="str">
        <f t="shared" si="82"/>
        <v>Select intervention #4</v>
      </c>
      <c r="AR229" s="154" t="str">
        <f t="shared" si="83"/>
        <v>2. Human Resources</v>
      </c>
      <c r="AS229" s="154" t="str">
        <f t="shared" si="84"/>
        <v>Males</v>
      </c>
      <c r="AT229" s="154" t="str">
        <f t="shared" si="85"/>
        <v>Ages 15-19</v>
      </c>
      <c r="AU229" s="92">
        <f t="shared" si="86"/>
        <v>0</v>
      </c>
      <c r="AW229" s="154" t="str">
        <f t="shared" si="87"/>
        <v>Select intervention #4</v>
      </c>
      <c r="AX229" s="154" t="str">
        <f t="shared" si="88"/>
        <v>2. Human Resources</v>
      </c>
      <c r="AY229" s="154" t="str">
        <f t="shared" si="89"/>
        <v>Males</v>
      </c>
      <c r="AZ229" s="154" t="str">
        <f t="shared" si="90"/>
        <v>Ages 15-19</v>
      </c>
      <c r="BA229" s="92">
        <f t="shared" si="91"/>
        <v>0</v>
      </c>
      <c r="BC229" s="154" t="str">
        <f t="shared" si="92"/>
        <v>Select intervention #4</v>
      </c>
      <c r="BD229" s="154" t="str">
        <f t="shared" si="93"/>
        <v>2. Human Resources</v>
      </c>
      <c r="BE229" s="154" t="str">
        <f t="shared" si="94"/>
        <v>Males</v>
      </c>
      <c r="BF229" s="154" t="str">
        <f t="shared" si="95"/>
        <v>Ages 15-19</v>
      </c>
      <c r="BG229" s="92">
        <f t="shared" si="96"/>
        <v>0</v>
      </c>
      <c r="BI229" s="154" t="str">
        <f t="shared" si="97"/>
        <v>Select intervention #4</v>
      </c>
      <c r="BJ229" s="154" t="str">
        <f t="shared" si="98"/>
        <v>2. Human Resources</v>
      </c>
      <c r="BK229" s="154" t="str">
        <f t="shared" si="99"/>
        <v>Males</v>
      </c>
      <c r="BL229" s="154" t="str">
        <f t="shared" si="100"/>
        <v>Ages 15-19</v>
      </c>
      <c r="BM229" s="92">
        <f t="shared" si="101"/>
        <v>0</v>
      </c>
      <c r="BO229" s="154" t="str">
        <f t="shared" si="102"/>
        <v>Select intervention #4</v>
      </c>
      <c r="BP229" s="154" t="str">
        <f t="shared" si="103"/>
        <v>2. Human Resources</v>
      </c>
      <c r="BQ229" s="154" t="str">
        <f t="shared" si="104"/>
        <v>Males</v>
      </c>
      <c r="BR229" s="154" t="str">
        <f t="shared" si="105"/>
        <v>Ages 15-19</v>
      </c>
      <c r="BS229" s="92">
        <f t="shared" si="106"/>
        <v>0</v>
      </c>
    </row>
    <row r="230" spans="37:71" x14ac:dyDescent="0.25">
      <c r="AK230" s="154" t="str">
        <f t="shared" si="107"/>
        <v>Select intervention #4</v>
      </c>
      <c r="AL230" s="90" t="s">
        <v>398</v>
      </c>
      <c r="AM230" s="212" t="s">
        <v>373</v>
      </c>
      <c r="AN230" s="216" t="s">
        <v>378</v>
      </c>
      <c r="AO230" s="214">
        <f>'Data-Overview'!P89</f>
        <v>0</v>
      </c>
      <c r="AQ230" s="154" t="str">
        <f t="shared" si="82"/>
        <v>Select intervention #4</v>
      </c>
      <c r="AR230" s="154" t="str">
        <f t="shared" si="83"/>
        <v>2. Human Resources</v>
      </c>
      <c r="AS230" s="154" t="str">
        <f t="shared" si="84"/>
        <v>Males</v>
      </c>
      <c r="AT230" s="154" t="str">
        <f t="shared" si="85"/>
        <v>Ages 20-24</v>
      </c>
      <c r="AU230" s="92">
        <f t="shared" si="86"/>
        <v>0</v>
      </c>
      <c r="AW230" s="154" t="str">
        <f t="shared" si="87"/>
        <v>Select intervention #4</v>
      </c>
      <c r="AX230" s="154" t="str">
        <f t="shared" si="88"/>
        <v>2. Human Resources</v>
      </c>
      <c r="AY230" s="154" t="str">
        <f t="shared" si="89"/>
        <v>Males</v>
      </c>
      <c r="AZ230" s="154" t="str">
        <f t="shared" si="90"/>
        <v>Ages 20-24</v>
      </c>
      <c r="BA230" s="92">
        <f t="shared" si="91"/>
        <v>0</v>
      </c>
      <c r="BC230" s="154" t="str">
        <f t="shared" si="92"/>
        <v>Select intervention #4</v>
      </c>
      <c r="BD230" s="154" t="str">
        <f t="shared" si="93"/>
        <v>2. Human Resources</v>
      </c>
      <c r="BE230" s="154" t="str">
        <f t="shared" si="94"/>
        <v>Males</v>
      </c>
      <c r="BF230" s="154" t="str">
        <f t="shared" si="95"/>
        <v>Ages 20-24</v>
      </c>
      <c r="BG230" s="92">
        <f t="shared" si="96"/>
        <v>0</v>
      </c>
      <c r="BI230" s="154" t="str">
        <f t="shared" si="97"/>
        <v>Select intervention #4</v>
      </c>
      <c r="BJ230" s="154" t="str">
        <f t="shared" si="98"/>
        <v>2. Human Resources</v>
      </c>
      <c r="BK230" s="154" t="str">
        <f t="shared" si="99"/>
        <v>Males</v>
      </c>
      <c r="BL230" s="154" t="str">
        <f t="shared" si="100"/>
        <v>Ages 20-24</v>
      </c>
      <c r="BM230" s="92">
        <f t="shared" si="101"/>
        <v>0</v>
      </c>
      <c r="BO230" s="154" t="str">
        <f t="shared" si="102"/>
        <v>Select intervention #4</v>
      </c>
      <c r="BP230" s="154" t="str">
        <f t="shared" si="103"/>
        <v>2. Human Resources</v>
      </c>
      <c r="BQ230" s="154" t="str">
        <f t="shared" si="104"/>
        <v>Males</v>
      </c>
      <c r="BR230" s="154" t="str">
        <f t="shared" si="105"/>
        <v>Ages 20-24</v>
      </c>
      <c r="BS230" s="92">
        <f t="shared" si="106"/>
        <v>0</v>
      </c>
    </row>
    <row r="231" spans="37:71" x14ac:dyDescent="0.25">
      <c r="AK231" s="154" t="str">
        <f t="shared" si="107"/>
        <v>Select intervention #4</v>
      </c>
      <c r="AL231" s="90" t="s">
        <v>399</v>
      </c>
      <c r="AM231" s="212" t="s">
        <v>373</v>
      </c>
      <c r="AN231" s="216" t="s">
        <v>375</v>
      </c>
      <c r="AO231" s="214" t="e">
        <f>'Data-Overview'!P90</f>
        <v>#DIV/0!</v>
      </c>
      <c r="AQ231" s="154" t="str">
        <f t="shared" si="82"/>
        <v>Select intervention #4</v>
      </c>
      <c r="AR231" s="154" t="str">
        <f t="shared" si="83"/>
        <v>3. Accessibility</v>
      </c>
      <c r="AS231" s="154" t="str">
        <f t="shared" si="84"/>
        <v>Males</v>
      </c>
      <c r="AT231" s="154" t="str">
        <f t="shared" si="85"/>
        <v>Ages 10-19</v>
      </c>
      <c r="AU231" s="92" t="e">
        <f t="shared" si="86"/>
        <v>#DIV/0!</v>
      </c>
      <c r="AW231" s="154" t="str">
        <f t="shared" si="87"/>
        <v>Select intervention #4</v>
      </c>
      <c r="AX231" s="154" t="str">
        <f t="shared" si="88"/>
        <v>3. Accessibility</v>
      </c>
      <c r="AY231" s="154" t="str">
        <f t="shared" si="89"/>
        <v>Males</v>
      </c>
      <c r="AZ231" s="154" t="str">
        <f t="shared" si="90"/>
        <v>Ages 10-19</v>
      </c>
      <c r="BA231" s="92" t="e">
        <f t="shared" si="91"/>
        <v>#DIV/0!</v>
      </c>
      <c r="BC231" s="154" t="str">
        <f t="shared" si="92"/>
        <v>Select intervention #4</v>
      </c>
      <c r="BD231" s="154" t="str">
        <f t="shared" si="93"/>
        <v>3. Accessibility</v>
      </c>
      <c r="BE231" s="154" t="str">
        <f t="shared" si="94"/>
        <v>Males</v>
      </c>
      <c r="BF231" s="154" t="str">
        <f t="shared" si="95"/>
        <v>Ages 10-19</v>
      </c>
      <c r="BG231" s="92" t="e">
        <f t="shared" si="96"/>
        <v>#DIV/0!</v>
      </c>
      <c r="BI231" s="154" t="str">
        <f t="shared" si="97"/>
        <v>Select intervention #4</v>
      </c>
      <c r="BJ231" s="154" t="str">
        <f t="shared" si="98"/>
        <v>3. Accessibility</v>
      </c>
      <c r="BK231" s="154" t="str">
        <f t="shared" si="99"/>
        <v>Males</v>
      </c>
      <c r="BL231" s="154" t="str">
        <f t="shared" si="100"/>
        <v>Ages 10-19</v>
      </c>
      <c r="BM231" s="92" t="e">
        <f t="shared" si="101"/>
        <v>#DIV/0!</v>
      </c>
      <c r="BO231" s="154" t="str">
        <f t="shared" si="102"/>
        <v>Select intervention #4</v>
      </c>
      <c r="BP231" s="154" t="str">
        <f t="shared" si="103"/>
        <v>3. Accessibility</v>
      </c>
      <c r="BQ231" s="154" t="str">
        <f t="shared" si="104"/>
        <v>Males</v>
      </c>
      <c r="BR231" s="154" t="str">
        <f t="shared" si="105"/>
        <v>Ages 10-19</v>
      </c>
      <c r="BS231" s="92" t="e">
        <f t="shared" si="106"/>
        <v>#DIV/0!</v>
      </c>
    </row>
    <row r="232" spans="37:71" x14ac:dyDescent="0.25">
      <c r="AK232" s="154" t="str">
        <f t="shared" si="107"/>
        <v>Select intervention #4</v>
      </c>
      <c r="AL232" s="90" t="s">
        <v>399</v>
      </c>
      <c r="AM232" s="212" t="s">
        <v>373</v>
      </c>
      <c r="AN232" s="216" t="s">
        <v>376</v>
      </c>
      <c r="AO232" s="214" t="e">
        <f>'Data-Overview'!P91</f>
        <v>#DIV/0!</v>
      </c>
      <c r="AQ232" s="154" t="str">
        <f t="shared" si="82"/>
        <v>Select intervention #4</v>
      </c>
      <c r="AR232" s="154" t="str">
        <f t="shared" si="83"/>
        <v>3. Accessibility</v>
      </c>
      <c r="AS232" s="154" t="str">
        <f t="shared" si="84"/>
        <v>Males</v>
      </c>
      <c r="AT232" s="154" t="str">
        <f t="shared" si="85"/>
        <v>Ages 10-14</v>
      </c>
      <c r="AU232" s="92" t="e">
        <f t="shared" si="86"/>
        <v>#DIV/0!</v>
      </c>
      <c r="AW232" s="154" t="str">
        <f t="shared" si="87"/>
        <v>Select intervention #4</v>
      </c>
      <c r="AX232" s="154" t="str">
        <f t="shared" si="88"/>
        <v>3. Accessibility</v>
      </c>
      <c r="AY232" s="154" t="str">
        <f t="shared" si="89"/>
        <v>Males</v>
      </c>
      <c r="AZ232" s="154" t="str">
        <f t="shared" si="90"/>
        <v>Ages 10-14</v>
      </c>
      <c r="BA232" s="92" t="e">
        <f t="shared" si="91"/>
        <v>#DIV/0!</v>
      </c>
      <c r="BC232" s="154" t="str">
        <f t="shared" si="92"/>
        <v>Select intervention #4</v>
      </c>
      <c r="BD232" s="154" t="str">
        <f t="shared" si="93"/>
        <v>3. Accessibility</v>
      </c>
      <c r="BE232" s="154" t="str">
        <f t="shared" si="94"/>
        <v>Males</v>
      </c>
      <c r="BF232" s="154" t="str">
        <f t="shared" si="95"/>
        <v>Ages 10-14</v>
      </c>
      <c r="BG232" s="92" t="e">
        <f t="shared" si="96"/>
        <v>#DIV/0!</v>
      </c>
      <c r="BI232" s="154" t="str">
        <f t="shared" si="97"/>
        <v>Select intervention #4</v>
      </c>
      <c r="BJ232" s="154" t="str">
        <f t="shared" si="98"/>
        <v>3. Accessibility</v>
      </c>
      <c r="BK232" s="154" t="str">
        <f t="shared" si="99"/>
        <v>Males</v>
      </c>
      <c r="BL232" s="154" t="str">
        <f t="shared" si="100"/>
        <v>Ages 10-14</v>
      </c>
      <c r="BM232" s="92" t="e">
        <f t="shared" si="101"/>
        <v>#DIV/0!</v>
      </c>
      <c r="BO232" s="154" t="str">
        <f t="shared" si="102"/>
        <v>Select intervention #4</v>
      </c>
      <c r="BP232" s="154" t="str">
        <f t="shared" si="103"/>
        <v>3. Accessibility</v>
      </c>
      <c r="BQ232" s="154" t="str">
        <f t="shared" si="104"/>
        <v>Males</v>
      </c>
      <c r="BR232" s="154" t="str">
        <f t="shared" si="105"/>
        <v>Ages 10-14</v>
      </c>
      <c r="BS232" s="92" t="e">
        <f t="shared" si="106"/>
        <v>#DIV/0!</v>
      </c>
    </row>
    <row r="233" spans="37:71" x14ac:dyDescent="0.25">
      <c r="AK233" s="154" t="str">
        <f t="shared" si="107"/>
        <v>Select intervention #4</v>
      </c>
      <c r="AL233" s="90" t="s">
        <v>399</v>
      </c>
      <c r="AM233" s="212" t="s">
        <v>373</v>
      </c>
      <c r="AN233" s="216" t="s">
        <v>377</v>
      </c>
      <c r="AO233" s="214" t="e">
        <f>'Data-Overview'!P92</f>
        <v>#DIV/0!</v>
      </c>
      <c r="AQ233" s="154" t="str">
        <f t="shared" si="82"/>
        <v>Select intervention #4</v>
      </c>
      <c r="AR233" s="154" t="str">
        <f t="shared" si="83"/>
        <v>3. Accessibility</v>
      </c>
      <c r="AS233" s="154" t="str">
        <f t="shared" si="84"/>
        <v>Males</v>
      </c>
      <c r="AT233" s="154" t="str">
        <f t="shared" si="85"/>
        <v>Ages 15-19</v>
      </c>
      <c r="AU233" s="92" t="e">
        <f t="shared" si="86"/>
        <v>#DIV/0!</v>
      </c>
      <c r="AW233" s="154" t="str">
        <f t="shared" si="87"/>
        <v>Select intervention #4</v>
      </c>
      <c r="AX233" s="154" t="str">
        <f t="shared" si="88"/>
        <v>3. Accessibility</v>
      </c>
      <c r="AY233" s="154" t="str">
        <f t="shared" si="89"/>
        <v>Males</v>
      </c>
      <c r="AZ233" s="154" t="str">
        <f t="shared" si="90"/>
        <v>Ages 15-19</v>
      </c>
      <c r="BA233" s="92" t="e">
        <f t="shared" si="91"/>
        <v>#DIV/0!</v>
      </c>
      <c r="BC233" s="154" t="str">
        <f t="shared" si="92"/>
        <v>Select intervention #4</v>
      </c>
      <c r="BD233" s="154" t="str">
        <f t="shared" si="93"/>
        <v>3. Accessibility</v>
      </c>
      <c r="BE233" s="154" t="str">
        <f t="shared" si="94"/>
        <v>Males</v>
      </c>
      <c r="BF233" s="154" t="str">
        <f t="shared" si="95"/>
        <v>Ages 15-19</v>
      </c>
      <c r="BG233" s="92" t="e">
        <f t="shared" si="96"/>
        <v>#DIV/0!</v>
      </c>
      <c r="BI233" s="154" t="str">
        <f t="shared" si="97"/>
        <v>Select intervention #4</v>
      </c>
      <c r="BJ233" s="154" t="str">
        <f t="shared" si="98"/>
        <v>3. Accessibility</v>
      </c>
      <c r="BK233" s="154" t="str">
        <f t="shared" si="99"/>
        <v>Males</v>
      </c>
      <c r="BL233" s="154" t="str">
        <f t="shared" si="100"/>
        <v>Ages 15-19</v>
      </c>
      <c r="BM233" s="92" t="e">
        <f t="shared" si="101"/>
        <v>#DIV/0!</v>
      </c>
      <c r="BO233" s="154" t="str">
        <f t="shared" si="102"/>
        <v>Select intervention #4</v>
      </c>
      <c r="BP233" s="154" t="str">
        <f t="shared" si="103"/>
        <v>3. Accessibility</v>
      </c>
      <c r="BQ233" s="154" t="str">
        <f t="shared" si="104"/>
        <v>Males</v>
      </c>
      <c r="BR233" s="154" t="str">
        <f t="shared" si="105"/>
        <v>Ages 15-19</v>
      </c>
      <c r="BS233" s="92" t="e">
        <f t="shared" si="106"/>
        <v>#DIV/0!</v>
      </c>
    </row>
    <row r="234" spans="37:71" x14ac:dyDescent="0.25">
      <c r="AK234" s="154" t="str">
        <f t="shared" si="107"/>
        <v>Select intervention #4</v>
      </c>
      <c r="AL234" s="90" t="s">
        <v>399</v>
      </c>
      <c r="AM234" s="212" t="s">
        <v>373</v>
      </c>
      <c r="AN234" s="216" t="s">
        <v>378</v>
      </c>
      <c r="AO234" s="214" t="e">
        <f>'Data-Overview'!P93</f>
        <v>#DIV/0!</v>
      </c>
      <c r="AQ234" s="154" t="str">
        <f t="shared" si="82"/>
        <v>Select intervention #4</v>
      </c>
      <c r="AR234" s="154" t="str">
        <f t="shared" si="83"/>
        <v>3. Accessibility</v>
      </c>
      <c r="AS234" s="154" t="str">
        <f t="shared" si="84"/>
        <v>Males</v>
      </c>
      <c r="AT234" s="154" t="str">
        <f t="shared" si="85"/>
        <v>Ages 20-24</v>
      </c>
      <c r="AU234" s="92" t="e">
        <f t="shared" si="86"/>
        <v>#DIV/0!</v>
      </c>
      <c r="AW234" s="154" t="str">
        <f t="shared" si="87"/>
        <v>Select intervention #4</v>
      </c>
      <c r="AX234" s="154" t="str">
        <f t="shared" si="88"/>
        <v>3. Accessibility</v>
      </c>
      <c r="AY234" s="154" t="str">
        <f t="shared" si="89"/>
        <v>Males</v>
      </c>
      <c r="AZ234" s="154" t="str">
        <f t="shared" si="90"/>
        <v>Ages 20-24</v>
      </c>
      <c r="BA234" s="92" t="e">
        <f t="shared" si="91"/>
        <v>#DIV/0!</v>
      </c>
      <c r="BC234" s="154" t="str">
        <f t="shared" si="92"/>
        <v>Select intervention #4</v>
      </c>
      <c r="BD234" s="154" t="str">
        <f t="shared" si="93"/>
        <v>3. Accessibility</v>
      </c>
      <c r="BE234" s="154" t="str">
        <f t="shared" si="94"/>
        <v>Males</v>
      </c>
      <c r="BF234" s="154" t="str">
        <f t="shared" si="95"/>
        <v>Ages 20-24</v>
      </c>
      <c r="BG234" s="92" t="e">
        <f t="shared" si="96"/>
        <v>#DIV/0!</v>
      </c>
      <c r="BI234" s="154" t="str">
        <f t="shared" si="97"/>
        <v>Select intervention #4</v>
      </c>
      <c r="BJ234" s="154" t="str">
        <f t="shared" si="98"/>
        <v>3. Accessibility</v>
      </c>
      <c r="BK234" s="154" t="str">
        <f t="shared" si="99"/>
        <v>Males</v>
      </c>
      <c r="BL234" s="154" t="str">
        <f t="shared" si="100"/>
        <v>Ages 20-24</v>
      </c>
      <c r="BM234" s="92" t="e">
        <f t="shared" si="101"/>
        <v>#DIV/0!</v>
      </c>
      <c r="BO234" s="154" t="str">
        <f t="shared" si="102"/>
        <v>Select intervention #4</v>
      </c>
      <c r="BP234" s="154" t="str">
        <f t="shared" si="103"/>
        <v>3. Accessibility</v>
      </c>
      <c r="BQ234" s="154" t="str">
        <f t="shared" si="104"/>
        <v>Males</v>
      </c>
      <c r="BR234" s="154" t="str">
        <f t="shared" si="105"/>
        <v>Ages 20-24</v>
      </c>
      <c r="BS234" s="92" t="e">
        <f t="shared" si="106"/>
        <v>#DIV/0!</v>
      </c>
    </row>
    <row r="235" spans="37:71" x14ac:dyDescent="0.25">
      <c r="AK235" s="154" t="str">
        <f t="shared" si="107"/>
        <v>Select intervention #4</v>
      </c>
      <c r="AL235" s="90" t="s">
        <v>400</v>
      </c>
      <c r="AM235" s="212" t="s">
        <v>373</v>
      </c>
      <c r="AN235" s="216" t="s">
        <v>375</v>
      </c>
      <c r="AO235" s="214" t="e">
        <f>'Data-Overview'!P94</f>
        <v>#DIV/0!</v>
      </c>
      <c r="AQ235" s="154" t="str">
        <f t="shared" si="82"/>
        <v>Select intervention #4</v>
      </c>
      <c r="AR235" s="154" t="str">
        <f t="shared" si="83"/>
        <v>4. Initial Utilisation</v>
      </c>
      <c r="AS235" s="154" t="str">
        <f t="shared" si="84"/>
        <v>Males</v>
      </c>
      <c r="AT235" s="154" t="str">
        <f t="shared" si="85"/>
        <v>Ages 10-19</v>
      </c>
      <c r="AU235" s="92" t="e">
        <f t="shared" si="86"/>
        <v>#DIV/0!</v>
      </c>
      <c r="AW235" s="154" t="str">
        <f t="shared" si="87"/>
        <v>Select intervention #4</v>
      </c>
      <c r="AX235" s="154" t="str">
        <f t="shared" si="88"/>
        <v>4. Initial Utilisation</v>
      </c>
      <c r="AY235" s="154" t="str">
        <f t="shared" si="89"/>
        <v>Males</v>
      </c>
      <c r="AZ235" s="154" t="str">
        <f t="shared" si="90"/>
        <v>Ages 10-19</v>
      </c>
      <c r="BA235" s="92" t="e">
        <f t="shared" si="91"/>
        <v>#DIV/0!</v>
      </c>
      <c r="BC235" s="154" t="str">
        <f t="shared" si="92"/>
        <v>Select intervention #4</v>
      </c>
      <c r="BD235" s="154" t="str">
        <f t="shared" si="93"/>
        <v>4. Initial Utilisation</v>
      </c>
      <c r="BE235" s="154" t="str">
        <f t="shared" si="94"/>
        <v>Males</v>
      </c>
      <c r="BF235" s="154" t="str">
        <f t="shared" si="95"/>
        <v>Ages 10-19</v>
      </c>
      <c r="BG235" s="92" t="e">
        <f t="shared" si="96"/>
        <v>#DIV/0!</v>
      </c>
      <c r="BI235" s="154" t="str">
        <f t="shared" si="97"/>
        <v>Select intervention #4</v>
      </c>
      <c r="BJ235" s="154" t="str">
        <f t="shared" si="98"/>
        <v>4. Initial Utilisation</v>
      </c>
      <c r="BK235" s="154" t="str">
        <f t="shared" si="99"/>
        <v>Males</v>
      </c>
      <c r="BL235" s="154" t="str">
        <f t="shared" si="100"/>
        <v>Ages 10-19</v>
      </c>
      <c r="BM235" s="92" t="e">
        <f t="shared" si="101"/>
        <v>#DIV/0!</v>
      </c>
      <c r="BO235" s="154" t="str">
        <f t="shared" si="102"/>
        <v>Select intervention #4</v>
      </c>
      <c r="BP235" s="154" t="str">
        <f t="shared" si="103"/>
        <v>4. Initial Utilisation</v>
      </c>
      <c r="BQ235" s="154" t="str">
        <f t="shared" si="104"/>
        <v>Males</v>
      </c>
      <c r="BR235" s="154" t="str">
        <f t="shared" si="105"/>
        <v>Ages 10-19</v>
      </c>
      <c r="BS235" s="92" t="e">
        <f t="shared" si="106"/>
        <v>#DIV/0!</v>
      </c>
    </row>
    <row r="236" spans="37:71" x14ac:dyDescent="0.25">
      <c r="AK236" s="154" t="str">
        <f t="shared" si="107"/>
        <v>Select intervention #4</v>
      </c>
      <c r="AL236" s="90" t="s">
        <v>400</v>
      </c>
      <c r="AM236" s="212" t="s">
        <v>373</v>
      </c>
      <c r="AN236" s="216" t="s">
        <v>376</v>
      </c>
      <c r="AO236" s="214" t="e">
        <f>'Data-Overview'!P95</f>
        <v>#DIV/0!</v>
      </c>
      <c r="AQ236" s="154" t="str">
        <f t="shared" si="82"/>
        <v>Select intervention #4</v>
      </c>
      <c r="AR236" s="154" t="str">
        <f t="shared" si="83"/>
        <v>4. Initial Utilisation</v>
      </c>
      <c r="AS236" s="154" t="str">
        <f t="shared" si="84"/>
        <v>Males</v>
      </c>
      <c r="AT236" s="154" t="str">
        <f t="shared" si="85"/>
        <v>Ages 10-14</v>
      </c>
      <c r="AU236" s="92" t="e">
        <f t="shared" si="86"/>
        <v>#DIV/0!</v>
      </c>
      <c r="AW236" s="154" t="str">
        <f t="shared" si="87"/>
        <v>Select intervention #4</v>
      </c>
      <c r="AX236" s="154" t="str">
        <f t="shared" si="88"/>
        <v>4. Initial Utilisation</v>
      </c>
      <c r="AY236" s="154" t="str">
        <f t="shared" si="89"/>
        <v>Males</v>
      </c>
      <c r="AZ236" s="154" t="str">
        <f t="shared" si="90"/>
        <v>Ages 10-14</v>
      </c>
      <c r="BA236" s="92" t="e">
        <f t="shared" si="91"/>
        <v>#DIV/0!</v>
      </c>
      <c r="BC236" s="154" t="str">
        <f t="shared" si="92"/>
        <v>Select intervention #4</v>
      </c>
      <c r="BD236" s="154" t="str">
        <f t="shared" si="93"/>
        <v>4. Initial Utilisation</v>
      </c>
      <c r="BE236" s="154" t="str">
        <f t="shared" si="94"/>
        <v>Males</v>
      </c>
      <c r="BF236" s="154" t="str">
        <f t="shared" si="95"/>
        <v>Ages 10-14</v>
      </c>
      <c r="BG236" s="92" t="e">
        <f t="shared" si="96"/>
        <v>#DIV/0!</v>
      </c>
      <c r="BI236" s="154" t="str">
        <f t="shared" si="97"/>
        <v>Select intervention #4</v>
      </c>
      <c r="BJ236" s="154" t="str">
        <f t="shared" si="98"/>
        <v>4. Initial Utilisation</v>
      </c>
      <c r="BK236" s="154" t="str">
        <f t="shared" si="99"/>
        <v>Males</v>
      </c>
      <c r="BL236" s="154" t="str">
        <f t="shared" si="100"/>
        <v>Ages 10-14</v>
      </c>
      <c r="BM236" s="92" t="e">
        <f t="shared" si="101"/>
        <v>#DIV/0!</v>
      </c>
      <c r="BO236" s="154" t="str">
        <f t="shared" si="102"/>
        <v>Select intervention #4</v>
      </c>
      <c r="BP236" s="154" t="str">
        <f t="shared" si="103"/>
        <v>4. Initial Utilisation</v>
      </c>
      <c r="BQ236" s="154" t="str">
        <f t="shared" si="104"/>
        <v>Males</v>
      </c>
      <c r="BR236" s="154" t="str">
        <f t="shared" si="105"/>
        <v>Ages 10-14</v>
      </c>
      <c r="BS236" s="92" t="e">
        <f t="shared" si="106"/>
        <v>#DIV/0!</v>
      </c>
    </row>
    <row r="237" spans="37:71" x14ac:dyDescent="0.25">
      <c r="AK237" s="154" t="str">
        <f t="shared" si="107"/>
        <v>Select intervention #4</v>
      </c>
      <c r="AL237" s="90" t="s">
        <v>400</v>
      </c>
      <c r="AM237" s="212" t="s">
        <v>373</v>
      </c>
      <c r="AN237" s="216" t="s">
        <v>377</v>
      </c>
      <c r="AO237" s="214" t="e">
        <f>'Data-Overview'!P96</f>
        <v>#DIV/0!</v>
      </c>
      <c r="AQ237" s="154" t="str">
        <f t="shared" si="82"/>
        <v>Select intervention #4</v>
      </c>
      <c r="AR237" s="154" t="str">
        <f t="shared" si="83"/>
        <v>4. Initial Utilisation</v>
      </c>
      <c r="AS237" s="154" t="str">
        <f t="shared" si="84"/>
        <v>Males</v>
      </c>
      <c r="AT237" s="154" t="str">
        <f t="shared" si="85"/>
        <v>Ages 15-19</v>
      </c>
      <c r="AU237" s="92" t="e">
        <f t="shared" si="86"/>
        <v>#DIV/0!</v>
      </c>
      <c r="AW237" s="154" t="str">
        <f t="shared" si="87"/>
        <v>Select intervention #4</v>
      </c>
      <c r="AX237" s="154" t="str">
        <f t="shared" si="88"/>
        <v>4. Initial Utilisation</v>
      </c>
      <c r="AY237" s="154" t="str">
        <f t="shared" si="89"/>
        <v>Males</v>
      </c>
      <c r="AZ237" s="154" t="str">
        <f t="shared" si="90"/>
        <v>Ages 15-19</v>
      </c>
      <c r="BA237" s="92" t="e">
        <f t="shared" si="91"/>
        <v>#DIV/0!</v>
      </c>
      <c r="BC237" s="154" t="str">
        <f t="shared" si="92"/>
        <v>Select intervention #4</v>
      </c>
      <c r="BD237" s="154" t="str">
        <f t="shared" si="93"/>
        <v>4. Initial Utilisation</v>
      </c>
      <c r="BE237" s="154" t="str">
        <f t="shared" si="94"/>
        <v>Males</v>
      </c>
      <c r="BF237" s="154" t="str">
        <f t="shared" si="95"/>
        <v>Ages 15-19</v>
      </c>
      <c r="BG237" s="92" t="e">
        <f t="shared" si="96"/>
        <v>#DIV/0!</v>
      </c>
      <c r="BI237" s="154" t="str">
        <f t="shared" si="97"/>
        <v>Select intervention #4</v>
      </c>
      <c r="BJ237" s="154" t="str">
        <f t="shared" si="98"/>
        <v>4. Initial Utilisation</v>
      </c>
      <c r="BK237" s="154" t="str">
        <f t="shared" si="99"/>
        <v>Males</v>
      </c>
      <c r="BL237" s="154" t="str">
        <f t="shared" si="100"/>
        <v>Ages 15-19</v>
      </c>
      <c r="BM237" s="92" t="e">
        <f t="shared" si="101"/>
        <v>#DIV/0!</v>
      </c>
      <c r="BO237" s="154" t="str">
        <f t="shared" si="102"/>
        <v>Select intervention #4</v>
      </c>
      <c r="BP237" s="154" t="str">
        <f t="shared" si="103"/>
        <v>4. Initial Utilisation</v>
      </c>
      <c r="BQ237" s="154" t="str">
        <f t="shared" si="104"/>
        <v>Males</v>
      </c>
      <c r="BR237" s="154" t="str">
        <f t="shared" si="105"/>
        <v>Ages 15-19</v>
      </c>
      <c r="BS237" s="92" t="e">
        <f t="shared" si="106"/>
        <v>#DIV/0!</v>
      </c>
    </row>
    <row r="238" spans="37:71" x14ac:dyDescent="0.25">
      <c r="AK238" s="154" t="str">
        <f t="shared" si="107"/>
        <v>Select intervention #4</v>
      </c>
      <c r="AL238" s="90" t="s">
        <v>400</v>
      </c>
      <c r="AM238" s="212" t="s">
        <v>373</v>
      </c>
      <c r="AN238" s="216" t="s">
        <v>378</v>
      </c>
      <c r="AO238" s="214" t="e">
        <f>'Data-Overview'!P97</f>
        <v>#DIV/0!</v>
      </c>
      <c r="AQ238" s="154" t="str">
        <f t="shared" si="82"/>
        <v>Select intervention #4</v>
      </c>
      <c r="AR238" s="154" t="str">
        <f t="shared" si="83"/>
        <v>4. Initial Utilisation</v>
      </c>
      <c r="AS238" s="154" t="str">
        <f t="shared" si="84"/>
        <v>Males</v>
      </c>
      <c r="AT238" s="154" t="str">
        <f t="shared" si="85"/>
        <v>Ages 20-24</v>
      </c>
      <c r="AU238" s="92" t="e">
        <f t="shared" si="86"/>
        <v>#DIV/0!</v>
      </c>
      <c r="AW238" s="154" t="str">
        <f t="shared" si="87"/>
        <v>Select intervention #4</v>
      </c>
      <c r="AX238" s="154" t="str">
        <f t="shared" si="88"/>
        <v>4. Initial Utilisation</v>
      </c>
      <c r="AY238" s="154" t="str">
        <f t="shared" si="89"/>
        <v>Males</v>
      </c>
      <c r="AZ238" s="154" t="str">
        <f t="shared" si="90"/>
        <v>Ages 20-24</v>
      </c>
      <c r="BA238" s="92" t="e">
        <f t="shared" si="91"/>
        <v>#DIV/0!</v>
      </c>
      <c r="BC238" s="154" t="str">
        <f t="shared" si="92"/>
        <v>Select intervention #4</v>
      </c>
      <c r="BD238" s="154" t="str">
        <f t="shared" si="93"/>
        <v>4. Initial Utilisation</v>
      </c>
      <c r="BE238" s="154" t="str">
        <f t="shared" si="94"/>
        <v>Males</v>
      </c>
      <c r="BF238" s="154" t="str">
        <f t="shared" si="95"/>
        <v>Ages 20-24</v>
      </c>
      <c r="BG238" s="92" t="e">
        <f t="shared" si="96"/>
        <v>#DIV/0!</v>
      </c>
      <c r="BI238" s="154" t="str">
        <f t="shared" si="97"/>
        <v>Select intervention #4</v>
      </c>
      <c r="BJ238" s="154" t="str">
        <f t="shared" si="98"/>
        <v>4. Initial Utilisation</v>
      </c>
      <c r="BK238" s="154" t="str">
        <f t="shared" si="99"/>
        <v>Males</v>
      </c>
      <c r="BL238" s="154" t="str">
        <f t="shared" si="100"/>
        <v>Ages 20-24</v>
      </c>
      <c r="BM238" s="92" t="e">
        <f t="shared" si="101"/>
        <v>#DIV/0!</v>
      </c>
      <c r="BO238" s="154" t="str">
        <f t="shared" si="102"/>
        <v>Select intervention #4</v>
      </c>
      <c r="BP238" s="154" t="str">
        <f t="shared" si="103"/>
        <v>4. Initial Utilisation</v>
      </c>
      <c r="BQ238" s="154" t="str">
        <f t="shared" si="104"/>
        <v>Males</v>
      </c>
      <c r="BR238" s="154" t="str">
        <f t="shared" si="105"/>
        <v>Ages 20-24</v>
      </c>
      <c r="BS238" s="92" t="e">
        <f t="shared" si="106"/>
        <v>#DIV/0!</v>
      </c>
    </row>
    <row r="239" spans="37:71" x14ac:dyDescent="0.25">
      <c r="AK239" s="154" t="str">
        <f t="shared" si="107"/>
        <v>Select intervention #4</v>
      </c>
      <c r="AL239" s="90" t="s">
        <v>401</v>
      </c>
      <c r="AM239" s="212" t="s">
        <v>373</v>
      </c>
      <c r="AN239" s="216" t="s">
        <v>375</v>
      </c>
      <c r="AO239" s="214" t="e">
        <f>'Data-Overview'!P98</f>
        <v>#DIV/0!</v>
      </c>
      <c r="AQ239" s="154" t="str">
        <f t="shared" si="82"/>
        <v>Select intervention #4</v>
      </c>
      <c r="AR239" s="154" t="str">
        <f t="shared" si="83"/>
        <v>5. Continuity</v>
      </c>
      <c r="AS239" s="154" t="str">
        <f t="shared" si="84"/>
        <v>Males</v>
      </c>
      <c r="AT239" s="154" t="str">
        <f t="shared" si="85"/>
        <v>Ages 10-19</v>
      </c>
      <c r="AU239" s="92" t="e">
        <f t="shared" si="86"/>
        <v>#DIV/0!</v>
      </c>
      <c r="AW239" s="154" t="str">
        <f t="shared" si="87"/>
        <v>Select intervention #4</v>
      </c>
      <c r="AX239" s="154" t="str">
        <f t="shared" si="88"/>
        <v>5. Continuity</v>
      </c>
      <c r="AY239" s="154" t="str">
        <f t="shared" si="89"/>
        <v>Males</v>
      </c>
      <c r="AZ239" s="154" t="str">
        <f t="shared" si="90"/>
        <v>Ages 10-19</v>
      </c>
      <c r="BA239" s="92" t="e">
        <f t="shared" si="91"/>
        <v>#DIV/0!</v>
      </c>
      <c r="BC239" s="154" t="str">
        <f t="shared" si="92"/>
        <v>Select intervention #4</v>
      </c>
      <c r="BD239" s="154" t="str">
        <f t="shared" si="93"/>
        <v>5. Continuity</v>
      </c>
      <c r="BE239" s="154" t="str">
        <f t="shared" si="94"/>
        <v>Males</v>
      </c>
      <c r="BF239" s="154" t="str">
        <f t="shared" si="95"/>
        <v>Ages 10-19</v>
      </c>
      <c r="BG239" s="92" t="e">
        <f t="shared" si="96"/>
        <v>#DIV/0!</v>
      </c>
      <c r="BI239" s="154" t="str">
        <f t="shared" si="97"/>
        <v>Select intervention #4</v>
      </c>
      <c r="BJ239" s="154" t="str">
        <f t="shared" si="98"/>
        <v>5. Continuity</v>
      </c>
      <c r="BK239" s="154" t="str">
        <f t="shared" si="99"/>
        <v>Males</v>
      </c>
      <c r="BL239" s="154" t="str">
        <f t="shared" si="100"/>
        <v>Ages 10-19</v>
      </c>
      <c r="BM239" s="92" t="e">
        <f t="shared" si="101"/>
        <v>#DIV/0!</v>
      </c>
      <c r="BO239" s="154" t="str">
        <f t="shared" si="102"/>
        <v>Select intervention #4</v>
      </c>
      <c r="BP239" s="154" t="str">
        <f t="shared" si="103"/>
        <v>5. Continuity</v>
      </c>
      <c r="BQ239" s="154" t="str">
        <f t="shared" si="104"/>
        <v>Males</v>
      </c>
      <c r="BR239" s="154" t="str">
        <f t="shared" si="105"/>
        <v>Ages 10-19</v>
      </c>
      <c r="BS239" s="92" t="e">
        <f t="shared" si="106"/>
        <v>#DIV/0!</v>
      </c>
    </row>
    <row r="240" spans="37:71" x14ac:dyDescent="0.25">
      <c r="AK240" s="154" t="str">
        <f t="shared" si="107"/>
        <v>Select intervention #4</v>
      </c>
      <c r="AL240" s="90" t="s">
        <v>401</v>
      </c>
      <c r="AM240" s="212" t="s">
        <v>373</v>
      </c>
      <c r="AN240" s="216" t="s">
        <v>376</v>
      </c>
      <c r="AO240" s="214" t="e">
        <f>'Data-Overview'!P99</f>
        <v>#DIV/0!</v>
      </c>
      <c r="AQ240" s="154" t="str">
        <f t="shared" si="82"/>
        <v>Select intervention #4</v>
      </c>
      <c r="AR240" s="154" t="str">
        <f t="shared" si="83"/>
        <v>5. Continuity</v>
      </c>
      <c r="AS240" s="154" t="str">
        <f t="shared" si="84"/>
        <v>Males</v>
      </c>
      <c r="AT240" s="154" t="str">
        <f t="shared" si="85"/>
        <v>Ages 10-14</v>
      </c>
      <c r="AU240" s="92" t="e">
        <f t="shared" si="86"/>
        <v>#DIV/0!</v>
      </c>
      <c r="AW240" s="154" t="str">
        <f t="shared" si="87"/>
        <v>Select intervention #4</v>
      </c>
      <c r="AX240" s="154" t="str">
        <f t="shared" si="88"/>
        <v>5. Continuity</v>
      </c>
      <c r="AY240" s="154" t="str">
        <f t="shared" si="89"/>
        <v>Males</v>
      </c>
      <c r="AZ240" s="154" t="str">
        <f t="shared" si="90"/>
        <v>Ages 10-14</v>
      </c>
      <c r="BA240" s="92" t="e">
        <f t="shared" si="91"/>
        <v>#DIV/0!</v>
      </c>
      <c r="BC240" s="154" t="str">
        <f t="shared" si="92"/>
        <v>Select intervention #4</v>
      </c>
      <c r="BD240" s="154" t="str">
        <f t="shared" si="93"/>
        <v>5. Continuity</v>
      </c>
      <c r="BE240" s="154" t="str">
        <f t="shared" si="94"/>
        <v>Males</v>
      </c>
      <c r="BF240" s="154" t="str">
        <f t="shared" si="95"/>
        <v>Ages 10-14</v>
      </c>
      <c r="BG240" s="92" t="e">
        <f t="shared" si="96"/>
        <v>#DIV/0!</v>
      </c>
      <c r="BI240" s="154" t="str">
        <f t="shared" si="97"/>
        <v>Select intervention #4</v>
      </c>
      <c r="BJ240" s="154" t="str">
        <f t="shared" si="98"/>
        <v>5. Continuity</v>
      </c>
      <c r="BK240" s="154" t="str">
        <f t="shared" si="99"/>
        <v>Males</v>
      </c>
      <c r="BL240" s="154" t="str">
        <f t="shared" si="100"/>
        <v>Ages 10-14</v>
      </c>
      <c r="BM240" s="92" t="e">
        <f t="shared" si="101"/>
        <v>#DIV/0!</v>
      </c>
      <c r="BO240" s="154" t="str">
        <f t="shared" si="102"/>
        <v>Select intervention #4</v>
      </c>
      <c r="BP240" s="154" t="str">
        <f t="shared" si="103"/>
        <v>5. Continuity</v>
      </c>
      <c r="BQ240" s="154" t="str">
        <f t="shared" si="104"/>
        <v>Males</v>
      </c>
      <c r="BR240" s="154" t="str">
        <f t="shared" si="105"/>
        <v>Ages 10-14</v>
      </c>
      <c r="BS240" s="92" t="e">
        <f t="shared" si="106"/>
        <v>#DIV/0!</v>
      </c>
    </row>
    <row r="241" spans="37:71" x14ac:dyDescent="0.25">
      <c r="AK241" s="154" t="str">
        <f t="shared" si="107"/>
        <v>Select intervention #4</v>
      </c>
      <c r="AL241" s="90" t="s">
        <v>401</v>
      </c>
      <c r="AM241" s="212" t="s">
        <v>373</v>
      </c>
      <c r="AN241" s="216" t="s">
        <v>377</v>
      </c>
      <c r="AO241" s="214" t="e">
        <f>'Data-Overview'!P100</f>
        <v>#DIV/0!</v>
      </c>
      <c r="AQ241" s="154" t="str">
        <f t="shared" si="82"/>
        <v>Select intervention #4</v>
      </c>
      <c r="AR241" s="154" t="str">
        <f t="shared" si="83"/>
        <v>5. Continuity</v>
      </c>
      <c r="AS241" s="154" t="str">
        <f t="shared" si="84"/>
        <v>Males</v>
      </c>
      <c r="AT241" s="154" t="str">
        <f t="shared" si="85"/>
        <v>Ages 15-19</v>
      </c>
      <c r="AU241" s="92" t="e">
        <f t="shared" si="86"/>
        <v>#DIV/0!</v>
      </c>
      <c r="AW241" s="154" t="str">
        <f t="shared" si="87"/>
        <v>Select intervention #4</v>
      </c>
      <c r="AX241" s="154" t="str">
        <f t="shared" si="88"/>
        <v>5. Continuity</v>
      </c>
      <c r="AY241" s="154" t="str">
        <f t="shared" si="89"/>
        <v>Males</v>
      </c>
      <c r="AZ241" s="154" t="str">
        <f t="shared" si="90"/>
        <v>Ages 15-19</v>
      </c>
      <c r="BA241" s="92" t="e">
        <f t="shared" si="91"/>
        <v>#DIV/0!</v>
      </c>
      <c r="BC241" s="154" t="str">
        <f t="shared" si="92"/>
        <v>Select intervention #4</v>
      </c>
      <c r="BD241" s="154" t="str">
        <f t="shared" si="93"/>
        <v>5. Continuity</v>
      </c>
      <c r="BE241" s="154" t="str">
        <f t="shared" si="94"/>
        <v>Males</v>
      </c>
      <c r="BF241" s="154" t="str">
        <f t="shared" si="95"/>
        <v>Ages 15-19</v>
      </c>
      <c r="BG241" s="92" t="e">
        <f t="shared" si="96"/>
        <v>#DIV/0!</v>
      </c>
      <c r="BI241" s="154" t="str">
        <f t="shared" si="97"/>
        <v>Select intervention #4</v>
      </c>
      <c r="BJ241" s="154" t="str">
        <f t="shared" si="98"/>
        <v>5. Continuity</v>
      </c>
      <c r="BK241" s="154" t="str">
        <f t="shared" si="99"/>
        <v>Males</v>
      </c>
      <c r="BL241" s="154" t="str">
        <f t="shared" si="100"/>
        <v>Ages 15-19</v>
      </c>
      <c r="BM241" s="92" t="e">
        <f t="shared" si="101"/>
        <v>#DIV/0!</v>
      </c>
      <c r="BO241" s="154" t="str">
        <f t="shared" si="102"/>
        <v>Select intervention #4</v>
      </c>
      <c r="BP241" s="154" t="str">
        <f t="shared" si="103"/>
        <v>5. Continuity</v>
      </c>
      <c r="BQ241" s="154" t="str">
        <f t="shared" si="104"/>
        <v>Males</v>
      </c>
      <c r="BR241" s="154" t="str">
        <f t="shared" si="105"/>
        <v>Ages 15-19</v>
      </c>
      <c r="BS241" s="92" t="e">
        <f t="shared" si="106"/>
        <v>#DIV/0!</v>
      </c>
    </row>
    <row r="242" spans="37:71" x14ac:dyDescent="0.25">
      <c r="AK242" s="154" t="str">
        <f t="shared" si="107"/>
        <v>Select intervention #4</v>
      </c>
      <c r="AL242" s="90" t="s">
        <v>401</v>
      </c>
      <c r="AM242" s="212" t="s">
        <v>373</v>
      </c>
      <c r="AN242" s="216" t="s">
        <v>378</v>
      </c>
      <c r="AO242" s="214" t="e">
        <f>'Data-Overview'!P101</f>
        <v>#DIV/0!</v>
      </c>
      <c r="AQ242" s="154" t="str">
        <f t="shared" si="82"/>
        <v>Select intervention #4</v>
      </c>
      <c r="AR242" s="154" t="str">
        <f t="shared" si="83"/>
        <v>5. Continuity</v>
      </c>
      <c r="AS242" s="154" t="str">
        <f t="shared" si="84"/>
        <v>Males</v>
      </c>
      <c r="AT242" s="154" t="str">
        <f t="shared" si="85"/>
        <v>Ages 20-24</v>
      </c>
      <c r="AU242" s="92" t="e">
        <f t="shared" si="86"/>
        <v>#DIV/0!</v>
      </c>
      <c r="AW242" s="154" t="str">
        <f t="shared" si="87"/>
        <v>Select intervention #4</v>
      </c>
      <c r="AX242" s="154" t="str">
        <f t="shared" si="88"/>
        <v>5. Continuity</v>
      </c>
      <c r="AY242" s="154" t="str">
        <f t="shared" si="89"/>
        <v>Males</v>
      </c>
      <c r="AZ242" s="154" t="str">
        <f t="shared" si="90"/>
        <v>Ages 20-24</v>
      </c>
      <c r="BA242" s="92" t="e">
        <f t="shared" si="91"/>
        <v>#DIV/0!</v>
      </c>
      <c r="BC242" s="154" t="str">
        <f t="shared" si="92"/>
        <v>Select intervention #4</v>
      </c>
      <c r="BD242" s="154" t="str">
        <f t="shared" si="93"/>
        <v>5. Continuity</v>
      </c>
      <c r="BE242" s="154" t="str">
        <f t="shared" si="94"/>
        <v>Males</v>
      </c>
      <c r="BF242" s="154" t="str">
        <f t="shared" si="95"/>
        <v>Ages 20-24</v>
      </c>
      <c r="BG242" s="92" t="e">
        <f t="shared" si="96"/>
        <v>#DIV/0!</v>
      </c>
      <c r="BI242" s="154" t="str">
        <f t="shared" si="97"/>
        <v>Select intervention #4</v>
      </c>
      <c r="BJ242" s="154" t="str">
        <f t="shared" si="98"/>
        <v>5. Continuity</v>
      </c>
      <c r="BK242" s="154" t="str">
        <f t="shared" si="99"/>
        <v>Males</v>
      </c>
      <c r="BL242" s="154" t="str">
        <f t="shared" si="100"/>
        <v>Ages 20-24</v>
      </c>
      <c r="BM242" s="92" t="e">
        <f t="shared" si="101"/>
        <v>#DIV/0!</v>
      </c>
      <c r="BO242" s="154" t="str">
        <f t="shared" si="102"/>
        <v>Select intervention #4</v>
      </c>
      <c r="BP242" s="154" t="str">
        <f t="shared" si="103"/>
        <v>5. Continuity</v>
      </c>
      <c r="BQ242" s="154" t="str">
        <f t="shared" si="104"/>
        <v>Males</v>
      </c>
      <c r="BR242" s="154" t="str">
        <f t="shared" si="105"/>
        <v>Ages 20-24</v>
      </c>
      <c r="BS242" s="92" t="e">
        <f t="shared" si="106"/>
        <v>#DIV/0!</v>
      </c>
    </row>
    <row r="243" spans="37:71" x14ac:dyDescent="0.25">
      <c r="AK243" s="154" t="str">
        <f t="shared" si="107"/>
        <v>Select intervention #4</v>
      </c>
      <c r="AL243" s="90" t="s">
        <v>402</v>
      </c>
      <c r="AM243" s="212" t="s">
        <v>373</v>
      </c>
      <c r="AN243" s="216" t="s">
        <v>375</v>
      </c>
      <c r="AO243" s="214" t="e">
        <f>'Data-Overview'!P102</f>
        <v>#DIV/0!</v>
      </c>
      <c r="AQ243" s="154" t="str">
        <f t="shared" si="82"/>
        <v>Select intervention #4</v>
      </c>
      <c r="AR243" s="154" t="str">
        <f t="shared" si="83"/>
        <v>6. Quality</v>
      </c>
      <c r="AS243" s="154" t="str">
        <f t="shared" si="84"/>
        <v>Males</v>
      </c>
      <c r="AT243" s="154" t="str">
        <f t="shared" si="85"/>
        <v>Ages 10-19</v>
      </c>
      <c r="AU243" s="92" t="e">
        <f t="shared" si="86"/>
        <v>#DIV/0!</v>
      </c>
      <c r="AW243" s="154" t="str">
        <f t="shared" si="87"/>
        <v>Select intervention #4</v>
      </c>
      <c r="AX243" s="154" t="str">
        <f t="shared" si="88"/>
        <v>6. Quality</v>
      </c>
      <c r="AY243" s="154" t="str">
        <f t="shared" si="89"/>
        <v>Males</v>
      </c>
      <c r="AZ243" s="154" t="str">
        <f t="shared" si="90"/>
        <v>Ages 10-19</v>
      </c>
      <c r="BA243" s="92" t="e">
        <f t="shared" si="91"/>
        <v>#DIV/0!</v>
      </c>
      <c r="BC243" s="154" t="str">
        <f t="shared" si="92"/>
        <v>Select intervention #4</v>
      </c>
      <c r="BD243" s="154" t="str">
        <f t="shared" si="93"/>
        <v>6. Quality</v>
      </c>
      <c r="BE243" s="154" t="str">
        <f t="shared" si="94"/>
        <v>Males</v>
      </c>
      <c r="BF243" s="154" t="str">
        <f t="shared" si="95"/>
        <v>Ages 10-19</v>
      </c>
      <c r="BG243" s="92" t="e">
        <f t="shared" si="96"/>
        <v>#DIV/0!</v>
      </c>
      <c r="BI243" s="154" t="str">
        <f t="shared" si="97"/>
        <v>Select intervention #4</v>
      </c>
      <c r="BJ243" s="154" t="str">
        <f t="shared" si="98"/>
        <v>6. Quality</v>
      </c>
      <c r="BK243" s="154" t="str">
        <f t="shared" si="99"/>
        <v>Males</v>
      </c>
      <c r="BL243" s="154" t="str">
        <f t="shared" si="100"/>
        <v>Ages 10-19</v>
      </c>
      <c r="BM243" s="92" t="e">
        <f t="shared" si="101"/>
        <v>#DIV/0!</v>
      </c>
      <c r="BO243" s="154" t="str">
        <f t="shared" si="102"/>
        <v>Select intervention #4</v>
      </c>
      <c r="BP243" s="154" t="str">
        <f t="shared" si="103"/>
        <v>6. Quality</v>
      </c>
      <c r="BQ243" s="154" t="str">
        <f t="shared" si="104"/>
        <v>Males</v>
      </c>
      <c r="BR243" s="154" t="str">
        <f t="shared" si="105"/>
        <v>Ages 10-19</v>
      </c>
      <c r="BS243" s="92" t="e">
        <f t="shared" si="106"/>
        <v>#DIV/0!</v>
      </c>
    </row>
    <row r="244" spans="37:71" x14ac:dyDescent="0.25">
      <c r="AK244" s="154" t="str">
        <f t="shared" si="107"/>
        <v>Select intervention #4</v>
      </c>
      <c r="AL244" s="90" t="s">
        <v>402</v>
      </c>
      <c r="AM244" s="212" t="s">
        <v>373</v>
      </c>
      <c r="AN244" s="216" t="s">
        <v>376</v>
      </c>
      <c r="AO244" s="214" t="e">
        <f>'Data-Overview'!P103</f>
        <v>#DIV/0!</v>
      </c>
      <c r="AQ244" s="154" t="str">
        <f t="shared" si="82"/>
        <v>Select intervention #4</v>
      </c>
      <c r="AR244" s="154" t="str">
        <f t="shared" si="83"/>
        <v>6. Quality</v>
      </c>
      <c r="AS244" s="154" t="str">
        <f t="shared" si="84"/>
        <v>Males</v>
      </c>
      <c r="AT244" s="154" t="str">
        <f t="shared" si="85"/>
        <v>Ages 10-14</v>
      </c>
      <c r="AU244" s="92" t="e">
        <f t="shared" si="86"/>
        <v>#DIV/0!</v>
      </c>
      <c r="AW244" s="154" t="str">
        <f t="shared" si="87"/>
        <v>Select intervention #4</v>
      </c>
      <c r="AX244" s="154" t="str">
        <f t="shared" si="88"/>
        <v>6. Quality</v>
      </c>
      <c r="AY244" s="154" t="str">
        <f t="shared" si="89"/>
        <v>Males</v>
      </c>
      <c r="AZ244" s="154" t="str">
        <f t="shared" si="90"/>
        <v>Ages 10-14</v>
      </c>
      <c r="BA244" s="92" t="e">
        <f t="shared" si="91"/>
        <v>#DIV/0!</v>
      </c>
      <c r="BC244" s="154" t="str">
        <f t="shared" si="92"/>
        <v>Select intervention #4</v>
      </c>
      <c r="BD244" s="154" t="str">
        <f t="shared" si="93"/>
        <v>6. Quality</v>
      </c>
      <c r="BE244" s="154" t="str">
        <f t="shared" si="94"/>
        <v>Males</v>
      </c>
      <c r="BF244" s="154" t="str">
        <f t="shared" si="95"/>
        <v>Ages 10-14</v>
      </c>
      <c r="BG244" s="92" t="e">
        <f t="shared" si="96"/>
        <v>#DIV/0!</v>
      </c>
      <c r="BI244" s="154" t="str">
        <f t="shared" si="97"/>
        <v>Select intervention #4</v>
      </c>
      <c r="BJ244" s="154" t="str">
        <f t="shared" si="98"/>
        <v>6. Quality</v>
      </c>
      <c r="BK244" s="154" t="str">
        <f t="shared" si="99"/>
        <v>Males</v>
      </c>
      <c r="BL244" s="154" t="str">
        <f t="shared" si="100"/>
        <v>Ages 10-14</v>
      </c>
      <c r="BM244" s="92" t="e">
        <f t="shared" si="101"/>
        <v>#DIV/0!</v>
      </c>
      <c r="BO244" s="154" t="str">
        <f t="shared" si="102"/>
        <v>Select intervention #4</v>
      </c>
      <c r="BP244" s="154" t="str">
        <f t="shared" si="103"/>
        <v>6. Quality</v>
      </c>
      <c r="BQ244" s="154" t="str">
        <f t="shared" si="104"/>
        <v>Males</v>
      </c>
      <c r="BR244" s="154" t="str">
        <f t="shared" si="105"/>
        <v>Ages 10-14</v>
      </c>
      <c r="BS244" s="92" t="e">
        <f t="shared" si="106"/>
        <v>#DIV/0!</v>
      </c>
    </row>
    <row r="245" spans="37:71" x14ac:dyDescent="0.25">
      <c r="AK245" s="154" t="str">
        <f t="shared" si="107"/>
        <v>Select intervention #4</v>
      </c>
      <c r="AL245" s="90" t="s">
        <v>402</v>
      </c>
      <c r="AM245" s="212" t="s">
        <v>373</v>
      </c>
      <c r="AN245" s="216" t="s">
        <v>377</v>
      </c>
      <c r="AO245" s="214" t="e">
        <f>'Data-Overview'!P104</f>
        <v>#DIV/0!</v>
      </c>
      <c r="AQ245" s="154" t="str">
        <f t="shared" si="82"/>
        <v>Select intervention #4</v>
      </c>
      <c r="AR245" s="154" t="str">
        <f t="shared" si="83"/>
        <v>6. Quality</v>
      </c>
      <c r="AS245" s="154" t="str">
        <f t="shared" si="84"/>
        <v>Males</v>
      </c>
      <c r="AT245" s="154" t="str">
        <f t="shared" si="85"/>
        <v>Ages 15-19</v>
      </c>
      <c r="AU245" s="92" t="e">
        <f t="shared" si="86"/>
        <v>#DIV/0!</v>
      </c>
      <c r="AW245" s="154" t="str">
        <f t="shared" si="87"/>
        <v>Select intervention #4</v>
      </c>
      <c r="AX245" s="154" t="str">
        <f t="shared" si="88"/>
        <v>6. Quality</v>
      </c>
      <c r="AY245" s="154" t="str">
        <f t="shared" si="89"/>
        <v>Males</v>
      </c>
      <c r="AZ245" s="154" t="str">
        <f t="shared" si="90"/>
        <v>Ages 15-19</v>
      </c>
      <c r="BA245" s="92" t="e">
        <f t="shared" si="91"/>
        <v>#DIV/0!</v>
      </c>
      <c r="BC245" s="154" t="str">
        <f t="shared" si="92"/>
        <v>Select intervention #4</v>
      </c>
      <c r="BD245" s="154" t="str">
        <f t="shared" si="93"/>
        <v>6. Quality</v>
      </c>
      <c r="BE245" s="154" t="str">
        <f t="shared" si="94"/>
        <v>Males</v>
      </c>
      <c r="BF245" s="154" t="str">
        <f t="shared" si="95"/>
        <v>Ages 15-19</v>
      </c>
      <c r="BG245" s="92" t="e">
        <f t="shared" si="96"/>
        <v>#DIV/0!</v>
      </c>
      <c r="BI245" s="154" t="str">
        <f t="shared" si="97"/>
        <v>Select intervention #4</v>
      </c>
      <c r="BJ245" s="154" t="str">
        <f t="shared" si="98"/>
        <v>6. Quality</v>
      </c>
      <c r="BK245" s="154" t="str">
        <f t="shared" si="99"/>
        <v>Males</v>
      </c>
      <c r="BL245" s="154" t="str">
        <f t="shared" si="100"/>
        <v>Ages 15-19</v>
      </c>
      <c r="BM245" s="92" t="e">
        <f t="shared" si="101"/>
        <v>#DIV/0!</v>
      </c>
      <c r="BO245" s="154" t="str">
        <f t="shared" si="102"/>
        <v>Select intervention #4</v>
      </c>
      <c r="BP245" s="154" t="str">
        <f t="shared" si="103"/>
        <v>6. Quality</v>
      </c>
      <c r="BQ245" s="154" t="str">
        <f t="shared" si="104"/>
        <v>Males</v>
      </c>
      <c r="BR245" s="154" t="str">
        <f t="shared" si="105"/>
        <v>Ages 15-19</v>
      </c>
      <c r="BS245" s="92" t="e">
        <f t="shared" si="106"/>
        <v>#DIV/0!</v>
      </c>
    </row>
    <row r="246" spans="37:71" x14ac:dyDescent="0.25">
      <c r="AK246" s="154" t="str">
        <f t="shared" si="107"/>
        <v>Select intervention #4</v>
      </c>
      <c r="AL246" s="90" t="s">
        <v>402</v>
      </c>
      <c r="AM246" s="212" t="s">
        <v>373</v>
      </c>
      <c r="AN246" s="216" t="s">
        <v>378</v>
      </c>
      <c r="AO246" s="214" t="e">
        <f>'Data-Overview'!P105</f>
        <v>#DIV/0!</v>
      </c>
      <c r="AQ246" s="154" t="str">
        <f t="shared" si="82"/>
        <v>Select intervention #4</v>
      </c>
      <c r="AR246" s="154" t="str">
        <f t="shared" si="83"/>
        <v>6. Quality</v>
      </c>
      <c r="AS246" s="154" t="str">
        <f t="shared" si="84"/>
        <v>Males</v>
      </c>
      <c r="AT246" s="154" t="str">
        <f t="shared" si="85"/>
        <v>Ages 20-24</v>
      </c>
      <c r="AU246" s="92" t="e">
        <f t="shared" si="86"/>
        <v>#DIV/0!</v>
      </c>
      <c r="AW246" s="154" t="str">
        <f t="shared" si="87"/>
        <v>Select intervention #4</v>
      </c>
      <c r="AX246" s="154" t="str">
        <f t="shared" si="88"/>
        <v>6. Quality</v>
      </c>
      <c r="AY246" s="154" t="str">
        <f t="shared" si="89"/>
        <v>Males</v>
      </c>
      <c r="AZ246" s="154" t="str">
        <f t="shared" si="90"/>
        <v>Ages 20-24</v>
      </c>
      <c r="BA246" s="92" t="e">
        <f t="shared" si="91"/>
        <v>#DIV/0!</v>
      </c>
      <c r="BC246" s="154" t="str">
        <f t="shared" si="92"/>
        <v>Select intervention #4</v>
      </c>
      <c r="BD246" s="154" t="str">
        <f t="shared" si="93"/>
        <v>6. Quality</v>
      </c>
      <c r="BE246" s="154" t="str">
        <f t="shared" si="94"/>
        <v>Males</v>
      </c>
      <c r="BF246" s="154" t="str">
        <f t="shared" si="95"/>
        <v>Ages 20-24</v>
      </c>
      <c r="BG246" s="92" t="e">
        <f t="shared" si="96"/>
        <v>#DIV/0!</v>
      </c>
      <c r="BI246" s="154" t="str">
        <f t="shared" si="97"/>
        <v>Select intervention #4</v>
      </c>
      <c r="BJ246" s="154" t="str">
        <f t="shared" si="98"/>
        <v>6. Quality</v>
      </c>
      <c r="BK246" s="154" t="str">
        <f t="shared" si="99"/>
        <v>Males</v>
      </c>
      <c r="BL246" s="154" t="str">
        <f t="shared" si="100"/>
        <v>Ages 20-24</v>
      </c>
      <c r="BM246" s="92" t="e">
        <f t="shared" si="101"/>
        <v>#DIV/0!</v>
      </c>
      <c r="BO246" s="154" t="str">
        <f t="shared" si="102"/>
        <v>Select intervention #4</v>
      </c>
      <c r="BP246" s="154" t="str">
        <f t="shared" si="103"/>
        <v>6. Quality</v>
      </c>
      <c r="BQ246" s="154" t="str">
        <f t="shared" si="104"/>
        <v>Males</v>
      </c>
      <c r="BR246" s="154" t="str">
        <f t="shared" si="105"/>
        <v>Ages 20-24</v>
      </c>
      <c r="BS246" s="92" t="e">
        <f t="shared" si="106"/>
        <v>#DIV/0!</v>
      </c>
    </row>
    <row r="247" spans="37:71" x14ac:dyDescent="0.25">
      <c r="AK247" s="154" t="str">
        <f t="shared" si="107"/>
        <v>Select intervention #5</v>
      </c>
      <c r="AL247" s="90" t="s">
        <v>397</v>
      </c>
      <c r="AM247" s="212" t="s">
        <v>373</v>
      </c>
      <c r="AN247" s="216" t="s">
        <v>375</v>
      </c>
      <c r="AO247" s="214" t="e">
        <f>'Data-Overview'!P107</f>
        <v>#DIV/0!</v>
      </c>
      <c r="AQ247" s="154" t="str">
        <f t="shared" si="82"/>
        <v>Select intervention #5</v>
      </c>
      <c r="AR247" s="154" t="str">
        <f t="shared" si="83"/>
        <v>1. Commodities</v>
      </c>
      <c r="AS247" s="154" t="str">
        <f t="shared" si="84"/>
        <v>Males</v>
      </c>
      <c r="AT247" s="154" t="str">
        <f t="shared" si="85"/>
        <v>Ages 10-19</v>
      </c>
      <c r="AU247" s="92" t="e">
        <f t="shared" si="86"/>
        <v>#DIV/0!</v>
      </c>
      <c r="AW247" s="154" t="str">
        <f t="shared" si="87"/>
        <v>Select intervention #5</v>
      </c>
      <c r="AX247" s="154" t="str">
        <f t="shared" si="88"/>
        <v>1. Commodities</v>
      </c>
      <c r="AY247" s="154" t="str">
        <f t="shared" si="89"/>
        <v>Males</v>
      </c>
      <c r="AZ247" s="154" t="str">
        <f t="shared" si="90"/>
        <v>Ages 10-19</v>
      </c>
      <c r="BA247" s="92" t="e">
        <f t="shared" si="91"/>
        <v>#DIV/0!</v>
      </c>
      <c r="BC247" s="154" t="str">
        <f t="shared" si="92"/>
        <v>Select intervention #5</v>
      </c>
      <c r="BD247" s="154" t="str">
        <f t="shared" si="93"/>
        <v>1. Commodities</v>
      </c>
      <c r="BE247" s="154" t="str">
        <f t="shared" si="94"/>
        <v>Males</v>
      </c>
      <c r="BF247" s="154" t="str">
        <f t="shared" si="95"/>
        <v>Ages 10-19</v>
      </c>
      <c r="BG247" s="92" t="e">
        <f t="shared" si="96"/>
        <v>#DIV/0!</v>
      </c>
      <c r="BI247" s="154" t="str">
        <f t="shared" si="97"/>
        <v>Select intervention #5</v>
      </c>
      <c r="BJ247" s="154" t="str">
        <f t="shared" si="98"/>
        <v>1. Commodities</v>
      </c>
      <c r="BK247" s="154" t="str">
        <f t="shared" si="99"/>
        <v>Males</v>
      </c>
      <c r="BL247" s="154" t="str">
        <f t="shared" si="100"/>
        <v>Ages 10-19</v>
      </c>
      <c r="BM247" s="92" t="e">
        <f t="shared" si="101"/>
        <v>#DIV/0!</v>
      </c>
      <c r="BO247" s="154" t="str">
        <f t="shared" si="102"/>
        <v>Select intervention #5</v>
      </c>
      <c r="BP247" s="154" t="str">
        <f t="shared" si="103"/>
        <v>1. Commodities</v>
      </c>
      <c r="BQ247" s="154" t="str">
        <f t="shared" si="104"/>
        <v>Males</v>
      </c>
      <c r="BR247" s="154" t="str">
        <f t="shared" si="105"/>
        <v>Ages 10-19</v>
      </c>
      <c r="BS247" s="92" t="e">
        <f t="shared" si="106"/>
        <v>#DIV/0!</v>
      </c>
    </row>
    <row r="248" spans="37:71" x14ac:dyDescent="0.25">
      <c r="AK248" s="154" t="str">
        <f t="shared" si="107"/>
        <v>Select intervention #5</v>
      </c>
      <c r="AL248" s="90" t="s">
        <v>397</v>
      </c>
      <c r="AM248" s="212" t="s">
        <v>373</v>
      </c>
      <c r="AN248" s="216" t="s">
        <v>376</v>
      </c>
      <c r="AO248" s="214">
        <f>'Data-Overview'!P108</f>
        <v>0</v>
      </c>
      <c r="AQ248" s="154" t="str">
        <f t="shared" si="82"/>
        <v>Select intervention #5</v>
      </c>
      <c r="AR248" s="154" t="str">
        <f t="shared" si="83"/>
        <v>1. Commodities</v>
      </c>
      <c r="AS248" s="154" t="str">
        <f t="shared" si="84"/>
        <v>Males</v>
      </c>
      <c r="AT248" s="154" t="str">
        <f t="shared" si="85"/>
        <v>Ages 10-14</v>
      </c>
      <c r="AU248" s="92">
        <f t="shared" si="86"/>
        <v>0</v>
      </c>
      <c r="AW248" s="154" t="str">
        <f t="shared" si="87"/>
        <v>Select intervention #5</v>
      </c>
      <c r="AX248" s="154" t="str">
        <f t="shared" si="88"/>
        <v>1. Commodities</v>
      </c>
      <c r="AY248" s="154" t="str">
        <f t="shared" si="89"/>
        <v>Males</v>
      </c>
      <c r="AZ248" s="154" t="str">
        <f t="shared" si="90"/>
        <v>Ages 10-14</v>
      </c>
      <c r="BA248" s="92">
        <f t="shared" si="91"/>
        <v>0</v>
      </c>
      <c r="BC248" s="154" t="str">
        <f t="shared" si="92"/>
        <v>Select intervention #5</v>
      </c>
      <c r="BD248" s="154" t="str">
        <f t="shared" si="93"/>
        <v>1. Commodities</v>
      </c>
      <c r="BE248" s="154" t="str">
        <f t="shared" si="94"/>
        <v>Males</v>
      </c>
      <c r="BF248" s="154" t="str">
        <f t="shared" si="95"/>
        <v>Ages 10-14</v>
      </c>
      <c r="BG248" s="92">
        <f t="shared" si="96"/>
        <v>0</v>
      </c>
      <c r="BI248" s="154" t="str">
        <f t="shared" si="97"/>
        <v>Select intervention #5</v>
      </c>
      <c r="BJ248" s="154" t="str">
        <f t="shared" si="98"/>
        <v>1. Commodities</v>
      </c>
      <c r="BK248" s="154" t="str">
        <f t="shared" si="99"/>
        <v>Males</v>
      </c>
      <c r="BL248" s="154" t="str">
        <f t="shared" si="100"/>
        <v>Ages 10-14</v>
      </c>
      <c r="BM248" s="92">
        <f t="shared" si="101"/>
        <v>0</v>
      </c>
      <c r="BO248" s="154" t="str">
        <f t="shared" si="102"/>
        <v>Select intervention #5</v>
      </c>
      <c r="BP248" s="154" t="str">
        <f t="shared" si="103"/>
        <v>1. Commodities</v>
      </c>
      <c r="BQ248" s="154" t="str">
        <f t="shared" si="104"/>
        <v>Males</v>
      </c>
      <c r="BR248" s="154" t="str">
        <f t="shared" si="105"/>
        <v>Ages 10-14</v>
      </c>
      <c r="BS248" s="92">
        <f t="shared" si="106"/>
        <v>0</v>
      </c>
    </row>
    <row r="249" spans="37:71" x14ac:dyDescent="0.25">
      <c r="AK249" s="154" t="str">
        <f t="shared" si="107"/>
        <v>Select intervention #5</v>
      </c>
      <c r="AL249" s="90" t="s">
        <v>397</v>
      </c>
      <c r="AM249" s="212" t="s">
        <v>373</v>
      </c>
      <c r="AN249" s="216" t="s">
        <v>377</v>
      </c>
      <c r="AO249" s="214">
        <f>'Data-Overview'!P109</f>
        <v>0</v>
      </c>
      <c r="AQ249" s="154" t="str">
        <f t="shared" si="82"/>
        <v>Select intervention #5</v>
      </c>
      <c r="AR249" s="154" t="str">
        <f t="shared" si="83"/>
        <v>1. Commodities</v>
      </c>
      <c r="AS249" s="154" t="str">
        <f t="shared" si="84"/>
        <v>Males</v>
      </c>
      <c r="AT249" s="154" t="str">
        <f t="shared" si="85"/>
        <v>Ages 15-19</v>
      </c>
      <c r="AU249" s="92">
        <f t="shared" si="86"/>
        <v>0</v>
      </c>
      <c r="AW249" s="154" t="str">
        <f t="shared" si="87"/>
        <v>Select intervention #5</v>
      </c>
      <c r="AX249" s="154" t="str">
        <f t="shared" si="88"/>
        <v>1. Commodities</v>
      </c>
      <c r="AY249" s="154" t="str">
        <f t="shared" si="89"/>
        <v>Males</v>
      </c>
      <c r="AZ249" s="154" t="str">
        <f t="shared" si="90"/>
        <v>Ages 15-19</v>
      </c>
      <c r="BA249" s="92">
        <f t="shared" si="91"/>
        <v>0</v>
      </c>
      <c r="BC249" s="154" t="str">
        <f t="shared" si="92"/>
        <v>Select intervention #5</v>
      </c>
      <c r="BD249" s="154" t="str">
        <f t="shared" si="93"/>
        <v>1. Commodities</v>
      </c>
      <c r="BE249" s="154" t="str">
        <f t="shared" si="94"/>
        <v>Males</v>
      </c>
      <c r="BF249" s="154" t="str">
        <f t="shared" si="95"/>
        <v>Ages 15-19</v>
      </c>
      <c r="BG249" s="92">
        <f t="shared" si="96"/>
        <v>0</v>
      </c>
      <c r="BI249" s="154" t="str">
        <f t="shared" si="97"/>
        <v>Select intervention #5</v>
      </c>
      <c r="BJ249" s="154" t="str">
        <f t="shared" si="98"/>
        <v>1. Commodities</v>
      </c>
      <c r="BK249" s="154" t="str">
        <f t="shared" si="99"/>
        <v>Males</v>
      </c>
      <c r="BL249" s="154" t="str">
        <f t="shared" si="100"/>
        <v>Ages 15-19</v>
      </c>
      <c r="BM249" s="92">
        <f t="shared" si="101"/>
        <v>0</v>
      </c>
      <c r="BO249" s="154" t="str">
        <f t="shared" si="102"/>
        <v>Select intervention #5</v>
      </c>
      <c r="BP249" s="154" t="str">
        <f t="shared" si="103"/>
        <v>1. Commodities</v>
      </c>
      <c r="BQ249" s="154" t="str">
        <f t="shared" si="104"/>
        <v>Males</v>
      </c>
      <c r="BR249" s="154" t="str">
        <f t="shared" si="105"/>
        <v>Ages 15-19</v>
      </c>
      <c r="BS249" s="92">
        <f t="shared" si="106"/>
        <v>0</v>
      </c>
    </row>
    <row r="250" spans="37:71" x14ac:dyDescent="0.25">
      <c r="AK250" s="154" t="str">
        <f t="shared" si="107"/>
        <v>Select intervention #5</v>
      </c>
      <c r="AL250" s="90" t="s">
        <v>397</v>
      </c>
      <c r="AM250" s="212" t="s">
        <v>373</v>
      </c>
      <c r="AN250" s="216" t="s">
        <v>378</v>
      </c>
      <c r="AO250" s="214">
        <f>'Data-Overview'!P110</f>
        <v>0</v>
      </c>
      <c r="AQ250" s="154" t="str">
        <f t="shared" si="82"/>
        <v>Select intervention #5</v>
      </c>
      <c r="AR250" s="154" t="str">
        <f t="shared" si="83"/>
        <v>1. Commodities</v>
      </c>
      <c r="AS250" s="154" t="str">
        <f t="shared" si="84"/>
        <v>Males</v>
      </c>
      <c r="AT250" s="154" t="str">
        <f t="shared" si="85"/>
        <v>Ages 20-24</v>
      </c>
      <c r="AU250" s="92">
        <f t="shared" si="86"/>
        <v>0</v>
      </c>
      <c r="AW250" s="154" t="str">
        <f t="shared" si="87"/>
        <v>Select intervention #5</v>
      </c>
      <c r="AX250" s="154" t="str">
        <f t="shared" si="88"/>
        <v>1. Commodities</v>
      </c>
      <c r="AY250" s="154" t="str">
        <f t="shared" si="89"/>
        <v>Males</v>
      </c>
      <c r="AZ250" s="154" t="str">
        <f t="shared" si="90"/>
        <v>Ages 20-24</v>
      </c>
      <c r="BA250" s="92">
        <f t="shared" si="91"/>
        <v>0</v>
      </c>
      <c r="BC250" s="154" t="str">
        <f t="shared" si="92"/>
        <v>Select intervention #5</v>
      </c>
      <c r="BD250" s="154" t="str">
        <f t="shared" si="93"/>
        <v>1. Commodities</v>
      </c>
      <c r="BE250" s="154" t="str">
        <f t="shared" si="94"/>
        <v>Males</v>
      </c>
      <c r="BF250" s="154" t="str">
        <f t="shared" si="95"/>
        <v>Ages 20-24</v>
      </c>
      <c r="BG250" s="92">
        <f t="shared" si="96"/>
        <v>0</v>
      </c>
      <c r="BI250" s="154" t="str">
        <f t="shared" si="97"/>
        <v>Select intervention #5</v>
      </c>
      <c r="BJ250" s="154" t="str">
        <f t="shared" si="98"/>
        <v>1. Commodities</v>
      </c>
      <c r="BK250" s="154" t="str">
        <f t="shared" si="99"/>
        <v>Males</v>
      </c>
      <c r="BL250" s="154" t="str">
        <f t="shared" si="100"/>
        <v>Ages 20-24</v>
      </c>
      <c r="BM250" s="92">
        <f t="shared" si="101"/>
        <v>0</v>
      </c>
      <c r="BO250" s="154" t="str">
        <f t="shared" si="102"/>
        <v>Select intervention #5</v>
      </c>
      <c r="BP250" s="154" t="str">
        <f t="shared" si="103"/>
        <v>1. Commodities</v>
      </c>
      <c r="BQ250" s="154" t="str">
        <f t="shared" si="104"/>
        <v>Males</v>
      </c>
      <c r="BR250" s="154" t="str">
        <f t="shared" si="105"/>
        <v>Ages 20-24</v>
      </c>
      <c r="BS250" s="92">
        <f t="shared" si="106"/>
        <v>0</v>
      </c>
    </row>
    <row r="251" spans="37:71" x14ac:dyDescent="0.25">
      <c r="AK251" s="154" t="str">
        <f t="shared" si="107"/>
        <v>Select intervention #5</v>
      </c>
      <c r="AL251" s="90" t="s">
        <v>398</v>
      </c>
      <c r="AM251" s="212" t="s">
        <v>373</v>
      </c>
      <c r="AN251" s="216" t="s">
        <v>375</v>
      </c>
      <c r="AO251" s="214" t="e">
        <f>'Data-Overview'!P111</f>
        <v>#DIV/0!</v>
      </c>
      <c r="AQ251" s="154" t="str">
        <f t="shared" si="82"/>
        <v>Select intervention #5</v>
      </c>
      <c r="AR251" s="154" t="str">
        <f t="shared" si="83"/>
        <v>2. Human Resources</v>
      </c>
      <c r="AS251" s="154" t="str">
        <f t="shared" si="84"/>
        <v>Males</v>
      </c>
      <c r="AT251" s="154" t="str">
        <f t="shared" si="85"/>
        <v>Ages 10-19</v>
      </c>
      <c r="AU251" s="92" t="e">
        <f t="shared" si="86"/>
        <v>#DIV/0!</v>
      </c>
      <c r="AW251" s="154" t="str">
        <f t="shared" si="87"/>
        <v>Select intervention #5</v>
      </c>
      <c r="AX251" s="154" t="str">
        <f t="shared" si="88"/>
        <v>2. Human Resources</v>
      </c>
      <c r="AY251" s="154" t="str">
        <f t="shared" si="89"/>
        <v>Males</v>
      </c>
      <c r="AZ251" s="154" t="str">
        <f t="shared" si="90"/>
        <v>Ages 10-19</v>
      </c>
      <c r="BA251" s="92" t="e">
        <f t="shared" si="91"/>
        <v>#DIV/0!</v>
      </c>
      <c r="BC251" s="154" t="str">
        <f t="shared" si="92"/>
        <v>Select intervention #5</v>
      </c>
      <c r="BD251" s="154" t="str">
        <f t="shared" si="93"/>
        <v>2. Human Resources</v>
      </c>
      <c r="BE251" s="154" t="str">
        <f t="shared" si="94"/>
        <v>Males</v>
      </c>
      <c r="BF251" s="154" t="str">
        <f t="shared" si="95"/>
        <v>Ages 10-19</v>
      </c>
      <c r="BG251" s="92" t="e">
        <f t="shared" si="96"/>
        <v>#DIV/0!</v>
      </c>
      <c r="BI251" s="154" t="str">
        <f t="shared" si="97"/>
        <v>Select intervention #5</v>
      </c>
      <c r="BJ251" s="154" t="str">
        <f t="shared" si="98"/>
        <v>2. Human Resources</v>
      </c>
      <c r="BK251" s="154" t="str">
        <f t="shared" si="99"/>
        <v>Males</v>
      </c>
      <c r="BL251" s="154" t="str">
        <f t="shared" si="100"/>
        <v>Ages 10-19</v>
      </c>
      <c r="BM251" s="92" t="e">
        <f t="shared" si="101"/>
        <v>#DIV/0!</v>
      </c>
      <c r="BO251" s="154" t="str">
        <f t="shared" si="102"/>
        <v>Select intervention #5</v>
      </c>
      <c r="BP251" s="154" t="str">
        <f t="shared" si="103"/>
        <v>2. Human Resources</v>
      </c>
      <c r="BQ251" s="154" t="str">
        <f t="shared" si="104"/>
        <v>Males</v>
      </c>
      <c r="BR251" s="154" t="str">
        <f t="shared" si="105"/>
        <v>Ages 10-19</v>
      </c>
      <c r="BS251" s="92" t="e">
        <f t="shared" si="106"/>
        <v>#DIV/0!</v>
      </c>
    </row>
    <row r="252" spans="37:71" x14ac:dyDescent="0.25">
      <c r="AK252" s="154" t="str">
        <f t="shared" si="107"/>
        <v>Select intervention #5</v>
      </c>
      <c r="AL252" s="90" t="s">
        <v>398</v>
      </c>
      <c r="AM252" s="212" t="s">
        <v>373</v>
      </c>
      <c r="AN252" s="216" t="s">
        <v>376</v>
      </c>
      <c r="AO252" s="214">
        <f>'Data-Overview'!P112</f>
        <v>0</v>
      </c>
      <c r="AQ252" s="154" t="str">
        <f t="shared" si="82"/>
        <v>Select intervention #5</v>
      </c>
      <c r="AR252" s="154" t="str">
        <f t="shared" si="83"/>
        <v>2. Human Resources</v>
      </c>
      <c r="AS252" s="154" t="str">
        <f t="shared" si="84"/>
        <v>Males</v>
      </c>
      <c r="AT252" s="154" t="str">
        <f t="shared" si="85"/>
        <v>Ages 10-14</v>
      </c>
      <c r="AU252" s="92">
        <f t="shared" si="86"/>
        <v>0</v>
      </c>
      <c r="AW252" s="154" t="str">
        <f t="shared" si="87"/>
        <v>Select intervention #5</v>
      </c>
      <c r="AX252" s="154" t="str">
        <f t="shared" si="88"/>
        <v>2. Human Resources</v>
      </c>
      <c r="AY252" s="154" t="str">
        <f t="shared" si="89"/>
        <v>Males</v>
      </c>
      <c r="AZ252" s="154" t="str">
        <f t="shared" si="90"/>
        <v>Ages 10-14</v>
      </c>
      <c r="BA252" s="92">
        <f t="shared" si="91"/>
        <v>0</v>
      </c>
      <c r="BC252" s="154" t="str">
        <f t="shared" si="92"/>
        <v>Select intervention #5</v>
      </c>
      <c r="BD252" s="154" t="str">
        <f t="shared" si="93"/>
        <v>2. Human Resources</v>
      </c>
      <c r="BE252" s="154" t="str">
        <f t="shared" si="94"/>
        <v>Males</v>
      </c>
      <c r="BF252" s="154" t="str">
        <f t="shared" si="95"/>
        <v>Ages 10-14</v>
      </c>
      <c r="BG252" s="92">
        <f t="shared" si="96"/>
        <v>0</v>
      </c>
      <c r="BI252" s="154" t="str">
        <f t="shared" si="97"/>
        <v>Select intervention #5</v>
      </c>
      <c r="BJ252" s="154" t="str">
        <f t="shared" si="98"/>
        <v>2. Human Resources</v>
      </c>
      <c r="BK252" s="154" t="str">
        <f t="shared" si="99"/>
        <v>Males</v>
      </c>
      <c r="BL252" s="154" t="str">
        <f t="shared" si="100"/>
        <v>Ages 10-14</v>
      </c>
      <c r="BM252" s="92">
        <f t="shared" si="101"/>
        <v>0</v>
      </c>
      <c r="BO252" s="154" t="str">
        <f t="shared" si="102"/>
        <v>Select intervention #5</v>
      </c>
      <c r="BP252" s="154" t="str">
        <f t="shared" si="103"/>
        <v>2. Human Resources</v>
      </c>
      <c r="BQ252" s="154" t="str">
        <f t="shared" si="104"/>
        <v>Males</v>
      </c>
      <c r="BR252" s="154" t="str">
        <f t="shared" si="105"/>
        <v>Ages 10-14</v>
      </c>
      <c r="BS252" s="92">
        <f t="shared" si="106"/>
        <v>0</v>
      </c>
    </row>
    <row r="253" spans="37:71" x14ac:dyDescent="0.25">
      <c r="AK253" s="154" t="str">
        <f t="shared" si="107"/>
        <v>Select intervention #5</v>
      </c>
      <c r="AL253" s="90" t="s">
        <v>398</v>
      </c>
      <c r="AM253" s="212" t="s">
        <v>373</v>
      </c>
      <c r="AN253" s="216" t="s">
        <v>377</v>
      </c>
      <c r="AO253" s="214">
        <f>'Data-Overview'!P113</f>
        <v>0</v>
      </c>
      <c r="AQ253" s="154" t="str">
        <f t="shared" si="82"/>
        <v>Select intervention #5</v>
      </c>
      <c r="AR253" s="154" t="str">
        <f t="shared" si="83"/>
        <v>2. Human Resources</v>
      </c>
      <c r="AS253" s="154" t="str">
        <f t="shared" si="84"/>
        <v>Males</v>
      </c>
      <c r="AT253" s="154" t="str">
        <f t="shared" si="85"/>
        <v>Ages 15-19</v>
      </c>
      <c r="AU253" s="92">
        <f t="shared" si="86"/>
        <v>0</v>
      </c>
      <c r="AW253" s="154" t="str">
        <f t="shared" si="87"/>
        <v>Select intervention #5</v>
      </c>
      <c r="AX253" s="154" t="str">
        <f t="shared" si="88"/>
        <v>2. Human Resources</v>
      </c>
      <c r="AY253" s="154" t="str">
        <f t="shared" si="89"/>
        <v>Males</v>
      </c>
      <c r="AZ253" s="154" t="str">
        <f t="shared" si="90"/>
        <v>Ages 15-19</v>
      </c>
      <c r="BA253" s="92">
        <f t="shared" si="91"/>
        <v>0</v>
      </c>
      <c r="BC253" s="154" t="str">
        <f t="shared" si="92"/>
        <v>Select intervention #5</v>
      </c>
      <c r="BD253" s="154" t="str">
        <f t="shared" si="93"/>
        <v>2. Human Resources</v>
      </c>
      <c r="BE253" s="154" t="str">
        <f t="shared" si="94"/>
        <v>Males</v>
      </c>
      <c r="BF253" s="154" t="str">
        <f t="shared" si="95"/>
        <v>Ages 15-19</v>
      </c>
      <c r="BG253" s="92">
        <f t="shared" si="96"/>
        <v>0</v>
      </c>
      <c r="BI253" s="154" t="str">
        <f t="shared" si="97"/>
        <v>Select intervention #5</v>
      </c>
      <c r="BJ253" s="154" t="str">
        <f t="shared" si="98"/>
        <v>2. Human Resources</v>
      </c>
      <c r="BK253" s="154" t="str">
        <f t="shared" si="99"/>
        <v>Males</v>
      </c>
      <c r="BL253" s="154" t="str">
        <f t="shared" si="100"/>
        <v>Ages 15-19</v>
      </c>
      <c r="BM253" s="92">
        <f t="shared" si="101"/>
        <v>0</v>
      </c>
      <c r="BO253" s="154" t="str">
        <f t="shared" si="102"/>
        <v>Select intervention #5</v>
      </c>
      <c r="BP253" s="154" t="str">
        <f t="shared" si="103"/>
        <v>2. Human Resources</v>
      </c>
      <c r="BQ253" s="154" t="str">
        <f t="shared" si="104"/>
        <v>Males</v>
      </c>
      <c r="BR253" s="154" t="str">
        <f t="shared" si="105"/>
        <v>Ages 15-19</v>
      </c>
      <c r="BS253" s="92">
        <f t="shared" si="106"/>
        <v>0</v>
      </c>
    </row>
    <row r="254" spans="37:71" x14ac:dyDescent="0.25">
      <c r="AK254" s="154" t="str">
        <f t="shared" si="107"/>
        <v>Select intervention #5</v>
      </c>
      <c r="AL254" s="90" t="s">
        <v>398</v>
      </c>
      <c r="AM254" s="212" t="s">
        <v>373</v>
      </c>
      <c r="AN254" s="216" t="s">
        <v>378</v>
      </c>
      <c r="AO254" s="214">
        <f>'Data-Overview'!P114</f>
        <v>0</v>
      </c>
      <c r="AQ254" s="154" t="str">
        <f t="shared" si="82"/>
        <v>Select intervention #5</v>
      </c>
      <c r="AR254" s="154" t="str">
        <f t="shared" si="83"/>
        <v>2. Human Resources</v>
      </c>
      <c r="AS254" s="154" t="str">
        <f t="shared" si="84"/>
        <v>Males</v>
      </c>
      <c r="AT254" s="154" t="str">
        <f t="shared" si="85"/>
        <v>Ages 20-24</v>
      </c>
      <c r="AU254" s="92">
        <f t="shared" si="86"/>
        <v>0</v>
      </c>
      <c r="AW254" s="154" t="str">
        <f t="shared" si="87"/>
        <v>Select intervention #5</v>
      </c>
      <c r="AX254" s="154" t="str">
        <f t="shared" si="88"/>
        <v>2. Human Resources</v>
      </c>
      <c r="AY254" s="154" t="str">
        <f t="shared" si="89"/>
        <v>Males</v>
      </c>
      <c r="AZ254" s="154" t="str">
        <f t="shared" si="90"/>
        <v>Ages 20-24</v>
      </c>
      <c r="BA254" s="92">
        <f t="shared" si="91"/>
        <v>0</v>
      </c>
      <c r="BC254" s="154" t="str">
        <f t="shared" si="92"/>
        <v>Select intervention #5</v>
      </c>
      <c r="BD254" s="154" t="str">
        <f t="shared" si="93"/>
        <v>2. Human Resources</v>
      </c>
      <c r="BE254" s="154" t="str">
        <f t="shared" si="94"/>
        <v>Males</v>
      </c>
      <c r="BF254" s="154" t="str">
        <f t="shared" si="95"/>
        <v>Ages 20-24</v>
      </c>
      <c r="BG254" s="92">
        <f t="shared" si="96"/>
        <v>0</v>
      </c>
      <c r="BI254" s="154" t="str">
        <f t="shared" si="97"/>
        <v>Select intervention #5</v>
      </c>
      <c r="BJ254" s="154" t="str">
        <f t="shared" si="98"/>
        <v>2. Human Resources</v>
      </c>
      <c r="BK254" s="154" t="str">
        <f t="shared" si="99"/>
        <v>Males</v>
      </c>
      <c r="BL254" s="154" t="str">
        <f t="shared" si="100"/>
        <v>Ages 20-24</v>
      </c>
      <c r="BM254" s="92">
        <f t="shared" si="101"/>
        <v>0</v>
      </c>
      <c r="BO254" s="154" t="str">
        <f t="shared" si="102"/>
        <v>Select intervention #5</v>
      </c>
      <c r="BP254" s="154" t="str">
        <f t="shared" si="103"/>
        <v>2. Human Resources</v>
      </c>
      <c r="BQ254" s="154" t="str">
        <f t="shared" si="104"/>
        <v>Males</v>
      </c>
      <c r="BR254" s="154" t="str">
        <f t="shared" si="105"/>
        <v>Ages 20-24</v>
      </c>
      <c r="BS254" s="92">
        <f t="shared" si="106"/>
        <v>0</v>
      </c>
    </row>
    <row r="255" spans="37:71" x14ac:dyDescent="0.25">
      <c r="AK255" s="154" t="str">
        <f t="shared" si="107"/>
        <v>Select intervention #5</v>
      </c>
      <c r="AL255" s="90" t="s">
        <v>399</v>
      </c>
      <c r="AM255" s="212" t="s">
        <v>373</v>
      </c>
      <c r="AN255" s="216" t="s">
        <v>375</v>
      </c>
      <c r="AO255" s="214" t="e">
        <f>'Data-Overview'!P115</f>
        <v>#DIV/0!</v>
      </c>
      <c r="AQ255" s="154" t="str">
        <f t="shared" si="82"/>
        <v>Select intervention #5</v>
      </c>
      <c r="AR255" s="154" t="str">
        <f t="shared" si="83"/>
        <v>3. Accessibility</v>
      </c>
      <c r="AS255" s="154" t="str">
        <f t="shared" si="84"/>
        <v>Males</v>
      </c>
      <c r="AT255" s="154" t="str">
        <f t="shared" si="85"/>
        <v>Ages 10-19</v>
      </c>
      <c r="AU255" s="92" t="e">
        <f t="shared" si="86"/>
        <v>#DIV/0!</v>
      </c>
      <c r="AW255" s="154" t="str">
        <f t="shared" si="87"/>
        <v>Select intervention #5</v>
      </c>
      <c r="AX255" s="154" t="str">
        <f t="shared" si="88"/>
        <v>3. Accessibility</v>
      </c>
      <c r="AY255" s="154" t="str">
        <f t="shared" si="89"/>
        <v>Males</v>
      </c>
      <c r="AZ255" s="154" t="str">
        <f t="shared" si="90"/>
        <v>Ages 10-19</v>
      </c>
      <c r="BA255" s="92" t="e">
        <f t="shared" si="91"/>
        <v>#DIV/0!</v>
      </c>
      <c r="BC255" s="154" t="str">
        <f t="shared" si="92"/>
        <v>Select intervention #5</v>
      </c>
      <c r="BD255" s="154" t="str">
        <f t="shared" si="93"/>
        <v>3. Accessibility</v>
      </c>
      <c r="BE255" s="154" t="str">
        <f t="shared" si="94"/>
        <v>Males</v>
      </c>
      <c r="BF255" s="154" t="str">
        <f t="shared" si="95"/>
        <v>Ages 10-19</v>
      </c>
      <c r="BG255" s="92" t="e">
        <f t="shared" si="96"/>
        <v>#DIV/0!</v>
      </c>
      <c r="BI255" s="154" t="str">
        <f t="shared" si="97"/>
        <v>Select intervention #5</v>
      </c>
      <c r="BJ255" s="154" t="str">
        <f t="shared" si="98"/>
        <v>3. Accessibility</v>
      </c>
      <c r="BK255" s="154" t="str">
        <f t="shared" si="99"/>
        <v>Males</v>
      </c>
      <c r="BL255" s="154" t="str">
        <f t="shared" si="100"/>
        <v>Ages 10-19</v>
      </c>
      <c r="BM255" s="92" t="e">
        <f t="shared" si="101"/>
        <v>#DIV/0!</v>
      </c>
      <c r="BO255" s="154" t="str">
        <f t="shared" si="102"/>
        <v>Select intervention #5</v>
      </c>
      <c r="BP255" s="154" t="str">
        <f t="shared" si="103"/>
        <v>3. Accessibility</v>
      </c>
      <c r="BQ255" s="154" t="str">
        <f t="shared" si="104"/>
        <v>Males</v>
      </c>
      <c r="BR255" s="154" t="str">
        <f t="shared" si="105"/>
        <v>Ages 10-19</v>
      </c>
      <c r="BS255" s="92" t="e">
        <f t="shared" si="106"/>
        <v>#DIV/0!</v>
      </c>
    </row>
    <row r="256" spans="37:71" x14ac:dyDescent="0.25">
      <c r="AK256" s="154" t="str">
        <f t="shared" si="107"/>
        <v>Select intervention #5</v>
      </c>
      <c r="AL256" s="90" t="s">
        <v>399</v>
      </c>
      <c r="AM256" s="212" t="s">
        <v>373</v>
      </c>
      <c r="AN256" s="216" t="s">
        <v>376</v>
      </c>
      <c r="AO256" s="214" t="e">
        <f>'Data-Overview'!P116</f>
        <v>#DIV/0!</v>
      </c>
      <c r="AQ256" s="154" t="str">
        <f t="shared" si="82"/>
        <v>Select intervention #5</v>
      </c>
      <c r="AR256" s="154" t="str">
        <f t="shared" si="83"/>
        <v>3. Accessibility</v>
      </c>
      <c r="AS256" s="154" t="str">
        <f t="shared" si="84"/>
        <v>Males</v>
      </c>
      <c r="AT256" s="154" t="str">
        <f t="shared" si="85"/>
        <v>Ages 10-14</v>
      </c>
      <c r="AU256" s="92" t="e">
        <f t="shared" si="86"/>
        <v>#DIV/0!</v>
      </c>
      <c r="AW256" s="154" t="str">
        <f t="shared" si="87"/>
        <v>Select intervention #5</v>
      </c>
      <c r="AX256" s="154" t="str">
        <f t="shared" si="88"/>
        <v>3. Accessibility</v>
      </c>
      <c r="AY256" s="154" t="str">
        <f t="shared" si="89"/>
        <v>Males</v>
      </c>
      <c r="AZ256" s="154" t="str">
        <f t="shared" si="90"/>
        <v>Ages 10-14</v>
      </c>
      <c r="BA256" s="92" t="e">
        <f t="shared" si="91"/>
        <v>#DIV/0!</v>
      </c>
      <c r="BC256" s="154" t="str">
        <f t="shared" si="92"/>
        <v>Select intervention #5</v>
      </c>
      <c r="BD256" s="154" t="str">
        <f t="shared" si="93"/>
        <v>3. Accessibility</v>
      </c>
      <c r="BE256" s="154" t="str">
        <f t="shared" si="94"/>
        <v>Males</v>
      </c>
      <c r="BF256" s="154" t="str">
        <f t="shared" si="95"/>
        <v>Ages 10-14</v>
      </c>
      <c r="BG256" s="92" t="e">
        <f t="shared" si="96"/>
        <v>#DIV/0!</v>
      </c>
      <c r="BI256" s="154" t="str">
        <f t="shared" si="97"/>
        <v>Select intervention #5</v>
      </c>
      <c r="BJ256" s="154" t="str">
        <f t="shared" si="98"/>
        <v>3. Accessibility</v>
      </c>
      <c r="BK256" s="154" t="str">
        <f t="shared" si="99"/>
        <v>Males</v>
      </c>
      <c r="BL256" s="154" t="str">
        <f t="shared" si="100"/>
        <v>Ages 10-14</v>
      </c>
      <c r="BM256" s="92" t="e">
        <f t="shared" si="101"/>
        <v>#DIV/0!</v>
      </c>
      <c r="BO256" s="154" t="str">
        <f t="shared" si="102"/>
        <v>Select intervention #5</v>
      </c>
      <c r="BP256" s="154" t="str">
        <f t="shared" si="103"/>
        <v>3. Accessibility</v>
      </c>
      <c r="BQ256" s="154" t="str">
        <f t="shared" si="104"/>
        <v>Males</v>
      </c>
      <c r="BR256" s="154" t="str">
        <f t="shared" si="105"/>
        <v>Ages 10-14</v>
      </c>
      <c r="BS256" s="92" t="e">
        <f t="shared" si="106"/>
        <v>#DIV/0!</v>
      </c>
    </row>
    <row r="257" spans="37:71" x14ac:dyDescent="0.25">
      <c r="AK257" s="154" t="str">
        <f t="shared" si="107"/>
        <v>Select intervention #5</v>
      </c>
      <c r="AL257" s="90" t="s">
        <v>399</v>
      </c>
      <c r="AM257" s="212" t="s">
        <v>373</v>
      </c>
      <c r="AN257" s="216" t="s">
        <v>377</v>
      </c>
      <c r="AO257" s="214" t="e">
        <f>'Data-Overview'!P117</f>
        <v>#DIV/0!</v>
      </c>
      <c r="AQ257" s="154" t="str">
        <f t="shared" si="82"/>
        <v>Select intervention #5</v>
      </c>
      <c r="AR257" s="154" t="str">
        <f t="shared" si="83"/>
        <v>3. Accessibility</v>
      </c>
      <c r="AS257" s="154" t="str">
        <f t="shared" si="84"/>
        <v>Males</v>
      </c>
      <c r="AT257" s="154" t="str">
        <f t="shared" si="85"/>
        <v>Ages 15-19</v>
      </c>
      <c r="AU257" s="92" t="e">
        <f t="shared" si="86"/>
        <v>#DIV/0!</v>
      </c>
      <c r="AW257" s="154" t="str">
        <f t="shared" si="87"/>
        <v>Select intervention #5</v>
      </c>
      <c r="AX257" s="154" t="str">
        <f t="shared" si="88"/>
        <v>3. Accessibility</v>
      </c>
      <c r="AY257" s="154" t="str">
        <f t="shared" si="89"/>
        <v>Males</v>
      </c>
      <c r="AZ257" s="154" t="str">
        <f t="shared" si="90"/>
        <v>Ages 15-19</v>
      </c>
      <c r="BA257" s="92" t="e">
        <f t="shared" si="91"/>
        <v>#DIV/0!</v>
      </c>
      <c r="BC257" s="154" t="str">
        <f t="shared" si="92"/>
        <v>Select intervention #5</v>
      </c>
      <c r="BD257" s="154" t="str">
        <f t="shared" si="93"/>
        <v>3. Accessibility</v>
      </c>
      <c r="BE257" s="154" t="str">
        <f t="shared" si="94"/>
        <v>Males</v>
      </c>
      <c r="BF257" s="154" t="str">
        <f t="shared" si="95"/>
        <v>Ages 15-19</v>
      </c>
      <c r="BG257" s="92" t="e">
        <f t="shared" si="96"/>
        <v>#DIV/0!</v>
      </c>
      <c r="BI257" s="154" t="str">
        <f t="shared" si="97"/>
        <v>Select intervention #5</v>
      </c>
      <c r="BJ257" s="154" t="str">
        <f t="shared" si="98"/>
        <v>3. Accessibility</v>
      </c>
      <c r="BK257" s="154" t="str">
        <f t="shared" si="99"/>
        <v>Males</v>
      </c>
      <c r="BL257" s="154" t="str">
        <f t="shared" si="100"/>
        <v>Ages 15-19</v>
      </c>
      <c r="BM257" s="92" t="e">
        <f t="shared" si="101"/>
        <v>#DIV/0!</v>
      </c>
      <c r="BO257" s="154" t="str">
        <f t="shared" si="102"/>
        <v>Select intervention #5</v>
      </c>
      <c r="BP257" s="154" t="str">
        <f t="shared" si="103"/>
        <v>3. Accessibility</v>
      </c>
      <c r="BQ257" s="154" t="str">
        <f t="shared" si="104"/>
        <v>Males</v>
      </c>
      <c r="BR257" s="154" t="str">
        <f t="shared" si="105"/>
        <v>Ages 15-19</v>
      </c>
      <c r="BS257" s="92" t="e">
        <f t="shared" si="106"/>
        <v>#DIV/0!</v>
      </c>
    </row>
    <row r="258" spans="37:71" x14ac:dyDescent="0.25">
      <c r="AK258" s="154" t="str">
        <f t="shared" si="107"/>
        <v>Select intervention #5</v>
      </c>
      <c r="AL258" s="90" t="s">
        <v>399</v>
      </c>
      <c r="AM258" s="212" t="s">
        <v>373</v>
      </c>
      <c r="AN258" s="216" t="s">
        <v>378</v>
      </c>
      <c r="AO258" s="214" t="e">
        <f>'Data-Overview'!P118</f>
        <v>#DIV/0!</v>
      </c>
      <c r="AQ258" s="154" t="str">
        <f t="shared" si="82"/>
        <v>Select intervention #5</v>
      </c>
      <c r="AR258" s="154" t="str">
        <f t="shared" si="83"/>
        <v>3. Accessibility</v>
      </c>
      <c r="AS258" s="154" t="str">
        <f t="shared" si="84"/>
        <v>Males</v>
      </c>
      <c r="AT258" s="154" t="str">
        <f t="shared" si="85"/>
        <v>Ages 20-24</v>
      </c>
      <c r="AU258" s="92" t="e">
        <f t="shared" si="86"/>
        <v>#DIV/0!</v>
      </c>
      <c r="AW258" s="154" t="str">
        <f t="shared" si="87"/>
        <v>Select intervention #5</v>
      </c>
      <c r="AX258" s="154" t="str">
        <f t="shared" si="88"/>
        <v>3. Accessibility</v>
      </c>
      <c r="AY258" s="154" t="str">
        <f t="shared" si="89"/>
        <v>Males</v>
      </c>
      <c r="AZ258" s="154" t="str">
        <f t="shared" si="90"/>
        <v>Ages 20-24</v>
      </c>
      <c r="BA258" s="92" t="e">
        <f t="shared" si="91"/>
        <v>#DIV/0!</v>
      </c>
      <c r="BC258" s="154" t="str">
        <f t="shared" si="92"/>
        <v>Select intervention #5</v>
      </c>
      <c r="BD258" s="154" t="str">
        <f t="shared" si="93"/>
        <v>3. Accessibility</v>
      </c>
      <c r="BE258" s="154" t="str">
        <f t="shared" si="94"/>
        <v>Males</v>
      </c>
      <c r="BF258" s="154" t="str">
        <f t="shared" si="95"/>
        <v>Ages 20-24</v>
      </c>
      <c r="BG258" s="92" t="e">
        <f t="shared" si="96"/>
        <v>#DIV/0!</v>
      </c>
      <c r="BI258" s="154" t="str">
        <f t="shared" si="97"/>
        <v>Select intervention #5</v>
      </c>
      <c r="BJ258" s="154" t="str">
        <f t="shared" si="98"/>
        <v>3. Accessibility</v>
      </c>
      <c r="BK258" s="154" t="str">
        <f t="shared" si="99"/>
        <v>Males</v>
      </c>
      <c r="BL258" s="154" t="str">
        <f t="shared" si="100"/>
        <v>Ages 20-24</v>
      </c>
      <c r="BM258" s="92" t="e">
        <f t="shared" si="101"/>
        <v>#DIV/0!</v>
      </c>
      <c r="BO258" s="154" t="str">
        <f t="shared" si="102"/>
        <v>Select intervention #5</v>
      </c>
      <c r="BP258" s="154" t="str">
        <f t="shared" si="103"/>
        <v>3. Accessibility</v>
      </c>
      <c r="BQ258" s="154" t="str">
        <f t="shared" si="104"/>
        <v>Males</v>
      </c>
      <c r="BR258" s="154" t="str">
        <f t="shared" si="105"/>
        <v>Ages 20-24</v>
      </c>
      <c r="BS258" s="92" t="e">
        <f t="shared" si="106"/>
        <v>#DIV/0!</v>
      </c>
    </row>
    <row r="259" spans="37:71" x14ac:dyDescent="0.25">
      <c r="AK259" s="154" t="str">
        <f t="shared" si="107"/>
        <v>Select intervention #5</v>
      </c>
      <c r="AL259" s="90" t="s">
        <v>400</v>
      </c>
      <c r="AM259" s="212" t="s">
        <v>373</v>
      </c>
      <c r="AN259" s="216" t="s">
        <v>375</v>
      </c>
      <c r="AO259" s="214" t="e">
        <f>'Data-Overview'!P119</f>
        <v>#DIV/0!</v>
      </c>
      <c r="AQ259" s="154" t="str">
        <f t="shared" si="82"/>
        <v>Select intervention #5</v>
      </c>
      <c r="AR259" s="154" t="str">
        <f t="shared" si="83"/>
        <v>4. Initial Utilisation</v>
      </c>
      <c r="AS259" s="154" t="str">
        <f t="shared" si="84"/>
        <v>Males</v>
      </c>
      <c r="AT259" s="154" t="str">
        <f t="shared" si="85"/>
        <v>Ages 10-19</v>
      </c>
      <c r="AU259" s="92" t="e">
        <f t="shared" si="86"/>
        <v>#DIV/0!</v>
      </c>
      <c r="AW259" s="154" t="str">
        <f t="shared" si="87"/>
        <v>Select intervention #5</v>
      </c>
      <c r="AX259" s="154" t="str">
        <f t="shared" si="88"/>
        <v>4. Initial Utilisation</v>
      </c>
      <c r="AY259" s="154" t="str">
        <f t="shared" si="89"/>
        <v>Males</v>
      </c>
      <c r="AZ259" s="154" t="str">
        <f t="shared" si="90"/>
        <v>Ages 10-19</v>
      </c>
      <c r="BA259" s="92" t="e">
        <f t="shared" si="91"/>
        <v>#DIV/0!</v>
      </c>
      <c r="BC259" s="154" t="str">
        <f t="shared" si="92"/>
        <v>Select intervention #5</v>
      </c>
      <c r="BD259" s="154" t="str">
        <f t="shared" si="93"/>
        <v>4. Initial Utilisation</v>
      </c>
      <c r="BE259" s="154" t="str">
        <f t="shared" si="94"/>
        <v>Males</v>
      </c>
      <c r="BF259" s="154" t="str">
        <f t="shared" si="95"/>
        <v>Ages 10-19</v>
      </c>
      <c r="BG259" s="92" t="e">
        <f t="shared" si="96"/>
        <v>#DIV/0!</v>
      </c>
      <c r="BI259" s="154" t="str">
        <f t="shared" si="97"/>
        <v>Select intervention #5</v>
      </c>
      <c r="BJ259" s="154" t="str">
        <f t="shared" si="98"/>
        <v>4. Initial Utilisation</v>
      </c>
      <c r="BK259" s="154" t="str">
        <f t="shared" si="99"/>
        <v>Males</v>
      </c>
      <c r="BL259" s="154" t="str">
        <f t="shared" si="100"/>
        <v>Ages 10-19</v>
      </c>
      <c r="BM259" s="92" t="e">
        <f t="shared" si="101"/>
        <v>#DIV/0!</v>
      </c>
      <c r="BO259" s="154" t="str">
        <f t="shared" si="102"/>
        <v>Select intervention #5</v>
      </c>
      <c r="BP259" s="154" t="str">
        <f t="shared" si="103"/>
        <v>4. Initial Utilisation</v>
      </c>
      <c r="BQ259" s="154" t="str">
        <f t="shared" si="104"/>
        <v>Males</v>
      </c>
      <c r="BR259" s="154" t="str">
        <f t="shared" si="105"/>
        <v>Ages 10-19</v>
      </c>
      <c r="BS259" s="92" t="e">
        <f t="shared" si="106"/>
        <v>#DIV/0!</v>
      </c>
    </row>
    <row r="260" spans="37:71" x14ac:dyDescent="0.25">
      <c r="AK260" s="154" t="str">
        <f t="shared" si="107"/>
        <v>Select intervention #5</v>
      </c>
      <c r="AL260" s="90" t="s">
        <v>400</v>
      </c>
      <c r="AM260" s="212" t="s">
        <v>373</v>
      </c>
      <c r="AN260" s="216" t="s">
        <v>376</v>
      </c>
      <c r="AO260" s="214" t="e">
        <f>'Data-Overview'!P120</f>
        <v>#DIV/0!</v>
      </c>
      <c r="AQ260" s="154" t="str">
        <f t="shared" si="82"/>
        <v>Select intervention #5</v>
      </c>
      <c r="AR260" s="154" t="str">
        <f t="shared" si="83"/>
        <v>4. Initial Utilisation</v>
      </c>
      <c r="AS260" s="154" t="str">
        <f t="shared" si="84"/>
        <v>Males</v>
      </c>
      <c r="AT260" s="154" t="str">
        <f t="shared" si="85"/>
        <v>Ages 10-14</v>
      </c>
      <c r="AU260" s="92" t="e">
        <f t="shared" si="86"/>
        <v>#DIV/0!</v>
      </c>
      <c r="AW260" s="154" t="str">
        <f t="shared" si="87"/>
        <v>Select intervention #5</v>
      </c>
      <c r="AX260" s="154" t="str">
        <f t="shared" si="88"/>
        <v>4. Initial Utilisation</v>
      </c>
      <c r="AY260" s="154" t="str">
        <f t="shared" si="89"/>
        <v>Males</v>
      </c>
      <c r="AZ260" s="154" t="str">
        <f t="shared" si="90"/>
        <v>Ages 10-14</v>
      </c>
      <c r="BA260" s="92" t="e">
        <f t="shared" si="91"/>
        <v>#DIV/0!</v>
      </c>
      <c r="BC260" s="154" t="str">
        <f t="shared" si="92"/>
        <v>Select intervention #5</v>
      </c>
      <c r="BD260" s="154" t="str">
        <f t="shared" si="93"/>
        <v>4. Initial Utilisation</v>
      </c>
      <c r="BE260" s="154" t="str">
        <f t="shared" si="94"/>
        <v>Males</v>
      </c>
      <c r="BF260" s="154" t="str">
        <f t="shared" si="95"/>
        <v>Ages 10-14</v>
      </c>
      <c r="BG260" s="92" t="e">
        <f t="shared" si="96"/>
        <v>#DIV/0!</v>
      </c>
      <c r="BI260" s="154" t="str">
        <f t="shared" si="97"/>
        <v>Select intervention #5</v>
      </c>
      <c r="BJ260" s="154" t="str">
        <f t="shared" si="98"/>
        <v>4. Initial Utilisation</v>
      </c>
      <c r="BK260" s="154" t="str">
        <f t="shared" si="99"/>
        <v>Males</v>
      </c>
      <c r="BL260" s="154" t="str">
        <f t="shared" si="100"/>
        <v>Ages 10-14</v>
      </c>
      <c r="BM260" s="92" t="e">
        <f t="shared" si="101"/>
        <v>#DIV/0!</v>
      </c>
      <c r="BO260" s="154" t="str">
        <f t="shared" si="102"/>
        <v>Select intervention #5</v>
      </c>
      <c r="BP260" s="154" t="str">
        <f t="shared" si="103"/>
        <v>4. Initial Utilisation</v>
      </c>
      <c r="BQ260" s="154" t="str">
        <f t="shared" si="104"/>
        <v>Males</v>
      </c>
      <c r="BR260" s="154" t="str">
        <f t="shared" si="105"/>
        <v>Ages 10-14</v>
      </c>
      <c r="BS260" s="92" t="e">
        <f t="shared" si="106"/>
        <v>#DIV/0!</v>
      </c>
    </row>
    <row r="261" spans="37:71" x14ac:dyDescent="0.25">
      <c r="AK261" s="154" t="str">
        <f t="shared" si="107"/>
        <v>Select intervention #5</v>
      </c>
      <c r="AL261" s="90" t="s">
        <v>400</v>
      </c>
      <c r="AM261" s="212" t="s">
        <v>373</v>
      </c>
      <c r="AN261" s="216" t="s">
        <v>377</v>
      </c>
      <c r="AO261" s="214" t="e">
        <f>'Data-Overview'!P121</f>
        <v>#DIV/0!</v>
      </c>
      <c r="AQ261" s="154" t="str">
        <f t="shared" si="82"/>
        <v>Select intervention #5</v>
      </c>
      <c r="AR261" s="154" t="str">
        <f t="shared" si="83"/>
        <v>4. Initial Utilisation</v>
      </c>
      <c r="AS261" s="154" t="str">
        <f t="shared" si="84"/>
        <v>Males</v>
      </c>
      <c r="AT261" s="154" t="str">
        <f t="shared" si="85"/>
        <v>Ages 15-19</v>
      </c>
      <c r="AU261" s="92" t="e">
        <f t="shared" si="86"/>
        <v>#DIV/0!</v>
      </c>
      <c r="AW261" s="154" t="str">
        <f t="shared" si="87"/>
        <v>Select intervention #5</v>
      </c>
      <c r="AX261" s="154" t="str">
        <f t="shared" si="88"/>
        <v>4. Initial Utilisation</v>
      </c>
      <c r="AY261" s="154" t="str">
        <f t="shared" si="89"/>
        <v>Males</v>
      </c>
      <c r="AZ261" s="154" t="str">
        <f t="shared" si="90"/>
        <v>Ages 15-19</v>
      </c>
      <c r="BA261" s="92" t="e">
        <f t="shared" si="91"/>
        <v>#DIV/0!</v>
      </c>
      <c r="BC261" s="154" t="str">
        <f t="shared" si="92"/>
        <v>Select intervention #5</v>
      </c>
      <c r="BD261" s="154" t="str">
        <f t="shared" si="93"/>
        <v>4. Initial Utilisation</v>
      </c>
      <c r="BE261" s="154" t="str">
        <f t="shared" si="94"/>
        <v>Males</v>
      </c>
      <c r="BF261" s="154" t="str">
        <f t="shared" si="95"/>
        <v>Ages 15-19</v>
      </c>
      <c r="BG261" s="92" t="e">
        <f t="shared" si="96"/>
        <v>#DIV/0!</v>
      </c>
      <c r="BI261" s="154" t="str">
        <f t="shared" si="97"/>
        <v>Select intervention #5</v>
      </c>
      <c r="BJ261" s="154" t="str">
        <f t="shared" si="98"/>
        <v>4. Initial Utilisation</v>
      </c>
      <c r="BK261" s="154" t="str">
        <f t="shared" si="99"/>
        <v>Males</v>
      </c>
      <c r="BL261" s="154" t="str">
        <f t="shared" si="100"/>
        <v>Ages 15-19</v>
      </c>
      <c r="BM261" s="92" t="e">
        <f t="shared" si="101"/>
        <v>#DIV/0!</v>
      </c>
      <c r="BO261" s="154" t="str">
        <f t="shared" si="102"/>
        <v>Select intervention #5</v>
      </c>
      <c r="BP261" s="154" t="str">
        <f t="shared" si="103"/>
        <v>4. Initial Utilisation</v>
      </c>
      <c r="BQ261" s="154" t="str">
        <f t="shared" si="104"/>
        <v>Males</v>
      </c>
      <c r="BR261" s="154" t="str">
        <f t="shared" si="105"/>
        <v>Ages 15-19</v>
      </c>
      <c r="BS261" s="92" t="e">
        <f t="shared" si="106"/>
        <v>#DIV/0!</v>
      </c>
    </row>
    <row r="262" spans="37:71" x14ac:dyDescent="0.25">
      <c r="AK262" s="154" t="str">
        <f t="shared" si="107"/>
        <v>Select intervention #5</v>
      </c>
      <c r="AL262" s="90" t="s">
        <v>400</v>
      </c>
      <c r="AM262" s="212" t="s">
        <v>373</v>
      </c>
      <c r="AN262" s="216" t="s">
        <v>378</v>
      </c>
      <c r="AO262" s="214" t="e">
        <f>'Data-Overview'!P122</f>
        <v>#DIV/0!</v>
      </c>
      <c r="AQ262" s="154" t="str">
        <f t="shared" si="82"/>
        <v>Select intervention #5</v>
      </c>
      <c r="AR262" s="154" t="str">
        <f t="shared" si="83"/>
        <v>4. Initial Utilisation</v>
      </c>
      <c r="AS262" s="154" t="str">
        <f t="shared" si="84"/>
        <v>Males</v>
      </c>
      <c r="AT262" s="154" t="str">
        <f t="shared" si="85"/>
        <v>Ages 20-24</v>
      </c>
      <c r="AU262" s="92" t="e">
        <f t="shared" si="86"/>
        <v>#DIV/0!</v>
      </c>
      <c r="AW262" s="154" t="str">
        <f t="shared" si="87"/>
        <v>Select intervention #5</v>
      </c>
      <c r="AX262" s="154" t="str">
        <f t="shared" si="88"/>
        <v>4. Initial Utilisation</v>
      </c>
      <c r="AY262" s="154" t="str">
        <f t="shared" si="89"/>
        <v>Males</v>
      </c>
      <c r="AZ262" s="154" t="str">
        <f t="shared" si="90"/>
        <v>Ages 20-24</v>
      </c>
      <c r="BA262" s="92" t="e">
        <f t="shared" si="91"/>
        <v>#DIV/0!</v>
      </c>
      <c r="BC262" s="154" t="str">
        <f t="shared" si="92"/>
        <v>Select intervention #5</v>
      </c>
      <c r="BD262" s="154" t="str">
        <f t="shared" si="93"/>
        <v>4. Initial Utilisation</v>
      </c>
      <c r="BE262" s="154" t="str">
        <f t="shared" si="94"/>
        <v>Males</v>
      </c>
      <c r="BF262" s="154" t="str">
        <f t="shared" si="95"/>
        <v>Ages 20-24</v>
      </c>
      <c r="BG262" s="92" t="e">
        <f t="shared" si="96"/>
        <v>#DIV/0!</v>
      </c>
      <c r="BI262" s="154" t="str">
        <f t="shared" si="97"/>
        <v>Select intervention #5</v>
      </c>
      <c r="BJ262" s="154" t="str">
        <f t="shared" si="98"/>
        <v>4. Initial Utilisation</v>
      </c>
      <c r="BK262" s="154" t="str">
        <f t="shared" si="99"/>
        <v>Males</v>
      </c>
      <c r="BL262" s="154" t="str">
        <f t="shared" si="100"/>
        <v>Ages 20-24</v>
      </c>
      <c r="BM262" s="92" t="e">
        <f t="shared" si="101"/>
        <v>#DIV/0!</v>
      </c>
      <c r="BO262" s="154" t="str">
        <f t="shared" si="102"/>
        <v>Select intervention #5</v>
      </c>
      <c r="BP262" s="154" t="str">
        <f t="shared" si="103"/>
        <v>4. Initial Utilisation</v>
      </c>
      <c r="BQ262" s="154" t="str">
        <f t="shared" si="104"/>
        <v>Males</v>
      </c>
      <c r="BR262" s="154" t="str">
        <f t="shared" si="105"/>
        <v>Ages 20-24</v>
      </c>
      <c r="BS262" s="92" t="e">
        <f t="shared" si="106"/>
        <v>#DIV/0!</v>
      </c>
    </row>
    <row r="263" spans="37:71" x14ac:dyDescent="0.25">
      <c r="AK263" s="154" t="str">
        <f t="shared" si="107"/>
        <v>Select intervention #5</v>
      </c>
      <c r="AL263" s="90" t="s">
        <v>401</v>
      </c>
      <c r="AM263" s="212" t="s">
        <v>373</v>
      </c>
      <c r="AN263" s="216" t="s">
        <v>375</v>
      </c>
      <c r="AO263" s="214" t="e">
        <f>'Data-Overview'!P123</f>
        <v>#DIV/0!</v>
      </c>
      <c r="AQ263" s="154" t="str">
        <f t="shared" ref="AQ263:AQ326" si="108">AK263</f>
        <v>Select intervention #5</v>
      </c>
      <c r="AR263" s="154" t="str">
        <f t="shared" ref="AR263:AR326" si="109">AL263</f>
        <v>5. Continuity</v>
      </c>
      <c r="AS263" s="154" t="str">
        <f t="shared" ref="AS263:AS326" si="110">AM263</f>
        <v>Males</v>
      </c>
      <c r="AT263" s="154" t="str">
        <f t="shared" ref="AT263:AT326" si="111">AN263</f>
        <v>Ages 10-19</v>
      </c>
      <c r="AU263" s="92" t="e">
        <f t="shared" ref="AU263:AU326" si="112">AO263</f>
        <v>#DIV/0!</v>
      </c>
      <c r="AW263" s="154" t="str">
        <f t="shared" ref="AW263:AW326" si="113">AK263</f>
        <v>Select intervention #5</v>
      </c>
      <c r="AX263" s="154" t="str">
        <f t="shared" ref="AX263:AX326" si="114">AL263</f>
        <v>5. Continuity</v>
      </c>
      <c r="AY263" s="154" t="str">
        <f t="shared" ref="AY263:AY326" si="115">AM263</f>
        <v>Males</v>
      </c>
      <c r="AZ263" s="154" t="str">
        <f t="shared" ref="AZ263:AZ326" si="116">AN263</f>
        <v>Ages 10-19</v>
      </c>
      <c r="BA263" s="92" t="e">
        <f t="shared" ref="BA263:BA326" si="117">AO263</f>
        <v>#DIV/0!</v>
      </c>
      <c r="BC263" s="154" t="str">
        <f t="shared" ref="BC263:BC326" si="118">AK263</f>
        <v>Select intervention #5</v>
      </c>
      <c r="BD263" s="154" t="str">
        <f t="shared" ref="BD263:BD326" si="119">AL263</f>
        <v>5. Continuity</v>
      </c>
      <c r="BE263" s="154" t="str">
        <f t="shared" ref="BE263:BE326" si="120">AM263</f>
        <v>Males</v>
      </c>
      <c r="BF263" s="154" t="str">
        <f t="shared" ref="BF263:BF326" si="121">AN263</f>
        <v>Ages 10-19</v>
      </c>
      <c r="BG263" s="92" t="e">
        <f t="shared" ref="BG263:BG326" si="122">AO263</f>
        <v>#DIV/0!</v>
      </c>
      <c r="BI263" s="154" t="str">
        <f t="shared" ref="BI263:BI326" si="123">AK263</f>
        <v>Select intervention #5</v>
      </c>
      <c r="BJ263" s="154" t="str">
        <f t="shared" ref="BJ263:BJ326" si="124">AL263</f>
        <v>5. Continuity</v>
      </c>
      <c r="BK263" s="154" t="str">
        <f t="shared" ref="BK263:BK326" si="125">AM263</f>
        <v>Males</v>
      </c>
      <c r="BL263" s="154" t="str">
        <f t="shared" ref="BL263:BL326" si="126">AN263</f>
        <v>Ages 10-19</v>
      </c>
      <c r="BM263" s="92" t="e">
        <f t="shared" ref="BM263:BM326" si="127">AO263</f>
        <v>#DIV/0!</v>
      </c>
      <c r="BO263" s="154" t="str">
        <f t="shared" ref="BO263:BO326" si="128">AK263</f>
        <v>Select intervention #5</v>
      </c>
      <c r="BP263" s="154" t="str">
        <f t="shared" ref="BP263:BP326" si="129">AL263</f>
        <v>5. Continuity</v>
      </c>
      <c r="BQ263" s="154" t="str">
        <f t="shared" ref="BQ263:BQ326" si="130">AM263</f>
        <v>Males</v>
      </c>
      <c r="BR263" s="154" t="str">
        <f t="shared" ref="BR263:BR326" si="131">AN263</f>
        <v>Ages 10-19</v>
      </c>
      <c r="BS263" s="92" t="e">
        <f t="shared" ref="BS263:BS326" si="132">AO263</f>
        <v>#DIV/0!</v>
      </c>
    </row>
    <row r="264" spans="37:71" x14ac:dyDescent="0.25">
      <c r="AK264" s="154" t="str">
        <f t="shared" si="107"/>
        <v>Select intervention #5</v>
      </c>
      <c r="AL264" s="90" t="s">
        <v>401</v>
      </c>
      <c r="AM264" s="212" t="s">
        <v>373</v>
      </c>
      <c r="AN264" s="216" t="s">
        <v>376</v>
      </c>
      <c r="AO264" s="214" t="e">
        <f>'Data-Overview'!P124</f>
        <v>#DIV/0!</v>
      </c>
      <c r="AQ264" s="154" t="str">
        <f t="shared" si="108"/>
        <v>Select intervention #5</v>
      </c>
      <c r="AR264" s="154" t="str">
        <f t="shared" si="109"/>
        <v>5. Continuity</v>
      </c>
      <c r="AS264" s="154" t="str">
        <f t="shared" si="110"/>
        <v>Males</v>
      </c>
      <c r="AT264" s="154" t="str">
        <f t="shared" si="111"/>
        <v>Ages 10-14</v>
      </c>
      <c r="AU264" s="92" t="e">
        <f t="shared" si="112"/>
        <v>#DIV/0!</v>
      </c>
      <c r="AW264" s="154" t="str">
        <f t="shared" si="113"/>
        <v>Select intervention #5</v>
      </c>
      <c r="AX264" s="154" t="str">
        <f t="shared" si="114"/>
        <v>5. Continuity</v>
      </c>
      <c r="AY264" s="154" t="str">
        <f t="shared" si="115"/>
        <v>Males</v>
      </c>
      <c r="AZ264" s="154" t="str">
        <f t="shared" si="116"/>
        <v>Ages 10-14</v>
      </c>
      <c r="BA264" s="92" t="e">
        <f t="shared" si="117"/>
        <v>#DIV/0!</v>
      </c>
      <c r="BC264" s="154" t="str">
        <f t="shared" si="118"/>
        <v>Select intervention #5</v>
      </c>
      <c r="BD264" s="154" t="str">
        <f t="shared" si="119"/>
        <v>5. Continuity</v>
      </c>
      <c r="BE264" s="154" t="str">
        <f t="shared" si="120"/>
        <v>Males</v>
      </c>
      <c r="BF264" s="154" t="str">
        <f t="shared" si="121"/>
        <v>Ages 10-14</v>
      </c>
      <c r="BG264" s="92" t="e">
        <f t="shared" si="122"/>
        <v>#DIV/0!</v>
      </c>
      <c r="BI264" s="154" t="str">
        <f t="shared" si="123"/>
        <v>Select intervention #5</v>
      </c>
      <c r="BJ264" s="154" t="str">
        <f t="shared" si="124"/>
        <v>5. Continuity</v>
      </c>
      <c r="BK264" s="154" t="str">
        <f t="shared" si="125"/>
        <v>Males</v>
      </c>
      <c r="BL264" s="154" t="str">
        <f t="shared" si="126"/>
        <v>Ages 10-14</v>
      </c>
      <c r="BM264" s="92" t="e">
        <f t="shared" si="127"/>
        <v>#DIV/0!</v>
      </c>
      <c r="BO264" s="154" t="str">
        <f t="shared" si="128"/>
        <v>Select intervention #5</v>
      </c>
      <c r="BP264" s="154" t="str">
        <f t="shared" si="129"/>
        <v>5. Continuity</v>
      </c>
      <c r="BQ264" s="154" t="str">
        <f t="shared" si="130"/>
        <v>Males</v>
      </c>
      <c r="BR264" s="154" t="str">
        <f t="shared" si="131"/>
        <v>Ages 10-14</v>
      </c>
      <c r="BS264" s="92" t="e">
        <f t="shared" si="132"/>
        <v>#DIV/0!</v>
      </c>
    </row>
    <row r="265" spans="37:71" x14ac:dyDescent="0.25">
      <c r="AK265" s="154" t="str">
        <f t="shared" si="107"/>
        <v>Select intervention #5</v>
      </c>
      <c r="AL265" s="90" t="s">
        <v>401</v>
      </c>
      <c r="AM265" s="212" t="s">
        <v>373</v>
      </c>
      <c r="AN265" s="216" t="s">
        <v>377</v>
      </c>
      <c r="AO265" s="214" t="e">
        <f>'Data-Overview'!P125</f>
        <v>#DIV/0!</v>
      </c>
      <c r="AQ265" s="154" t="str">
        <f t="shared" si="108"/>
        <v>Select intervention #5</v>
      </c>
      <c r="AR265" s="154" t="str">
        <f t="shared" si="109"/>
        <v>5. Continuity</v>
      </c>
      <c r="AS265" s="154" t="str">
        <f t="shared" si="110"/>
        <v>Males</v>
      </c>
      <c r="AT265" s="154" t="str">
        <f t="shared" si="111"/>
        <v>Ages 15-19</v>
      </c>
      <c r="AU265" s="92" t="e">
        <f t="shared" si="112"/>
        <v>#DIV/0!</v>
      </c>
      <c r="AW265" s="154" t="str">
        <f t="shared" si="113"/>
        <v>Select intervention #5</v>
      </c>
      <c r="AX265" s="154" t="str">
        <f t="shared" si="114"/>
        <v>5. Continuity</v>
      </c>
      <c r="AY265" s="154" t="str">
        <f t="shared" si="115"/>
        <v>Males</v>
      </c>
      <c r="AZ265" s="154" t="str">
        <f t="shared" si="116"/>
        <v>Ages 15-19</v>
      </c>
      <c r="BA265" s="92" t="e">
        <f t="shared" si="117"/>
        <v>#DIV/0!</v>
      </c>
      <c r="BC265" s="154" t="str">
        <f t="shared" si="118"/>
        <v>Select intervention #5</v>
      </c>
      <c r="BD265" s="154" t="str">
        <f t="shared" si="119"/>
        <v>5. Continuity</v>
      </c>
      <c r="BE265" s="154" t="str">
        <f t="shared" si="120"/>
        <v>Males</v>
      </c>
      <c r="BF265" s="154" t="str">
        <f t="shared" si="121"/>
        <v>Ages 15-19</v>
      </c>
      <c r="BG265" s="92" t="e">
        <f t="shared" si="122"/>
        <v>#DIV/0!</v>
      </c>
      <c r="BI265" s="154" t="str">
        <f t="shared" si="123"/>
        <v>Select intervention #5</v>
      </c>
      <c r="BJ265" s="154" t="str">
        <f t="shared" si="124"/>
        <v>5. Continuity</v>
      </c>
      <c r="BK265" s="154" t="str">
        <f t="shared" si="125"/>
        <v>Males</v>
      </c>
      <c r="BL265" s="154" t="str">
        <f t="shared" si="126"/>
        <v>Ages 15-19</v>
      </c>
      <c r="BM265" s="92" t="e">
        <f t="shared" si="127"/>
        <v>#DIV/0!</v>
      </c>
      <c r="BO265" s="154" t="str">
        <f t="shared" si="128"/>
        <v>Select intervention #5</v>
      </c>
      <c r="BP265" s="154" t="str">
        <f t="shared" si="129"/>
        <v>5. Continuity</v>
      </c>
      <c r="BQ265" s="154" t="str">
        <f t="shared" si="130"/>
        <v>Males</v>
      </c>
      <c r="BR265" s="154" t="str">
        <f t="shared" si="131"/>
        <v>Ages 15-19</v>
      </c>
      <c r="BS265" s="92" t="e">
        <f t="shared" si="132"/>
        <v>#DIV/0!</v>
      </c>
    </row>
    <row r="266" spans="37:71" x14ac:dyDescent="0.25">
      <c r="AK266" s="154" t="str">
        <f t="shared" si="107"/>
        <v>Select intervention #5</v>
      </c>
      <c r="AL266" s="90" t="s">
        <v>401</v>
      </c>
      <c r="AM266" s="212" t="s">
        <v>373</v>
      </c>
      <c r="AN266" s="216" t="s">
        <v>378</v>
      </c>
      <c r="AO266" s="214" t="e">
        <f>'Data-Overview'!P126</f>
        <v>#DIV/0!</v>
      </c>
      <c r="AQ266" s="154" t="str">
        <f t="shared" si="108"/>
        <v>Select intervention #5</v>
      </c>
      <c r="AR266" s="154" t="str">
        <f t="shared" si="109"/>
        <v>5. Continuity</v>
      </c>
      <c r="AS266" s="154" t="str">
        <f t="shared" si="110"/>
        <v>Males</v>
      </c>
      <c r="AT266" s="154" t="str">
        <f t="shared" si="111"/>
        <v>Ages 20-24</v>
      </c>
      <c r="AU266" s="92" t="e">
        <f t="shared" si="112"/>
        <v>#DIV/0!</v>
      </c>
      <c r="AW266" s="154" t="str">
        <f t="shared" si="113"/>
        <v>Select intervention #5</v>
      </c>
      <c r="AX266" s="154" t="str">
        <f t="shared" si="114"/>
        <v>5. Continuity</v>
      </c>
      <c r="AY266" s="154" t="str">
        <f t="shared" si="115"/>
        <v>Males</v>
      </c>
      <c r="AZ266" s="154" t="str">
        <f t="shared" si="116"/>
        <v>Ages 20-24</v>
      </c>
      <c r="BA266" s="92" t="e">
        <f t="shared" si="117"/>
        <v>#DIV/0!</v>
      </c>
      <c r="BC266" s="154" t="str">
        <f t="shared" si="118"/>
        <v>Select intervention #5</v>
      </c>
      <c r="BD266" s="154" t="str">
        <f t="shared" si="119"/>
        <v>5. Continuity</v>
      </c>
      <c r="BE266" s="154" t="str">
        <f t="shared" si="120"/>
        <v>Males</v>
      </c>
      <c r="BF266" s="154" t="str">
        <f t="shared" si="121"/>
        <v>Ages 20-24</v>
      </c>
      <c r="BG266" s="92" t="e">
        <f t="shared" si="122"/>
        <v>#DIV/0!</v>
      </c>
      <c r="BI266" s="154" t="str">
        <f t="shared" si="123"/>
        <v>Select intervention #5</v>
      </c>
      <c r="BJ266" s="154" t="str">
        <f t="shared" si="124"/>
        <v>5. Continuity</v>
      </c>
      <c r="BK266" s="154" t="str">
        <f t="shared" si="125"/>
        <v>Males</v>
      </c>
      <c r="BL266" s="154" t="str">
        <f t="shared" si="126"/>
        <v>Ages 20-24</v>
      </c>
      <c r="BM266" s="92" t="e">
        <f t="shared" si="127"/>
        <v>#DIV/0!</v>
      </c>
      <c r="BO266" s="154" t="str">
        <f t="shared" si="128"/>
        <v>Select intervention #5</v>
      </c>
      <c r="BP266" s="154" t="str">
        <f t="shared" si="129"/>
        <v>5. Continuity</v>
      </c>
      <c r="BQ266" s="154" t="str">
        <f t="shared" si="130"/>
        <v>Males</v>
      </c>
      <c r="BR266" s="154" t="str">
        <f t="shared" si="131"/>
        <v>Ages 20-24</v>
      </c>
      <c r="BS266" s="92" t="e">
        <f t="shared" si="132"/>
        <v>#DIV/0!</v>
      </c>
    </row>
    <row r="267" spans="37:71" x14ac:dyDescent="0.25">
      <c r="AK267" s="154" t="str">
        <f t="shared" si="107"/>
        <v>Select intervention #5</v>
      </c>
      <c r="AL267" s="90" t="s">
        <v>402</v>
      </c>
      <c r="AM267" s="212" t="s">
        <v>373</v>
      </c>
      <c r="AN267" s="216" t="s">
        <v>375</v>
      </c>
      <c r="AO267" s="214" t="e">
        <f>'Data-Overview'!P127</f>
        <v>#DIV/0!</v>
      </c>
      <c r="AQ267" s="154" t="str">
        <f t="shared" si="108"/>
        <v>Select intervention #5</v>
      </c>
      <c r="AR267" s="154" t="str">
        <f t="shared" si="109"/>
        <v>6. Quality</v>
      </c>
      <c r="AS267" s="154" t="str">
        <f t="shared" si="110"/>
        <v>Males</v>
      </c>
      <c r="AT267" s="154" t="str">
        <f t="shared" si="111"/>
        <v>Ages 10-19</v>
      </c>
      <c r="AU267" s="92" t="e">
        <f t="shared" si="112"/>
        <v>#DIV/0!</v>
      </c>
      <c r="AW267" s="154" t="str">
        <f t="shared" si="113"/>
        <v>Select intervention #5</v>
      </c>
      <c r="AX267" s="154" t="str">
        <f t="shared" si="114"/>
        <v>6. Quality</v>
      </c>
      <c r="AY267" s="154" t="str">
        <f t="shared" si="115"/>
        <v>Males</v>
      </c>
      <c r="AZ267" s="154" t="str">
        <f t="shared" si="116"/>
        <v>Ages 10-19</v>
      </c>
      <c r="BA267" s="92" t="e">
        <f t="shared" si="117"/>
        <v>#DIV/0!</v>
      </c>
      <c r="BC267" s="154" t="str">
        <f t="shared" si="118"/>
        <v>Select intervention #5</v>
      </c>
      <c r="BD267" s="154" t="str">
        <f t="shared" si="119"/>
        <v>6. Quality</v>
      </c>
      <c r="BE267" s="154" t="str">
        <f t="shared" si="120"/>
        <v>Males</v>
      </c>
      <c r="BF267" s="154" t="str">
        <f t="shared" si="121"/>
        <v>Ages 10-19</v>
      </c>
      <c r="BG267" s="92" t="e">
        <f t="shared" si="122"/>
        <v>#DIV/0!</v>
      </c>
      <c r="BI267" s="154" t="str">
        <f t="shared" si="123"/>
        <v>Select intervention #5</v>
      </c>
      <c r="BJ267" s="154" t="str">
        <f t="shared" si="124"/>
        <v>6. Quality</v>
      </c>
      <c r="BK267" s="154" t="str">
        <f t="shared" si="125"/>
        <v>Males</v>
      </c>
      <c r="BL267" s="154" t="str">
        <f t="shared" si="126"/>
        <v>Ages 10-19</v>
      </c>
      <c r="BM267" s="92" t="e">
        <f t="shared" si="127"/>
        <v>#DIV/0!</v>
      </c>
      <c r="BO267" s="154" t="str">
        <f t="shared" si="128"/>
        <v>Select intervention #5</v>
      </c>
      <c r="BP267" s="154" t="str">
        <f t="shared" si="129"/>
        <v>6. Quality</v>
      </c>
      <c r="BQ267" s="154" t="str">
        <f t="shared" si="130"/>
        <v>Males</v>
      </c>
      <c r="BR267" s="154" t="str">
        <f t="shared" si="131"/>
        <v>Ages 10-19</v>
      </c>
      <c r="BS267" s="92" t="e">
        <f t="shared" si="132"/>
        <v>#DIV/0!</v>
      </c>
    </row>
    <row r="268" spans="37:71" x14ac:dyDescent="0.25">
      <c r="AK268" s="154" t="str">
        <f t="shared" si="107"/>
        <v>Select intervention #5</v>
      </c>
      <c r="AL268" s="90" t="s">
        <v>402</v>
      </c>
      <c r="AM268" s="212" t="s">
        <v>373</v>
      </c>
      <c r="AN268" s="216" t="s">
        <v>376</v>
      </c>
      <c r="AO268" s="214" t="e">
        <f>'Data-Overview'!P128</f>
        <v>#DIV/0!</v>
      </c>
      <c r="AQ268" s="154" t="str">
        <f t="shared" si="108"/>
        <v>Select intervention #5</v>
      </c>
      <c r="AR268" s="154" t="str">
        <f t="shared" si="109"/>
        <v>6. Quality</v>
      </c>
      <c r="AS268" s="154" t="str">
        <f t="shared" si="110"/>
        <v>Males</v>
      </c>
      <c r="AT268" s="154" t="str">
        <f t="shared" si="111"/>
        <v>Ages 10-14</v>
      </c>
      <c r="AU268" s="92" t="e">
        <f t="shared" si="112"/>
        <v>#DIV/0!</v>
      </c>
      <c r="AW268" s="154" t="str">
        <f t="shared" si="113"/>
        <v>Select intervention #5</v>
      </c>
      <c r="AX268" s="154" t="str">
        <f t="shared" si="114"/>
        <v>6. Quality</v>
      </c>
      <c r="AY268" s="154" t="str">
        <f t="shared" si="115"/>
        <v>Males</v>
      </c>
      <c r="AZ268" s="154" t="str">
        <f t="shared" si="116"/>
        <v>Ages 10-14</v>
      </c>
      <c r="BA268" s="92" t="e">
        <f t="shared" si="117"/>
        <v>#DIV/0!</v>
      </c>
      <c r="BC268" s="154" t="str">
        <f t="shared" si="118"/>
        <v>Select intervention #5</v>
      </c>
      <c r="BD268" s="154" t="str">
        <f t="shared" si="119"/>
        <v>6. Quality</v>
      </c>
      <c r="BE268" s="154" t="str">
        <f t="shared" si="120"/>
        <v>Males</v>
      </c>
      <c r="BF268" s="154" t="str">
        <f t="shared" si="121"/>
        <v>Ages 10-14</v>
      </c>
      <c r="BG268" s="92" t="e">
        <f t="shared" si="122"/>
        <v>#DIV/0!</v>
      </c>
      <c r="BI268" s="154" t="str">
        <f t="shared" si="123"/>
        <v>Select intervention #5</v>
      </c>
      <c r="BJ268" s="154" t="str">
        <f t="shared" si="124"/>
        <v>6. Quality</v>
      </c>
      <c r="BK268" s="154" t="str">
        <f t="shared" si="125"/>
        <v>Males</v>
      </c>
      <c r="BL268" s="154" t="str">
        <f t="shared" si="126"/>
        <v>Ages 10-14</v>
      </c>
      <c r="BM268" s="92" t="e">
        <f t="shared" si="127"/>
        <v>#DIV/0!</v>
      </c>
      <c r="BO268" s="154" t="str">
        <f t="shared" si="128"/>
        <v>Select intervention #5</v>
      </c>
      <c r="BP268" s="154" t="str">
        <f t="shared" si="129"/>
        <v>6. Quality</v>
      </c>
      <c r="BQ268" s="154" t="str">
        <f t="shared" si="130"/>
        <v>Males</v>
      </c>
      <c r="BR268" s="154" t="str">
        <f t="shared" si="131"/>
        <v>Ages 10-14</v>
      </c>
      <c r="BS268" s="92" t="e">
        <f t="shared" si="132"/>
        <v>#DIV/0!</v>
      </c>
    </row>
    <row r="269" spans="37:71" x14ac:dyDescent="0.25">
      <c r="AK269" s="154" t="str">
        <f t="shared" si="107"/>
        <v>Select intervention #5</v>
      </c>
      <c r="AL269" s="90" t="s">
        <v>402</v>
      </c>
      <c r="AM269" s="212" t="s">
        <v>373</v>
      </c>
      <c r="AN269" s="216" t="s">
        <v>377</v>
      </c>
      <c r="AO269" s="214" t="e">
        <f>'Data-Overview'!P129</f>
        <v>#DIV/0!</v>
      </c>
      <c r="AQ269" s="154" t="str">
        <f t="shared" si="108"/>
        <v>Select intervention #5</v>
      </c>
      <c r="AR269" s="154" t="str">
        <f t="shared" si="109"/>
        <v>6. Quality</v>
      </c>
      <c r="AS269" s="154" t="str">
        <f t="shared" si="110"/>
        <v>Males</v>
      </c>
      <c r="AT269" s="154" t="str">
        <f t="shared" si="111"/>
        <v>Ages 15-19</v>
      </c>
      <c r="AU269" s="92" t="e">
        <f t="shared" si="112"/>
        <v>#DIV/0!</v>
      </c>
      <c r="AW269" s="154" t="str">
        <f t="shared" si="113"/>
        <v>Select intervention #5</v>
      </c>
      <c r="AX269" s="154" t="str">
        <f t="shared" si="114"/>
        <v>6. Quality</v>
      </c>
      <c r="AY269" s="154" t="str">
        <f t="shared" si="115"/>
        <v>Males</v>
      </c>
      <c r="AZ269" s="154" t="str">
        <f t="shared" si="116"/>
        <v>Ages 15-19</v>
      </c>
      <c r="BA269" s="92" t="e">
        <f t="shared" si="117"/>
        <v>#DIV/0!</v>
      </c>
      <c r="BC269" s="154" t="str">
        <f t="shared" si="118"/>
        <v>Select intervention #5</v>
      </c>
      <c r="BD269" s="154" t="str">
        <f t="shared" si="119"/>
        <v>6. Quality</v>
      </c>
      <c r="BE269" s="154" t="str">
        <f t="shared" si="120"/>
        <v>Males</v>
      </c>
      <c r="BF269" s="154" t="str">
        <f t="shared" si="121"/>
        <v>Ages 15-19</v>
      </c>
      <c r="BG269" s="92" t="e">
        <f t="shared" si="122"/>
        <v>#DIV/0!</v>
      </c>
      <c r="BI269" s="154" t="str">
        <f t="shared" si="123"/>
        <v>Select intervention #5</v>
      </c>
      <c r="BJ269" s="154" t="str">
        <f t="shared" si="124"/>
        <v>6. Quality</v>
      </c>
      <c r="BK269" s="154" t="str">
        <f t="shared" si="125"/>
        <v>Males</v>
      </c>
      <c r="BL269" s="154" t="str">
        <f t="shared" si="126"/>
        <v>Ages 15-19</v>
      </c>
      <c r="BM269" s="92" t="e">
        <f t="shared" si="127"/>
        <v>#DIV/0!</v>
      </c>
      <c r="BO269" s="154" t="str">
        <f t="shared" si="128"/>
        <v>Select intervention #5</v>
      </c>
      <c r="BP269" s="154" t="str">
        <f t="shared" si="129"/>
        <v>6. Quality</v>
      </c>
      <c r="BQ269" s="154" t="str">
        <f t="shared" si="130"/>
        <v>Males</v>
      </c>
      <c r="BR269" s="154" t="str">
        <f t="shared" si="131"/>
        <v>Ages 15-19</v>
      </c>
      <c r="BS269" s="92" t="e">
        <f t="shared" si="132"/>
        <v>#DIV/0!</v>
      </c>
    </row>
    <row r="270" spans="37:71" x14ac:dyDescent="0.25">
      <c r="AK270" s="154" t="str">
        <f t="shared" si="107"/>
        <v>Select intervention #5</v>
      </c>
      <c r="AL270" s="90" t="s">
        <v>402</v>
      </c>
      <c r="AM270" s="212" t="s">
        <v>373</v>
      </c>
      <c r="AN270" s="216" t="s">
        <v>378</v>
      </c>
      <c r="AO270" s="214" t="e">
        <f>'Data-Overview'!P130</f>
        <v>#DIV/0!</v>
      </c>
      <c r="AQ270" s="154" t="str">
        <f t="shared" si="108"/>
        <v>Select intervention #5</v>
      </c>
      <c r="AR270" s="154" t="str">
        <f t="shared" si="109"/>
        <v>6. Quality</v>
      </c>
      <c r="AS270" s="154" t="str">
        <f t="shared" si="110"/>
        <v>Males</v>
      </c>
      <c r="AT270" s="154" t="str">
        <f t="shared" si="111"/>
        <v>Ages 20-24</v>
      </c>
      <c r="AU270" s="92" t="e">
        <f t="shared" si="112"/>
        <v>#DIV/0!</v>
      </c>
      <c r="AW270" s="154" t="str">
        <f t="shared" si="113"/>
        <v>Select intervention #5</v>
      </c>
      <c r="AX270" s="154" t="str">
        <f t="shared" si="114"/>
        <v>6. Quality</v>
      </c>
      <c r="AY270" s="154" t="str">
        <f t="shared" si="115"/>
        <v>Males</v>
      </c>
      <c r="AZ270" s="154" t="str">
        <f t="shared" si="116"/>
        <v>Ages 20-24</v>
      </c>
      <c r="BA270" s="92" t="e">
        <f t="shared" si="117"/>
        <v>#DIV/0!</v>
      </c>
      <c r="BC270" s="154" t="str">
        <f t="shared" si="118"/>
        <v>Select intervention #5</v>
      </c>
      <c r="BD270" s="154" t="str">
        <f t="shared" si="119"/>
        <v>6. Quality</v>
      </c>
      <c r="BE270" s="154" t="str">
        <f t="shared" si="120"/>
        <v>Males</v>
      </c>
      <c r="BF270" s="154" t="str">
        <f t="shared" si="121"/>
        <v>Ages 20-24</v>
      </c>
      <c r="BG270" s="92" t="e">
        <f t="shared" si="122"/>
        <v>#DIV/0!</v>
      </c>
      <c r="BI270" s="154" t="str">
        <f t="shared" si="123"/>
        <v>Select intervention #5</v>
      </c>
      <c r="BJ270" s="154" t="str">
        <f t="shared" si="124"/>
        <v>6. Quality</v>
      </c>
      <c r="BK270" s="154" t="str">
        <f t="shared" si="125"/>
        <v>Males</v>
      </c>
      <c r="BL270" s="154" t="str">
        <f t="shared" si="126"/>
        <v>Ages 20-24</v>
      </c>
      <c r="BM270" s="92" t="e">
        <f t="shared" si="127"/>
        <v>#DIV/0!</v>
      </c>
      <c r="BO270" s="154" t="str">
        <f t="shared" si="128"/>
        <v>Select intervention #5</v>
      </c>
      <c r="BP270" s="154" t="str">
        <f t="shared" si="129"/>
        <v>6. Quality</v>
      </c>
      <c r="BQ270" s="154" t="str">
        <f t="shared" si="130"/>
        <v>Males</v>
      </c>
      <c r="BR270" s="154" t="str">
        <f t="shared" si="131"/>
        <v>Ages 20-24</v>
      </c>
      <c r="BS270" s="92" t="e">
        <f t="shared" si="132"/>
        <v>#DIV/0!</v>
      </c>
    </row>
    <row r="271" spans="37:71" x14ac:dyDescent="0.25">
      <c r="AK271" s="154" t="str">
        <f t="shared" si="107"/>
        <v>Select intervention #6</v>
      </c>
      <c r="AL271" s="90" t="s">
        <v>397</v>
      </c>
      <c r="AM271" s="212" t="s">
        <v>373</v>
      </c>
      <c r="AN271" s="216" t="s">
        <v>375</v>
      </c>
      <c r="AO271" s="214" t="e">
        <f>'Data-Overview'!P132</f>
        <v>#DIV/0!</v>
      </c>
      <c r="AQ271" s="154" t="str">
        <f t="shared" si="108"/>
        <v>Select intervention #6</v>
      </c>
      <c r="AR271" s="154" t="str">
        <f t="shared" si="109"/>
        <v>1. Commodities</v>
      </c>
      <c r="AS271" s="154" t="str">
        <f t="shared" si="110"/>
        <v>Males</v>
      </c>
      <c r="AT271" s="154" t="str">
        <f t="shared" si="111"/>
        <v>Ages 10-19</v>
      </c>
      <c r="AU271" s="92" t="e">
        <f t="shared" si="112"/>
        <v>#DIV/0!</v>
      </c>
      <c r="AW271" s="154" t="str">
        <f t="shared" si="113"/>
        <v>Select intervention #6</v>
      </c>
      <c r="AX271" s="154" t="str">
        <f t="shared" si="114"/>
        <v>1. Commodities</v>
      </c>
      <c r="AY271" s="154" t="str">
        <f t="shared" si="115"/>
        <v>Males</v>
      </c>
      <c r="AZ271" s="154" t="str">
        <f t="shared" si="116"/>
        <v>Ages 10-19</v>
      </c>
      <c r="BA271" s="92" t="e">
        <f t="shared" si="117"/>
        <v>#DIV/0!</v>
      </c>
      <c r="BC271" s="154" t="str">
        <f t="shared" si="118"/>
        <v>Select intervention #6</v>
      </c>
      <c r="BD271" s="154" t="str">
        <f t="shared" si="119"/>
        <v>1. Commodities</v>
      </c>
      <c r="BE271" s="154" t="str">
        <f t="shared" si="120"/>
        <v>Males</v>
      </c>
      <c r="BF271" s="154" t="str">
        <f t="shared" si="121"/>
        <v>Ages 10-19</v>
      </c>
      <c r="BG271" s="92" t="e">
        <f t="shared" si="122"/>
        <v>#DIV/0!</v>
      </c>
      <c r="BI271" s="154" t="str">
        <f t="shared" si="123"/>
        <v>Select intervention #6</v>
      </c>
      <c r="BJ271" s="154" t="str">
        <f t="shared" si="124"/>
        <v>1. Commodities</v>
      </c>
      <c r="BK271" s="154" t="str">
        <f t="shared" si="125"/>
        <v>Males</v>
      </c>
      <c r="BL271" s="154" t="str">
        <f t="shared" si="126"/>
        <v>Ages 10-19</v>
      </c>
      <c r="BM271" s="92" t="e">
        <f t="shared" si="127"/>
        <v>#DIV/0!</v>
      </c>
      <c r="BO271" s="154" t="str">
        <f t="shared" si="128"/>
        <v>Select intervention #6</v>
      </c>
      <c r="BP271" s="154" t="str">
        <f t="shared" si="129"/>
        <v>1. Commodities</v>
      </c>
      <c r="BQ271" s="154" t="str">
        <f t="shared" si="130"/>
        <v>Males</v>
      </c>
      <c r="BR271" s="154" t="str">
        <f t="shared" si="131"/>
        <v>Ages 10-19</v>
      </c>
      <c r="BS271" s="92" t="e">
        <f t="shared" si="132"/>
        <v>#DIV/0!</v>
      </c>
    </row>
    <row r="272" spans="37:71" x14ac:dyDescent="0.25">
      <c r="AK272" s="154" t="str">
        <f t="shared" si="107"/>
        <v>Select intervention #6</v>
      </c>
      <c r="AL272" s="90" t="s">
        <v>397</v>
      </c>
      <c r="AM272" s="212" t="s">
        <v>373</v>
      </c>
      <c r="AN272" s="216" t="s">
        <v>376</v>
      </c>
      <c r="AO272" s="214">
        <f>'Data-Overview'!P133</f>
        <v>0</v>
      </c>
      <c r="AQ272" s="154" t="str">
        <f t="shared" si="108"/>
        <v>Select intervention #6</v>
      </c>
      <c r="AR272" s="154" t="str">
        <f t="shared" si="109"/>
        <v>1. Commodities</v>
      </c>
      <c r="AS272" s="154" t="str">
        <f t="shared" si="110"/>
        <v>Males</v>
      </c>
      <c r="AT272" s="154" t="str">
        <f t="shared" si="111"/>
        <v>Ages 10-14</v>
      </c>
      <c r="AU272" s="92">
        <f t="shared" si="112"/>
        <v>0</v>
      </c>
      <c r="AW272" s="154" t="str">
        <f t="shared" si="113"/>
        <v>Select intervention #6</v>
      </c>
      <c r="AX272" s="154" t="str">
        <f t="shared" si="114"/>
        <v>1. Commodities</v>
      </c>
      <c r="AY272" s="154" t="str">
        <f t="shared" si="115"/>
        <v>Males</v>
      </c>
      <c r="AZ272" s="154" t="str">
        <f t="shared" si="116"/>
        <v>Ages 10-14</v>
      </c>
      <c r="BA272" s="92">
        <f t="shared" si="117"/>
        <v>0</v>
      </c>
      <c r="BC272" s="154" t="str">
        <f t="shared" si="118"/>
        <v>Select intervention #6</v>
      </c>
      <c r="BD272" s="154" t="str">
        <f t="shared" si="119"/>
        <v>1. Commodities</v>
      </c>
      <c r="BE272" s="154" t="str">
        <f t="shared" si="120"/>
        <v>Males</v>
      </c>
      <c r="BF272" s="154" t="str">
        <f t="shared" si="121"/>
        <v>Ages 10-14</v>
      </c>
      <c r="BG272" s="92">
        <f t="shared" si="122"/>
        <v>0</v>
      </c>
      <c r="BI272" s="154" t="str">
        <f t="shared" si="123"/>
        <v>Select intervention #6</v>
      </c>
      <c r="BJ272" s="154" t="str">
        <f t="shared" si="124"/>
        <v>1. Commodities</v>
      </c>
      <c r="BK272" s="154" t="str">
        <f t="shared" si="125"/>
        <v>Males</v>
      </c>
      <c r="BL272" s="154" t="str">
        <f t="shared" si="126"/>
        <v>Ages 10-14</v>
      </c>
      <c r="BM272" s="92">
        <f t="shared" si="127"/>
        <v>0</v>
      </c>
      <c r="BO272" s="154" t="str">
        <f t="shared" si="128"/>
        <v>Select intervention #6</v>
      </c>
      <c r="BP272" s="154" t="str">
        <f t="shared" si="129"/>
        <v>1. Commodities</v>
      </c>
      <c r="BQ272" s="154" t="str">
        <f t="shared" si="130"/>
        <v>Males</v>
      </c>
      <c r="BR272" s="154" t="str">
        <f t="shared" si="131"/>
        <v>Ages 10-14</v>
      </c>
      <c r="BS272" s="92">
        <f t="shared" si="132"/>
        <v>0</v>
      </c>
    </row>
    <row r="273" spans="37:71" x14ac:dyDescent="0.25">
      <c r="AK273" s="154" t="str">
        <f t="shared" si="107"/>
        <v>Select intervention #6</v>
      </c>
      <c r="AL273" s="90" t="s">
        <v>397</v>
      </c>
      <c r="AM273" s="212" t="s">
        <v>373</v>
      </c>
      <c r="AN273" s="216" t="s">
        <v>377</v>
      </c>
      <c r="AO273" s="214">
        <f>'Data-Overview'!P134</f>
        <v>0</v>
      </c>
      <c r="AQ273" s="154" t="str">
        <f t="shared" si="108"/>
        <v>Select intervention #6</v>
      </c>
      <c r="AR273" s="154" t="str">
        <f t="shared" si="109"/>
        <v>1. Commodities</v>
      </c>
      <c r="AS273" s="154" t="str">
        <f t="shared" si="110"/>
        <v>Males</v>
      </c>
      <c r="AT273" s="154" t="str">
        <f t="shared" si="111"/>
        <v>Ages 15-19</v>
      </c>
      <c r="AU273" s="92">
        <f t="shared" si="112"/>
        <v>0</v>
      </c>
      <c r="AW273" s="154" t="str">
        <f t="shared" si="113"/>
        <v>Select intervention #6</v>
      </c>
      <c r="AX273" s="154" t="str">
        <f t="shared" si="114"/>
        <v>1. Commodities</v>
      </c>
      <c r="AY273" s="154" t="str">
        <f t="shared" si="115"/>
        <v>Males</v>
      </c>
      <c r="AZ273" s="154" t="str">
        <f t="shared" si="116"/>
        <v>Ages 15-19</v>
      </c>
      <c r="BA273" s="92">
        <f t="shared" si="117"/>
        <v>0</v>
      </c>
      <c r="BC273" s="154" t="str">
        <f t="shared" si="118"/>
        <v>Select intervention #6</v>
      </c>
      <c r="BD273" s="154" t="str">
        <f t="shared" si="119"/>
        <v>1. Commodities</v>
      </c>
      <c r="BE273" s="154" t="str">
        <f t="shared" si="120"/>
        <v>Males</v>
      </c>
      <c r="BF273" s="154" t="str">
        <f t="shared" si="121"/>
        <v>Ages 15-19</v>
      </c>
      <c r="BG273" s="92">
        <f t="shared" si="122"/>
        <v>0</v>
      </c>
      <c r="BI273" s="154" t="str">
        <f t="shared" si="123"/>
        <v>Select intervention #6</v>
      </c>
      <c r="BJ273" s="154" t="str">
        <f t="shared" si="124"/>
        <v>1. Commodities</v>
      </c>
      <c r="BK273" s="154" t="str">
        <f t="shared" si="125"/>
        <v>Males</v>
      </c>
      <c r="BL273" s="154" t="str">
        <f t="shared" si="126"/>
        <v>Ages 15-19</v>
      </c>
      <c r="BM273" s="92">
        <f t="shared" si="127"/>
        <v>0</v>
      </c>
      <c r="BO273" s="154" t="str">
        <f t="shared" si="128"/>
        <v>Select intervention #6</v>
      </c>
      <c r="BP273" s="154" t="str">
        <f t="shared" si="129"/>
        <v>1. Commodities</v>
      </c>
      <c r="BQ273" s="154" t="str">
        <f t="shared" si="130"/>
        <v>Males</v>
      </c>
      <c r="BR273" s="154" t="str">
        <f t="shared" si="131"/>
        <v>Ages 15-19</v>
      </c>
      <c r="BS273" s="92">
        <f t="shared" si="132"/>
        <v>0</v>
      </c>
    </row>
    <row r="274" spans="37:71" x14ac:dyDescent="0.25">
      <c r="AK274" s="154" t="str">
        <f t="shared" si="107"/>
        <v>Select intervention #6</v>
      </c>
      <c r="AL274" s="90" t="s">
        <v>397</v>
      </c>
      <c r="AM274" s="212" t="s">
        <v>373</v>
      </c>
      <c r="AN274" s="216" t="s">
        <v>378</v>
      </c>
      <c r="AO274" s="214">
        <f>'Data-Overview'!P135</f>
        <v>0</v>
      </c>
      <c r="AQ274" s="154" t="str">
        <f t="shared" si="108"/>
        <v>Select intervention #6</v>
      </c>
      <c r="AR274" s="154" t="str">
        <f t="shared" si="109"/>
        <v>1. Commodities</v>
      </c>
      <c r="AS274" s="154" t="str">
        <f t="shared" si="110"/>
        <v>Males</v>
      </c>
      <c r="AT274" s="154" t="str">
        <f t="shared" si="111"/>
        <v>Ages 20-24</v>
      </c>
      <c r="AU274" s="92">
        <f t="shared" si="112"/>
        <v>0</v>
      </c>
      <c r="AW274" s="154" t="str">
        <f t="shared" si="113"/>
        <v>Select intervention #6</v>
      </c>
      <c r="AX274" s="154" t="str">
        <f t="shared" si="114"/>
        <v>1. Commodities</v>
      </c>
      <c r="AY274" s="154" t="str">
        <f t="shared" si="115"/>
        <v>Males</v>
      </c>
      <c r="AZ274" s="154" t="str">
        <f t="shared" si="116"/>
        <v>Ages 20-24</v>
      </c>
      <c r="BA274" s="92">
        <f t="shared" si="117"/>
        <v>0</v>
      </c>
      <c r="BC274" s="154" t="str">
        <f t="shared" si="118"/>
        <v>Select intervention #6</v>
      </c>
      <c r="BD274" s="154" t="str">
        <f t="shared" si="119"/>
        <v>1. Commodities</v>
      </c>
      <c r="BE274" s="154" t="str">
        <f t="shared" si="120"/>
        <v>Males</v>
      </c>
      <c r="BF274" s="154" t="str">
        <f t="shared" si="121"/>
        <v>Ages 20-24</v>
      </c>
      <c r="BG274" s="92">
        <f t="shared" si="122"/>
        <v>0</v>
      </c>
      <c r="BI274" s="154" t="str">
        <f t="shared" si="123"/>
        <v>Select intervention #6</v>
      </c>
      <c r="BJ274" s="154" t="str">
        <f t="shared" si="124"/>
        <v>1. Commodities</v>
      </c>
      <c r="BK274" s="154" t="str">
        <f t="shared" si="125"/>
        <v>Males</v>
      </c>
      <c r="BL274" s="154" t="str">
        <f t="shared" si="126"/>
        <v>Ages 20-24</v>
      </c>
      <c r="BM274" s="92">
        <f t="shared" si="127"/>
        <v>0</v>
      </c>
      <c r="BO274" s="154" t="str">
        <f t="shared" si="128"/>
        <v>Select intervention #6</v>
      </c>
      <c r="BP274" s="154" t="str">
        <f t="shared" si="129"/>
        <v>1. Commodities</v>
      </c>
      <c r="BQ274" s="154" t="str">
        <f t="shared" si="130"/>
        <v>Males</v>
      </c>
      <c r="BR274" s="154" t="str">
        <f t="shared" si="131"/>
        <v>Ages 20-24</v>
      </c>
      <c r="BS274" s="92">
        <f t="shared" si="132"/>
        <v>0</v>
      </c>
    </row>
    <row r="275" spans="37:71" x14ac:dyDescent="0.25">
      <c r="AK275" s="154" t="str">
        <f t="shared" si="107"/>
        <v>Select intervention #6</v>
      </c>
      <c r="AL275" s="90" t="s">
        <v>398</v>
      </c>
      <c r="AM275" s="212" t="s">
        <v>373</v>
      </c>
      <c r="AN275" s="216" t="s">
        <v>375</v>
      </c>
      <c r="AO275" s="214" t="e">
        <f>'Data-Overview'!P136</f>
        <v>#DIV/0!</v>
      </c>
      <c r="AQ275" s="154" t="str">
        <f t="shared" si="108"/>
        <v>Select intervention #6</v>
      </c>
      <c r="AR275" s="154" t="str">
        <f t="shared" si="109"/>
        <v>2. Human Resources</v>
      </c>
      <c r="AS275" s="154" t="str">
        <f t="shared" si="110"/>
        <v>Males</v>
      </c>
      <c r="AT275" s="154" t="str">
        <f t="shared" si="111"/>
        <v>Ages 10-19</v>
      </c>
      <c r="AU275" s="92" t="e">
        <f t="shared" si="112"/>
        <v>#DIV/0!</v>
      </c>
      <c r="AW275" s="154" t="str">
        <f t="shared" si="113"/>
        <v>Select intervention #6</v>
      </c>
      <c r="AX275" s="154" t="str">
        <f t="shared" si="114"/>
        <v>2. Human Resources</v>
      </c>
      <c r="AY275" s="154" t="str">
        <f t="shared" si="115"/>
        <v>Males</v>
      </c>
      <c r="AZ275" s="154" t="str">
        <f t="shared" si="116"/>
        <v>Ages 10-19</v>
      </c>
      <c r="BA275" s="92" t="e">
        <f t="shared" si="117"/>
        <v>#DIV/0!</v>
      </c>
      <c r="BC275" s="154" t="str">
        <f t="shared" si="118"/>
        <v>Select intervention #6</v>
      </c>
      <c r="BD275" s="154" t="str">
        <f t="shared" si="119"/>
        <v>2. Human Resources</v>
      </c>
      <c r="BE275" s="154" t="str">
        <f t="shared" si="120"/>
        <v>Males</v>
      </c>
      <c r="BF275" s="154" t="str">
        <f t="shared" si="121"/>
        <v>Ages 10-19</v>
      </c>
      <c r="BG275" s="92" t="e">
        <f t="shared" si="122"/>
        <v>#DIV/0!</v>
      </c>
      <c r="BI275" s="154" t="str">
        <f t="shared" si="123"/>
        <v>Select intervention #6</v>
      </c>
      <c r="BJ275" s="154" t="str">
        <f t="shared" si="124"/>
        <v>2. Human Resources</v>
      </c>
      <c r="BK275" s="154" t="str">
        <f t="shared" si="125"/>
        <v>Males</v>
      </c>
      <c r="BL275" s="154" t="str">
        <f t="shared" si="126"/>
        <v>Ages 10-19</v>
      </c>
      <c r="BM275" s="92" t="e">
        <f t="shared" si="127"/>
        <v>#DIV/0!</v>
      </c>
      <c r="BO275" s="154" t="str">
        <f t="shared" si="128"/>
        <v>Select intervention #6</v>
      </c>
      <c r="BP275" s="154" t="str">
        <f t="shared" si="129"/>
        <v>2. Human Resources</v>
      </c>
      <c r="BQ275" s="154" t="str">
        <f t="shared" si="130"/>
        <v>Males</v>
      </c>
      <c r="BR275" s="154" t="str">
        <f t="shared" si="131"/>
        <v>Ages 10-19</v>
      </c>
      <c r="BS275" s="92" t="e">
        <f t="shared" si="132"/>
        <v>#DIV/0!</v>
      </c>
    </row>
    <row r="276" spans="37:71" x14ac:dyDescent="0.25">
      <c r="AK276" s="154" t="str">
        <f t="shared" si="107"/>
        <v>Select intervention #6</v>
      </c>
      <c r="AL276" s="90" t="s">
        <v>398</v>
      </c>
      <c r="AM276" s="212" t="s">
        <v>373</v>
      </c>
      <c r="AN276" s="216" t="s">
        <v>376</v>
      </c>
      <c r="AO276" s="214">
        <f>'Data-Overview'!P137</f>
        <v>0</v>
      </c>
      <c r="AQ276" s="154" t="str">
        <f t="shared" si="108"/>
        <v>Select intervention #6</v>
      </c>
      <c r="AR276" s="154" t="str">
        <f t="shared" si="109"/>
        <v>2. Human Resources</v>
      </c>
      <c r="AS276" s="154" t="str">
        <f t="shared" si="110"/>
        <v>Males</v>
      </c>
      <c r="AT276" s="154" t="str">
        <f t="shared" si="111"/>
        <v>Ages 10-14</v>
      </c>
      <c r="AU276" s="92">
        <f t="shared" si="112"/>
        <v>0</v>
      </c>
      <c r="AW276" s="154" t="str">
        <f t="shared" si="113"/>
        <v>Select intervention #6</v>
      </c>
      <c r="AX276" s="154" t="str">
        <f t="shared" si="114"/>
        <v>2. Human Resources</v>
      </c>
      <c r="AY276" s="154" t="str">
        <f t="shared" si="115"/>
        <v>Males</v>
      </c>
      <c r="AZ276" s="154" t="str">
        <f t="shared" si="116"/>
        <v>Ages 10-14</v>
      </c>
      <c r="BA276" s="92">
        <f t="shared" si="117"/>
        <v>0</v>
      </c>
      <c r="BC276" s="154" t="str">
        <f t="shared" si="118"/>
        <v>Select intervention #6</v>
      </c>
      <c r="BD276" s="154" t="str">
        <f t="shared" si="119"/>
        <v>2. Human Resources</v>
      </c>
      <c r="BE276" s="154" t="str">
        <f t="shared" si="120"/>
        <v>Males</v>
      </c>
      <c r="BF276" s="154" t="str">
        <f t="shared" si="121"/>
        <v>Ages 10-14</v>
      </c>
      <c r="BG276" s="92">
        <f t="shared" si="122"/>
        <v>0</v>
      </c>
      <c r="BI276" s="154" t="str">
        <f t="shared" si="123"/>
        <v>Select intervention #6</v>
      </c>
      <c r="BJ276" s="154" t="str">
        <f t="shared" si="124"/>
        <v>2. Human Resources</v>
      </c>
      <c r="BK276" s="154" t="str">
        <f t="shared" si="125"/>
        <v>Males</v>
      </c>
      <c r="BL276" s="154" t="str">
        <f t="shared" si="126"/>
        <v>Ages 10-14</v>
      </c>
      <c r="BM276" s="92">
        <f t="shared" si="127"/>
        <v>0</v>
      </c>
      <c r="BO276" s="154" t="str">
        <f t="shared" si="128"/>
        <v>Select intervention #6</v>
      </c>
      <c r="BP276" s="154" t="str">
        <f t="shared" si="129"/>
        <v>2. Human Resources</v>
      </c>
      <c r="BQ276" s="154" t="str">
        <f t="shared" si="130"/>
        <v>Males</v>
      </c>
      <c r="BR276" s="154" t="str">
        <f t="shared" si="131"/>
        <v>Ages 10-14</v>
      </c>
      <c r="BS276" s="92">
        <f t="shared" si="132"/>
        <v>0</v>
      </c>
    </row>
    <row r="277" spans="37:71" x14ac:dyDescent="0.25">
      <c r="AK277" s="154" t="str">
        <f t="shared" si="107"/>
        <v>Select intervention #6</v>
      </c>
      <c r="AL277" s="90" t="s">
        <v>398</v>
      </c>
      <c r="AM277" s="212" t="s">
        <v>373</v>
      </c>
      <c r="AN277" s="216" t="s">
        <v>377</v>
      </c>
      <c r="AO277" s="214">
        <f>'Data-Overview'!P138</f>
        <v>0</v>
      </c>
      <c r="AQ277" s="154" t="str">
        <f t="shared" si="108"/>
        <v>Select intervention #6</v>
      </c>
      <c r="AR277" s="154" t="str">
        <f t="shared" si="109"/>
        <v>2. Human Resources</v>
      </c>
      <c r="AS277" s="154" t="str">
        <f t="shared" si="110"/>
        <v>Males</v>
      </c>
      <c r="AT277" s="154" t="str">
        <f t="shared" si="111"/>
        <v>Ages 15-19</v>
      </c>
      <c r="AU277" s="92">
        <f t="shared" si="112"/>
        <v>0</v>
      </c>
      <c r="AW277" s="154" t="str">
        <f t="shared" si="113"/>
        <v>Select intervention #6</v>
      </c>
      <c r="AX277" s="154" t="str">
        <f t="shared" si="114"/>
        <v>2. Human Resources</v>
      </c>
      <c r="AY277" s="154" t="str">
        <f t="shared" si="115"/>
        <v>Males</v>
      </c>
      <c r="AZ277" s="154" t="str">
        <f t="shared" si="116"/>
        <v>Ages 15-19</v>
      </c>
      <c r="BA277" s="92">
        <f t="shared" si="117"/>
        <v>0</v>
      </c>
      <c r="BC277" s="154" t="str">
        <f t="shared" si="118"/>
        <v>Select intervention #6</v>
      </c>
      <c r="BD277" s="154" t="str">
        <f t="shared" si="119"/>
        <v>2. Human Resources</v>
      </c>
      <c r="BE277" s="154" t="str">
        <f t="shared" si="120"/>
        <v>Males</v>
      </c>
      <c r="BF277" s="154" t="str">
        <f t="shared" si="121"/>
        <v>Ages 15-19</v>
      </c>
      <c r="BG277" s="92">
        <f t="shared" si="122"/>
        <v>0</v>
      </c>
      <c r="BI277" s="154" t="str">
        <f t="shared" si="123"/>
        <v>Select intervention #6</v>
      </c>
      <c r="BJ277" s="154" t="str">
        <f t="shared" si="124"/>
        <v>2. Human Resources</v>
      </c>
      <c r="BK277" s="154" t="str">
        <f t="shared" si="125"/>
        <v>Males</v>
      </c>
      <c r="BL277" s="154" t="str">
        <f t="shared" si="126"/>
        <v>Ages 15-19</v>
      </c>
      <c r="BM277" s="92">
        <f t="shared" si="127"/>
        <v>0</v>
      </c>
      <c r="BO277" s="154" t="str">
        <f t="shared" si="128"/>
        <v>Select intervention #6</v>
      </c>
      <c r="BP277" s="154" t="str">
        <f t="shared" si="129"/>
        <v>2. Human Resources</v>
      </c>
      <c r="BQ277" s="154" t="str">
        <f t="shared" si="130"/>
        <v>Males</v>
      </c>
      <c r="BR277" s="154" t="str">
        <f t="shared" si="131"/>
        <v>Ages 15-19</v>
      </c>
      <c r="BS277" s="92">
        <f t="shared" si="132"/>
        <v>0</v>
      </c>
    </row>
    <row r="278" spans="37:71" x14ac:dyDescent="0.25">
      <c r="AK278" s="154" t="str">
        <f t="shared" si="107"/>
        <v>Select intervention #6</v>
      </c>
      <c r="AL278" s="90" t="s">
        <v>398</v>
      </c>
      <c r="AM278" s="212" t="s">
        <v>373</v>
      </c>
      <c r="AN278" s="216" t="s">
        <v>378</v>
      </c>
      <c r="AO278" s="214">
        <f>'Data-Overview'!P139</f>
        <v>0</v>
      </c>
      <c r="AQ278" s="154" t="str">
        <f t="shared" si="108"/>
        <v>Select intervention #6</v>
      </c>
      <c r="AR278" s="154" t="str">
        <f t="shared" si="109"/>
        <v>2. Human Resources</v>
      </c>
      <c r="AS278" s="154" t="str">
        <f t="shared" si="110"/>
        <v>Males</v>
      </c>
      <c r="AT278" s="154" t="str">
        <f t="shared" si="111"/>
        <v>Ages 20-24</v>
      </c>
      <c r="AU278" s="92">
        <f t="shared" si="112"/>
        <v>0</v>
      </c>
      <c r="AW278" s="154" t="str">
        <f t="shared" si="113"/>
        <v>Select intervention #6</v>
      </c>
      <c r="AX278" s="154" t="str">
        <f t="shared" si="114"/>
        <v>2. Human Resources</v>
      </c>
      <c r="AY278" s="154" t="str">
        <f t="shared" si="115"/>
        <v>Males</v>
      </c>
      <c r="AZ278" s="154" t="str">
        <f t="shared" si="116"/>
        <v>Ages 20-24</v>
      </c>
      <c r="BA278" s="92">
        <f t="shared" si="117"/>
        <v>0</v>
      </c>
      <c r="BC278" s="154" t="str">
        <f t="shared" si="118"/>
        <v>Select intervention #6</v>
      </c>
      <c r="BD278" s="154" t="str">
        <f t="shared" si="119"/>
        <v>2. Human Resources</v>
      </c>
      <c r="BE278" s="154" t="str">
        <f t="shared" si="120"/>
        <v>Males</v>
      </c>
      <c r="BF278" s="154" t="str">
        <f t="shared" si="121"/>
        <v>Ages 20-24</v>
      </c>
      <c r="BG278" s="92">
        <f t="shared" si="122"/>
        <v>0</v>
      </c>
      <c r="BI278" s="154" t="str">
        <f t="shared" si="123"/>
        <v>Select intervention #6</v>
      </c>
      <c r="BJ278" s="154" t="str">
        <f t="shared" si="124"/>
        <v>2. Human Resources</v>
      </c>
      <c r="BK278" s="154" t="str">
        <f t="shared" si="125"/>
        <v>Males</v>
      </c>
      <c r="BL278" s="154" t="str">
        <f t="shared" si="126"/>
        <v>Ages 20-24</v>
      </c>
      <c r="BM278" s="92">
        <f t="shared" si="127"/>
        <v>0</v>
      </c>
      <c r="BO278" s="154" t="str">
        <f t="shared" si="128"/>
        <v>Select intervention #6</v>
      </c>
      <c r="BP278" s="154" t="str">
        <f t="shared" si="129"/>
        <v>2. Human Resources</v>
      </c>
      <c r="BQ278" s="154" t="str">
        <f t="shared" si="130"/>
        <v>Males</v>
      </c>
      <c r="BR278" s="154" t="str">
        <f t="shared" si="131"/>
        <v>Ages 20-24</v>
      </c>
      <c r="BS278" s="92">
        <f t="shared" si="132"/>
        <v>0</v>
      </c>
    </row>
    <row r="279" spans="37:71" x14ac:dyDescent="0.25">
      <c r="AK279" s="154" t="str">
        <f t="shared" ref="AK279:AK342" si="133">AK135</f>
        <v>Select intervention #6</v>
      </c>
      <c r="AL279" s="90" t="s">
        <v>399</v>
      </c>
      <c r="AM279" s="212" t="s">
        <v>373</v>
      </c>
      <c r="AN279" s="216" t="s">
        <v>375</v>
      </c>
      <c r="AO279" s="214" t="e">
        <f>'Data-Overview'!P140</f>
        <v>#DIV/0!</v>
      </c>
      <c r="AQ279" s="154" t="str">
        <f t="shared" si="108"/>
        <v>Select intervention #6</v>
      </c>
      <c r="AR279" s="154" t="str">
        <f t="shared" si="109"/>
        <v>3. Accessibility</v>
      </c>
      <c r="AS279" s="154" t="str">
        <f t="shared" si="110"/>
        <v>Males</v>
      </c>
      <c r="AT279" s="154" t="str">
        <f t="shared" si="111"/>
        <v>Ages 10-19</v>
      </c>
      <c r="AU279" s="92" t="e">
        <f t="shared" si="112"/>
        <v>#DIV/0!</v>
      </c>
      <c r="AW279" s="154" t="str">
        <f t="shared" si="113"/>
        <v>Select intervention #6</v>
      </c>
      <c r="AX279" s="154" t="str">
        <f t="shared" si="114"/>
        <v>3. Accessibility</v>
      </c>
      <c r="AY279" s="154" t="str">
        <f t="shared" si="115"/>
        <v>Males</v>
      </c>
      <c r="AZ279" s="154" t="str">
        <f t="shared" si="116"/>
        <v>Ages 10-19</v>
      </c>
      <c r="BA279" s="92" t="e">
        <f t="shared" si="117"/>
        <v>#DIV/0!</v>
      </c>
      <c r="BC279" s="154" t="str">
        <f t="shared" si="118"/>
        <v>Select intervention #6</v>
      </c>
      <c r="BD279" s="154" t="str">
        <f t="shared" si="119"/>
        <v>3. Accessibility</v>
      </c>
      <c r="BE279" s="154" t="str">
        <f t="shared" si="120"/>
        <v>Males</v>
      </c>
      <c r="BF279" s="154" t="str">
        <f t="shared" si="121"/>
        <v>Ages 10-19</v>
      </c>
      <c r="BG279" s="92" t="e">
        <f t="shared" si="122"/>
        <v>#DIV/0!</v>
      </c>
      <c r="BI279" s="154" t="str">
        <f t="shared" si="123"/>
        <v>Select intervention #6</v>
      </c>
      <c r="BJ279" s="154" t="str">
        <f t="shared" si="124"/>
        <v>3. Accessibility</v>
      </c>
      <c r="BK279" s="154" t="str">
        <f t="shared" si="125"/>
        <v>Males</v>
      </c>
      <c r="BL279" s="154" t="str">
        <f t="shared" si="126"/>
        <v>Ages 10-19</v>
      </c>
      <c r="BM279" s="92" t="e">
        <f t="shared" si="127"/>
        <v>#DIV/0!</v>
      </c>
      <c r="BO279" s="154" t="str">
        <f t="shared" si="128"/>
        <v>Select intervention #6</v>
      </c>
      <c r="BP279" s="154" t="str">
        <f t="shared" si="129"/>
        <v>3. Accessibility</v>
      </c>
      <c r="BQ279" s="154" t="str">
        <f t="shared" si="130"/>
        <v>Males</v>
      </c>
      <c r="BR279" s="154" t="str">
        <f t="shared" si="131"/>
        <v>Ages 10-19</v>
      </c>
      <c r="BS279" s="92" t="e">
        <f t="shared" si="132"/>
        <v>#DIV/0!</v>
      </c>
    </row>
    <row r="280" spans="37:71" x14ac:dyDescent="0.25">
      <c r="AK280" s="154" t="str">
        <f t="shared" si="133"/>
        <v>Select intervention #6</v>
      </c>
      <c r="AL280" s="90" t="s">
        <v>399</v>
      </c>
      <c r="AM280" s="212" t="s">
        <v>373</v>
      </c>
      <c r="AN280" s="216" t="s">
        <v>376</v>
      </c>
      <c r="AO280" s="214" t="e">
        <f>'Data-Overview'!P141</f>
        <v>#DIV/0!</v>
      </c>
      <c r="AQ280" s="154" t="str">
        <f t="shared" si="108"/>
        <v>Select intervention #6</v>
      </c>
      <c r="AR280" s="154" t="str">
        <f t="shared" si="109"/>
        <v>3. Accessibility</v>
      </c>
      <c r="AS280" s="154" t="str">
        <f t="shared" si="110"/>
        <v>Males</v>
      </c>
      <c r="AT280" s="154" t="str">
        <f t="shared" si="111"/>
        <v>Ages 10-14</v>
      </c>
      <c r="AU280" s="92" t="e">
        <f t="shared" si="112"/>
        <v>#DIV/0!</v>
      </c>
      <c r="AW280" s="154" t="str">
        <f t="shared" si="113"/>
        <v>Select intervention #6</v>
      </c>
      <c r="AX280" s="154" t="str">
        <f t="shared" si="114"/>
        <v>3. Accessibility</v>
      </c>
      <c r="AY280" s="154" t="str">
        <f t="shared" si="115"/>
        <v>Males</v>
      </c>
      <c r="AZ280" s="154" t="str">
        <f t="shared" si="116"/>
        <v>Ages 10-14</v>
      </c>
      <c r="BA280" s="92" t="e">
        <f t="shared" si="117"/>
        <v>#DIV/0!</v>
      </c>
      <c r="BC280" s="154" t="str">
        <f t="shared" si="118"/>
        <v>Select intervention #6</v>
      </c>
      <c r="BD280" s="154" t="str">
        <f t="shared" si="119"/>
        <v>3. Accessibility</v>
      </c>
      <c r="BE280" s="154" t="str">
        <f t="shared" si="120"/>
        <v>Males</v>
      </c>
      <c r="BF280" s="154" t="str">
        <f t="shared" si="121"/>
        <v>Ages 10-14</v>
      </c>
      <c r="BG280" s="92" t="e">
        <f t="shared" si="122"/>
        <v>#DIV/0!</v>
      </c>
      <c r="BI280" s="154" t="str">
        <f t="shared" si="123"/>
        <v>Select intervention #6</v>
      </c>
      <c r="BJ280" s="154" t="str">
        <f t="shared" si="124"/>
        <v>3. Accessibility</v>
      </c>
      <c r="BK280" s="154" t="str">
        <f t="shared" si="125"/>
        <v>Males</v>
      </c>
      <c r="BL280" s="154" t="str">
        <f t="shared" si="126"/>
        <v>Ages 10-14</v>
      </c>
      <c r="BM280" s="92" t="e">
        <f t="shared" si="127"/>
        <v>#DIV/0!</v>
      </c>
      <c r="BO280" s="154" t="str">
        <f t="shared" si="128"/>
        <v>Select intervention #6</v>
      </c>
      <c r="BP280" s="154" t="str">
        <f t="shared" si="129"/>
        <v>3. Accessibility</v>
      </c>
      <c r="BQ280" s="154" t="str">
        <f t="shared" si="130"/>
        <v>Males</v>
      </c>
      <c r="BR280" s="154" t="str">
        <f t="shared" si="131"/>
        <v>Ages 10-14</v>
      </c>
      <c r="BS280" s="92" t="e">
        <f t="shared" si="132"/>
        <v>#DIV/0!</v>
      </c>
    </row>
    <row r="281" spans="37:71" x14ac:dyDescent="0.25">
      <c r="AK281" s="154" t="str">
        <f t="shared" si="133"/>
        <v>Select intervention #6</v>
      </c>
      <c r="AL281" s="90" t="s">
        <v>399</v>
      </c>
      <c r="AM281" s="212" t="s">
        <v>373</v>
      </c>
      <c r="AN281" s="216" t="s">
        <v>377</v>
      </c>
      <c r="AO281" s="214" t="e">
        <f>'Data-Overview'!P142</f>
        <v>#DIV/0!</v>
      </c>
      <c r="AQ281" s="154" t="str">
        <f t="shared" si="108"/>
        <v>Select intervention #6</v>
      </c>
      <c r="AR281" s="154" t="str">
        <f t="shared" si="109"/>
        <v>3. Accessibility</v>
      </c>
      <c r="AS281" s="154" t="str">
        <f t="shared" si="110"/>
        <v>Males</v>
      </c>
      <c r="AT281" s="154" t="str">
        <f t="shared" si="111"/>
        <v>Ages 15-19</v>
      </c>
      <c r="AU281" s="92" t="e">
        <f t="shared" si="112"/>
        <v>#DIV/0!</v>
      </c>
      <c r="AW281" s="154" t="str">
        <f t="shared" si="113"/>
        <v>Select intervention #6</v>
      </c>
      <c r="AX281" s="154" t="str">
        <f t="shared" si="114"/>
        <v>3. Accessibility</v>
      </c>
      <c r="AY281" s="154" t="str">
        <f t="shared" si="115"/>
        <v>Males</v>
      </c>
      <c r="AZ281" s="154" t="str">
        <f t="shared" si="116"/>
        <v>Ages 15-19</v>
      </c>
      <c r="BA281" s="92" t="e">
        <f t="shared" si="117"/>
        <v>#DIV/0!</v>
      </c>
      <c r="BC281" s="154" t="str">
        <f t="shared" si="118"/>
        <v>Select intervention #6</v>
      </c>
      <c r="BD281" s="154" t="str">
        <f t="shared" si="119"/>
        <v>3. Accessibility</v>
      </c>
      <c r="BE281" s="154" t="str">
        <f t="shared" si="120"/>
        <v>Males</v>
      </c>
      <c r="BF281" s="154" t="str">
        <f t="shared" si="121"/>
        <v>Ages 15-19</v>
      </c>
      <c r="BG281" s="92" t="e">
        <f t="shared" si="122"/>
        <v>#DIV/0!</v>
      </c>
      <c r="BI281" s="154" t="str">
        <f t="shared" si="123"/>
        <v>Select intervention #6</v>
      </c>
      <c r="BJ281" s="154" t="str">
        <f t="shared" si="124"/>
        <v>3. Accessibility</v>
      </c>
      <c r="BK281" s="154" t="str">
        <f t="shared" si="125"/>
        <v>Males</v>
      </c>
      <c r="BL281" s="154" t="str">
        <f t="shared" si="126"/>
        <v>Ages 15-19</v>
      </c>
      <c r="BM281" s="92" t="e">
        <f t="shared" si="127"/>
        <v>#DIV/0!</v>
      </c>
      <c r="BO281" s="154" t="str">
        <f t="shared" si="128"/>
        <v>Select intervention #6</v>
      </c>
      <c r="BP281" s="154" t="str">
        <f t="shared" si="129"/>
        <v>3. Accessibility</v>
      </c>
      <c r="BQ281" s="154" t="str">
        <f t="shared" si="130"/>
        <v>Males</v>
      </c>
      <c r="BR281" s="154" t="str">
        <f t="shared" si="131"/>
        <v>Ages 15-19</v>
      </c>
      <c r="BS281" s="92" t="e">
        <f t="shared" si="132"/>
        <v>#DIV/0!</v>
      </c>
    </row>
    <row r="282" spans="37:71" x14ac:dyDescent="0.25">
      <c r="AK282" s="154" t="str">
        <f t="shared" si="133"/>
        <v>Select intervention #6</v>
      </c>
      <c r="AL282" s="90" t="s">
        <v>399</v>
      </c>
      <c r="AM282" s="212" t="s">
        <v>373</v>
      </c>
      <c r="AN282" s="216" t="s">
        <v>378</v>
      </c>
      <c r="AO282" s="214" t="e">
        <f>'Data-Overview'!P143</f>
        <v>#DIV/0!</v>
      </c>
      <c r="AQ282" s="154" t="str">
        <f t="shared" si="108"/>
        <v>Select intervention #6</v>
      </c>
      <c r="AR282" s="154" t="str">
        <f t="shared" si="109"/>
        <v>3. Accessibility</v>
      </c>
      <c r="AS282" s="154" t="str">
        <f t="shared" si="110"/>
        <v>Males</v>
      </c>
      <c r="AT282" s="154" t="str">
        <f t="shared" si="111"/>
        <v>Ages 20-24</v>
      </c>
      <c r="AU282" s="92" t="e">
        <f t="shared" si="112"/>
        <v>#DIV/0!</v>
      </c>
      <c r="AW282" s="154" t="str">
        <f t="shared" si="113"/>
        <v>Select intervention #6</v>
      </c>
      <c r="AX282" s="154" t="str">
        <f t="shared" si="114"/>
        <v>3. Accessibility</v>
      </c>
      <c r="AY282" s="154" t="str">
        <f t="shared" si="115"/>
        <v>Males</v>
      </c>
      <c r="AZ282" s="154" t="str">
        <f t="shared" si="116"/>
        <v>Ages 20-24</v>
      </c>
      <c r="BA282" s="92" t="e">
        <f t="shared" si="117"/>
        <v>#DIV/0!</v>
      </c>
      <c r="BC282" s="154" t="str">
        <f t="shared" si="118"/>
        <v>Select intervention #6</v>
      </c>
      <c r="BD282" s="154" t="str">
        <f t="shared" si="119"/>
        <v>3. Accessibility</v>
      </c>
      <c r="BE282" s="154" t="str">
        <f t="shared" si="120"/>
        <v>Males</v>
      </c>
      <c r="BF282" s="154" t="str">
        <f t="shared" si="121"/>
        <v>Ages 20-24</v>
      </c>
      <c r="BG282" s="92" t="e">
        <f t="shared" si="122"/>
        <v>#DIV/0!</v>
      </c>
      <c r="BI282" s="154" t="str">
        <f t="shared" si="123"/>
        <v>Select intervention #6</v>
      </c>
      <c r="BJ282" s="154" t="str">
        <f t="shared" si="124"/>
        <v>3. Accessibility</v>
      </c>
      <c r="BK282" s="154" t="str">
        <f t="shared" si="125"/>
        <v>Males</v>
      </c>
      <c r="BL282" s="154" t="str">
        <f t="shared" si="126"/>
        <v>Ages 20-24</v>
      </c>
      <c r="BM282" s="92" t="e">
        <f t="shared" si="127"/>
        <v>#DIV/0!</v>
      </c>
      <c r="BO282" s="154" t="str">
        <f t="shared" si="128"/>
        <v>Select intervention #6</v>
      </c>
      <c r="BP282" s="154" t="str">
        <f t="shared" si="129"/>
        <v>3. Accessibility</v>
      </c>
      <c r="BQ282" s="154" t="str">
        <f t="shared" si="130"/>
        <v>Males</v>
      </c>
      <c r="BR282" s="154" t="str">
        <f t="shared" si="131"/>
        <v>Ages 20-24</v>
      </c>
      <c r="BS282" s="92" t="e">
        <f t="shared" si="132"/>
        <v>#DIV/0!</v>
      </c>
    </row>
    <row r="283" spans="37:71" x14ac:dyDescent="0.25">
      <c r="AK283" s="154" t="str">
        <f t="shared" si="133"/>
        <v>Select intervention #6</v>
      </c>
      <c r="AL283" s="90" t="s">
        <v>400</v>
      </c>
      <c r="AM283" s="212" t="s">
        <v>373</v>
      </c>
      <c r="AN283" s="216" t="s">
        <v>375</v>
      </c>
      <c r="AO283" s="214" t="e">
        <f>'Data-Overview'!P144</f>
        <v>#DIV/0!</v>
      </c>
      <c r="AQ283" s="154" t="str">
        <f t="shared" si="108"/>
        <v>Select intervention #6</v>
      </c>
      <c r="AR283" s="154" t="str">
        <f t="shared" si="109"/>
        <v>4. Initial Utilisation</v>
      </c>
      <c r="AS283" s="154" t="str">
        <f t="shared" si="110"/>
        <v>Males</v>
      </c>
      <c r="AT283" s="154" t="str">
        <f t="shared" si="111"/>
        <v>Ages 10-19</v>
      </c>
      <c r="AU283" s="92" t="e">
        <f t="shared" si="112"/>
        <v>#DIV/0!</v>
      </c>
      <c r="AW283" s="154" t="str">
        <f t="shared" si="113"/>
        <v>Select intervention #6</v>
      </c>
      <c r="AX283" s="154" t="str">
        <f t="shared" si="114"/>
        <v>4. Initial Utilisation</v>
      </c>
      <c r="AY283" s="154" t="str">
        <f t="shared" si="115"/>
        <v>Males</v>
      </c>
      <c r="AZ283" s="154" t="str">
        <f t="shared" si="116"/>
        <v>Ages 10-19</v>
      </c>
      <c r="BA283" s="92" t="e">
        <f t="shared" si="117"/>
        <v>#DIV/0!</v>
      </c>
      <c r="BC283" s="154" t="str">
        <f t="shared" si="118"/>
        <v>Select intervention #6</v>
      </c>
      <c r="BD283" s="154" t="str">
        <f t="shared" si="119"/>
        <v>4. Initial Utilisation</v>
      </c>
      <c r="BE283" s="154" t="str">
        <f t="shared" si="120"/>
        <v>Males</v>
      </c>
      <c r="BF283" s="154" t="str">
        <f t="shared" si="121"/>
        <v>Ages 10-19</v>
      </c>
      <c r="BG283" s="92" t="e">
        <f t="shared" si="122"/>
        <v>#DIV/0!</v>
      </c>
      <c r="BI283" s="154" t="str">
        <f t="shared" si="123"/>
        <v>Select intervention #6</v>
      </c>
      <c r="BJ283" s="154" t="str">
        <f t="shared" si="124"/>
        <v>4. Initial Utilisation</v>
      </c>
      <c r="BK283" s="154" t="str">
        <f t="shared" si="125"/>
        <v>Males</v>
      </c>
      <c r="BL283" s="154" t="str">
        <f t="shared" si="126"/>
        <v>Ages 10-19</v>
      </c>
      <c r="BM283" s="92" t="e">
        <f t="shared" si="127"/>
        <v>#DIV/0!</v>
      </c>
      <c r="BO283" s="154" t="str">
        <f t="shared" si="128"/>
        <v>Select intervention #6</v>
      </c>
      <c r="BP283" s="154" t="str">
        <f t="shared" si="129"/>
        <v>4. Initial Utilisation</v>
      </c>
      <c r="BQ283" s="154" t="str">
        <f t="shared" si="130"/>
        <v>Males</v>
      </c>
      <c r="BR283" s="154" t="str">
        <f t="shared" si="131"/>
        <v>Ages 10-19</v>
      </c>
      <c r="BS283" s="92" t="e">
        <f t="shared" si="132"/>
        <v>#DIV/0!</v>
      </c>
    </row>
    <row r="284" spans="37:71" x14ac:dyDescent="0.25">
      <c r="AK284" s="154" t="str">
        <f t="shared" si="133"/>
        <v>Select intervention #6</v>
      </c>
      <c r="AL284" s="90" t="s">
        <v>400</v>
      </c>
      <c r="AM284" s="212" t="s">
        <v>373</v>
      </c>
      <c r="AN284" s="216" t="s">
        <v>376</v>
      </c>
      <c r="AO284" s="214" t="e">
        <f>'Data-Overview'!P145</f>
        <v>#DIV/0!</v>
      </c>
      <c r="AQ284" s="154" t="str">
        <f t="shared" si="108"/>
        <v>Select intervention #6</v>
      </c>
      <c r="AR284" s="154" t="str">
        <f t="shared" si="109"/>
        <v>4. Initial Utilisation</v>
      </c>
      <c r="AS284" s="154" t="str">
        <f t="shared" si="110"/>
        <v>Males</v>
      </c>
      <c r="AT284" s="154" t="str">
        <f t="shared" si="111"/>
        <v>Ages 10-14</v>
      </c>
      <c r="AU284" s="92" t="e">
        <f t="shared" si="112"/>
        <v>#DIV/0!</v>
      </c>
      <c r="AW284" s="154" t="str">
        <f t="shared" si="113"/>
        <v>Select intervention #6</v>
      </c>
      <c r="AX284" s="154" t="str">
        <f t="shared" si="114"/>
        <v>4. Initial Utilisation</v>
      </c>
      <c r="AY284" s="154" t="str">
        <f t="shared" si="115"/>
        <v>Males</v>
      </c>
      <c r="AZ284" s="154" t="str">
        <f t="shared" si="116"/>
        <v>Ages 10-14</v>
      </c>
      <c r="BA284" s="92" t="e">
        <f t="shared" si="117"/>
        <v>#DIV/0!</v>
      </c>
      <c r="BC284" s="154" t="str">
        <f t="shared" si="118"/>
        <v>Select intervention #6</v>
      </c>
      <c r="BD284" s="154" t="str">
        <f t="shared" si="119"/>
        <v>4. Initial Utilisation</v>
      </c>
      <c r="BE284" s="154" t="str">
        <f t="shared" si="120"/>
        <v>Males</v>
      </c>
      <c r="BF284" s="154" t="str">
        <f t="shared" si="121"/>
        <v>Ages 10-14</v>
      </c>
      <c r="BG284" s="92" t="e">
        <f t="shared" si="122"/>
        <v>#DIV/0!</v>
      </c>
      <c r="BI284" s="154" t="str">
        <f t="shared" si="123"/>
        <v>Select intervention #6</v>
      </c>
      <c r="BJ284" s="154" t="str">
        <f t="shared" si="124"/>
        <v>4. Initial Utilisation</v>
      </c>
      <c r="BK284" s="154" t="str">
        <f t="shared" si="125"/>
        <v>Males</v>
      </c>
      <c r="BL284" s="154" t="str">
        <f t="shared" si="126"/>
        <v>Ages 10-14</v>
      </c>
      <c r="BM284" s="92" t="e">
        <f t="shared" si="127"/>
        <v>#DIV/0!</v>
      </c>
      <c r="BO284" s="154" t="str">
        <f t="shared" si="128"/>
        <v>Select intervention #6</v>
      </c>
      <c r="BP284" s="154" t="str">
        <f t="shared" si="129"/>
        <v>4. Initial Utilisation</v>
      </c>
      <c r="BQ284" s="154" t="str">
        <f t="shared" si="130"/>
        <v>Males</v>
      </c>
      <c r="BR284" s="154" t="str">
        <f t="shared" si="131"/>
        <v>Ages 10-14</v>
      </c>
      <c r="BS284" s="92" t="e">
        <f t="shared" si="132"/>
        <v>#DIV/0!</v>
      </c>
    </row>
    <row r="285" spans="37:71" x14ac:dyDescent="0.25">
      <c r="AK285" s="154" t="str">
        <f t="shared" si="133"/>
        <v>Select intervention #6</v>
      </c>
      <c r="AL285" s="90" t="s">
        <v>400</v>
      </c>
      <c r="AM285" s="212" t="s">
        <v>373</v>
      </c>
      <c r="AN285" s="216" t="s">
        <v>377</v>
      </c>
      <c r="AO285" s="214" t="e">
        <f>'Data-Overview'!P146</f>
        <v>#DIV/0!</v>
      </c>
      <c r="AQ285" s="154" t="str">
        <f t="shared" si="108"/>
        <v>Select intervention #6</v>
      </c>
      <c r="AR285" s="154" t="str">
        <f t="shared" si="109"/>
        <v>4. Initial Utilisation</v>
      </c>
      <c r="AS285" s="154" t="str">
        <f t="shared" si="110"/>
        <v>Males</v>
      </c>
      <c r="AT285" s="154" t="str">
        <f t="shared" si="111"/>
        <v>Ages 15-19</v>
      </c>
      <c r="AU285" s="92" t="e">
        <f t="shared" si="112"/>
        <v>#DIV/0!</v>
      </c>
      <c r="AW285" s="154" t="str">
        <f t="shared" si="113"/>
        <v>Select intervention #6</v>
      </c>
      <c r="AX285" s="154" t="str">
        <f t="shared" si="114"/>
        <v>4. Initial Utilisation</v>
      </c>
      <c r="AY285" s="154" t="str">
        <f t="shared" si="115"/>
        <v>Males</v>
      </c>
      <c r="AZ285" s="154" t="str">
        <f t="shared" si="116"/>
        <v>Ages 15-19</v>
      </c>
      <c r="BA285" s="92" t="e">
        <f t="shared" si="117"/>
        <v>#DIV/0!</v>
      </c>
      <c r="BC285" s="154" t="str">
        <f t="shared" si="118"/>
        <v>Select intervention #6</v>
      </c>
      <c r="BD285" s="154" t="str">
        <f t="shared" si="119"/>
        <v>4. Initial Utilisation</v>
      </c>
      <c r="BE285" s="154" t="str">
        <f t="shared" si="120"/>
        <v>Males</v>
      </c>
      <c r="BF285" s="154" t="str">
        <f t="shared" si="121"/>
        <v>Ages 15-19</v>
      </c>
      <c r="BG285" s="92" t="e">
        <f t="shared" si="122"/>
        <v>#DIV/0!</v>
      </c>
      <c r="BI285" s="154" t="str">
        <f t="shared" si="123"/>
        <v>Select intervention #6</v>
      </c>
      <c r="BJ285" s="154" t="str">
        <f t="shared" si="124"/>
        <v>4. Initial Utilisation</v>
      </c>
      <c r="BK285" s="154" t="str">
        <f t="shared" si="125"/>
        <v>Males</v>
      </c>
      <c r="BL285" s="154" t="str">
        <f t="shared" si="126"/>
        <v>Ages 15-19</v>
      </c>
      <c r="BM285" s="92" t="e">
        <f t="shared" si="127"/>
        <v>#DIV/0!</v>
      </c>
      <c r="BO285" s="154" t="str">
        <f t="shared" si="128"/>
        <v>Select intervention #6</v>
      </c>
      <c r="BP285" s="154" t="str">
        <f t="shared" si="129"/>
        <v>4. Initial Utilisation</v>
      </c>
      <c r="BQ285" s="154" t="str">
        <f t="shared" si="130"/>
        <v>Males</v>
      </c>
      <c r="BR285" s="154" t="str">
        <f t="shared" si="131"/>
        <v>Ages 15-19</v>
      </c>
      <c r="BS285" s="92" t="e">
        <f t="shared" si="132"/>
        <v>#DIV/0!</v>
      </c>
    </row>
    <row r="286" spans="37:71" x14ac:dyDescent="0.25">
      <c r="AK286" s="154" t="str">
        <f t="shared" si="133"/>
        <v>Select intervention #6</v>
      </c>
      <c r="AL286" s="90" t="s">
        <v>400</v>
      </c>
      <c r="AM286" s="212" t="s">
        <v>373</v>
      </c>
      <c r="AN286" s="216" t="s">
        <v>378</v>
      </c>
      <c r="AO286" s="214" t="e">
        <f>'Data-Overview'!P147</f>
        <v>#DIV/0!</v>
      </c>
      <c r="AQ286" s="154" t="str">
        <f t="shared" si="108"/>
        <v>Select intervention #6</v>
      </c>
      <c r="AR286" s="154" t="str">
        <f t="shared" si="109"/>
        <v>4. Initial Utilisation</v>
      </c>
      <c r="AS286" s="154" t="str">
        <f t="shared" si="110"/>
        <v>Males</v>
      </c>
      <c r="AT286" s="154" t="str">
        <f t="shared" si="111"/>
        <v>Ages 20-24</v>
      </c>
      <c r="AU286" s="92" t="e">
        <f t="shared" si="112"/>
        <v>#DIV/0!</v>
      </c>
      <c r="AW286" s="154" t="str">
        <f t="shared" si="113"/>
        <v>Select intervention #6</v>
      </c>
      <c r="AX286" s="154" t="str">
        <f t="shared" si="114"/>
        <v>4. Initial Utilisation</v>
      </c>
      <c r="AY286" s="154" t="str">
        <f t="shared" si="115"/>
        <v>Males</v>
      </c>
      <c r="AZ286" s="154" t="str">
        <f t="shared" si="116"/>
        <v>Ages 20-24</v>
      </c>
      <c r="BA286" s="92" t="e">
        <f t="shared" si="117"/>
        <v>#DIV/0!</v>
      </c>
      <c r="BC286" s="154" t="str">
        <f t="shared" si="118"/>
        <v>Select intervention #6</v>
      </c>
      <c r="BD286" s="154" t="str">
        <f t="shared" si="119"/>
        <v>4. Initial Utilisation</v>
      </c>
      <c r="BE286" s="154" t="str">
        <f t="shared" si="120"/>
        <v>Males</v>
      </c>
      <c r="BF286" s="154" t="str">
        <f t="shared" si="121"/>
        <v>Ages 20-24</v>
      </c>
      <c r="BG286" s="92" t="e">
        <f t="shared" si="122"/>
        <v>#DIV/0!</v>
      </c>
      <c r="BI286" s="154" t="str">
        <f t="shared" si="123"/>
        <v>Select intervention #6</v>
      </c>
      <c r="BJ286" s="154" t="str">
        <f t="shared" si="124"/>
        <v>4. Initial Utilisation</v>
      </c>
      <c r="BK286" s="154" t="str">
        <f t="shared" si="125"/>
        <v>Males</v>
      </c>
      <c r="BL286" s="154" t="str">
        <f t="shared" si="126"/>
        <v>Ages 20-24</v>
      </c>
      <c r="BM286" s="92" t="e">
        <f t="shared" si="127"/>
        <v>#DIV/0!</v>
      </c>
      <c r="BO286" s="154" t="str">
        <f t="shared" si="128"/>
        <v>Select intervention #6</v>
      </c>
      <c r="BP286" s="154" t="str">
        <f t="shared" si="129"/>
        <v>4. Initial Utilisation</v>
      </c>
      <c r="BQ286" s="154" t="str">
        <f t="shared" si="130"/>
        <v>Males</v>
      </c>
      <c r="BR286" s="154" t="str">
        <f t="shared" si="131"/>
        <v>Ages 20-24</v>
      </c>
      <c r="BS286" s="92" t="e">
        <f t="shared" si="132"/>
        <v>#DIV/0!</v>
      </c>
    </row>
    <row r="287" spans="37:71" x14ac:dyDescent="0.25">
      <c r="AK287" s="154" t="str">
        <f t="shared" si="133"/>
        <v>Select intervention #6</v>
      </c>
      <c r="AL287" s="90" t="s">
        <v>401</v>
      </c>
      <c r="AM287" s="212" t="s">
        <v>373</v>
      </c>
      <c r="AN287" s="216" t="s">
        <v>375</v>
      </c>
      <c r="AO287" s="214" t="e">
        <f>'Data-Overview'!P148</f>
        <v>#DIV/0!</v>
      </c>
      <c r="AQ287" s="154" t="str">
        <f t="shared" si="108"/>
        <v>Select intervention #6</v>
      </c>
      <c r="AR287" s="154" t="str">
        <f t="shared" si="109"/>
        <v>5. Continuity</v>
      </c>
      <c r="AS287" s="154" t="str">
        <f t="shared" si="110"/>
        <v>Males</v>
      </c>
      <c r="AT287" s="154" t="str">
        <f t="shared" si="111"/>
        <v>Ages 10-19</v>
      </c>
      <c r="AU287" s="92" t="e">
        <f t="shared" si="112"/>
        <v>#DIV/0!</v>
      </c>
      <c r="AW287" s="154" t="str">
        <f t="shared" si="113"/>
        <v>Select intervention #6</v>
      </c>
      <c r="AX287" s="154" t="str">
        <f t="shared" si="114"/>
        <v>5. Continuity</v>
      </c>
      <c r="AY287" s="154" t="str">
        <f t="shared" si="115"/>
        <v>Males</v>
      </c>
      <c r="AZ287" s="154" t="str">
        <f t="shared" si="116"/>
        <v>Ages 10-19</v>
      </c>
      <c r="BA287" s="92" t="e">
        <f t="shared" si="117"/>
        <v>#DIV/0!</v>
      </c>
      <c r="BC287" s="154" t="str">
        <f t="shared" si="118"/>
        <v>Select intervention #6</v>
      </c>
      <c r="BD287" s="154" t="str">
        <f t="shared" si="119"/>
        <v>5. Continuity</v>
      </c>
      <c r="BE287" s="154" t="str">
        <f t="shared" si="120"/>
        <v>Males</v>
      </c>
      <c r="BF287" s="154" t="str">
        <f t="shared" si="121"/>
        <v>Ages 10-19</v>
      </c>
      <c r="BG287" s="92" t="e">
        <f t="shared" si="122"/>
        <v>#DIV/0!</v>
      </c>
      <c r="BI287" s="154" t="str">
        <f t="shared" si="123"/>
        <v>Select intervention #6</v>
      </c>
      <c r="BJ287" s="154" t="str">
        <f t="shared" si="124"/>
        <v>5. Continuity</v>
      </c>
      <c r="BK287" s="154" t="str">
        <f t="shared" si="125"/>
        <v>Males</v>
      </c>
      <c r="BL287" s="154" t="str">
        <f t="shared" si="126"/>
        <v>Ages 10-19</v>
      </c>
      <c r="BM287" s="92" t="e">
        <f t="shared" si="127"/>
        <v>#DIV/0!</v>
      </c>
      <c r="BO287" s="154" t="str">
        <f t="shared" si="128"/>
        <v>Select intervention #6</v>
      </c>
      <c r="BP287" s="154" t="str">
        <f t="shared" si="129"/>
        <v>5. Continuity</v>
      </c>
      <c r="BQ287" s="154" t="str">
        <f t="shared" si="130"/>
        <v>Males</v>
      </c>
      <c r="BR287" s="154" t="str">
        <f t="shared" si="131"/>
        <v>Ages 10-19</v>
      </c>
      <c r="BS287" s="92" t="e">
        <f t="shared" si="132"/>
        <v>#DIV/0!</v>
      </c>
    </row>
    <row r="288" spans="37:71" x14ac:dyDescent="0.25">
      <c r="AK288" s="154" t="str">
        <f t="shared" si="133"/>
        <v>Select intervention #6</v>
      </c>
      <c r="AL288" s="90" t="s">
        <v>401</v>
      </c>
      <c r="AM288" s="212" t="s">
        <v>373</v>
      </c>
      <c r="AN288" s="216" t="s">
        <v>376</v>
      </c>
      <c r="AO288" s="214" t="e">
        <f>'Data-Overview'!P149</f>
        <v>#DIV/0!</v>
      </c>
      <c r="AQ288" s="154" t="str">
        <f t="shared" si="108"/>
        <v>Select intervention #6</v>
      </c>
      <c r="AR288" s="154" t="str">
        <f t="shared" si="109"/>
        <v>5. Continuity</v>
      </c>
      <c r="AS288" s="154" t="str">
        <f t="shared" si="110"/>
        <v>Males</v>
      </c>
      <c r="AT288" s="154" t="str">
        <f t="shared" si="111"/>
        <v>Ages 10-14</v>
      </c>
      <c r="AU288" s="92" t="e">
        <f t="shared" si="112"/>
        <v>#DIV/0!</v>
      </c>
      <c r="AW288" s="154" t="str">
        <f t="shared" si="113"/>
        <v>Select intervention #6</v>
      </c>
      <c r="AX288" s="154" t="str">
        <f t="shared" si="114"/>
        <v>5. Continuity</v>
      </c>
      <c r="AY288" s="154" t="str">
        <f t="shared" si="115"/>
        <v>Males</v>
      </c>
      <c r="AZ288" s="154" t="str">
        <f t="shared" si="116"/>
        <v>Ages 10-14</v>
      </c>
      <c r="BA288" s="92" t="e">
        <f t="shared" si="117"/>
        <v>#DIV/0!</v>
      </c>
      <c r="BC288" s="154" t="str">
        <f t="shared" si="118"/>
        <v>Select intervention #6</v>
      </c>
      <c r="BD288" s="154" t="str">
        <f t="shared" si="119"/>
        <v>5. Continuity</v>
      </c>
      <c r="BE288" s="154" t="str">
        <f t="shared" si="120"/>
        <v>Males</v>
      </c>
      <c r="BF288" s="154" t="str">
        <f t="shared" si="121"/>
        <v>Ages 10-14</v>
      </c>
      <c r="BG288" s="92" t="e">
        <f t="shared" si="122"/>
        <v>#DIV/0!</v>
      </c>
      <c r="BI288" s="154" t="str">
        <f t="shared" si="123"/>
        <v>Select intervention #6</v>
      </c>
      <c r="BJ288" s="154" t="str">
        <f t="shared" si="124"/>
        <v>5. Continuity</v>
      </c>
      <c r="BK288" s="154" t="str">
        <f t="shared" si="125"/>
        <v>Males</v>
      </c>
      <c r="BL288" s="154" t="str">
        <f t="shared" si="126"/>
        <v>Ages 10-14</v>
      </c>
      <c r="BM288" s="92" t="e">
        <f t="shared" si="127"/>
        <v>#DIV/0!</v>
      </c>
      <c r="BO288" s="154" t="str">
        <f t="shared" si="128"/>
        <v>Select intervention #6</v>
      </c>
      <c r="BP288" s="154" t="str">
        <f t="shared" si="129"/>
        <v>5. Continuity</v>
      </c>
      <c r="BQ288" s="154" t="str">
        <f t="shared" si="130"/>
        <v>Males</v>
      </c>
      <c r="BR288" s="154" t="str">
        <f t="shared" si="131"/>
        <v>Ages 10-14</v>
      </c>
      <c r="BS288" s="92" t="e">
        <f t="shared" si="132"/>
        <v>#DIV/0!</v>
      </c>
    </row>
    <row r="289" spans="37:71" x14ac:dyDescent="0.25">
      <c r="AK289" s="154" t="str">
        <f t="shared" si="133"/>
        <v>Select intervention #6</v>
      </c>
      <c r="AL289" s="90" t="s">
        <v>401</v>
      </c>
      <c r="AM289" s="212" t="s">
        <v>373</v>
      </c>
      <c r="AN289" s="216" t="s">
        <v>377</v>
      </c>
      <c r="AO289" s="214" t="e">
        <f>'Data-Overview'!P150</f>
        <v>#DIV/0!</v>
      </c>
      <c r="AQ289" s="154" t="str">
        <f t="shared" si="108"/>
        <v>Select intervention #6</v>
      </c>
      <c r="AR289" s="154" t="str">
        <f t="shared" si="109"/>
        <v>5. Continuity</v>
      </c>
      <c r="AS289" s="154" t="str">
        <f t="shared" si="110"/>
        <v>Males</v>
      </c>
      <c r="AT289" s="154" t="str">
        <f t="shared" si="111"/>
        <v>Ages 15-19</v>
      </c>
      <c r="AU289" s="92" t="e">
        <f t="shared" si="112"/>
        <v>#DIV/0!</v>
      </c>
      <c r="AW289" s="154" t="str">
        <f t="shared" si="113"/>
        <v>Select intervention #6</v>
      </c>
      <c r="AX289" s="154" t="str">
        <f t="shared" si="114"/>
        <v>5. Continuity</v>
      </c>
      <c r="AY289" s="154" t="str">
        <f t="shared" si="115"/>
        <v>Males</v>
      </c>
      <c r="AZ289" s="154" t="str">
        <f t="shared" si="116"/>
        <v>Ages 15-19</v>
      </c>
      <c r="BA289" s="92" t="e">
        <f t="shared" si="117"/>
        <v>#DIV/0!</v>
      </c>
      <c r="BC289" s="154" t="str">
        <f t="shared" si="118"/>
        <v>Select intervention #6</v>
      </c>
      <c r="BD289" s="154" t="str">
        <f t="shared" si="119"/>
        <v>5. Continuity</v>
      </c>
      <c r="BE289" s="154" t="str">
        <f t="shared" si="120"/>
        <v>Males</v>
      </c>
      <c r="BF289" s="154" t="str">
        <f t="shared" si="121"/>
        <v>Ages 15-19</v>
      </c>
      <c r="BG289" s="92" t="e">
        <f t="shared" si="122"/>
        <v>#DIV/0!</v>
      </c>
      <c r="BI289" s="154" t="str">
        <f t="shared" si="123"/>
        <v>Select intervention #6</v>
      </c>
      <c r="BJ289" s="154" t="str">
        <f t="shared" si="124"/>
        <v>5. Continuity</v>
      </c>
      <c r="BK289" s="154" t="str">
        <f t="shared" si="125"/>
        <v>Males</v>
      </c>
      <c r="BL289" s="154" t="str">
        <f t="shared" si="126"/>
        <v>Ages 15-19</v>
      </c>
      <c r="BM289" s="92" t="e">
        <f t="shared" si="127"/>
        <v>#DIV/0!</v>
      </c>
      <c r="BO289" s="154" t="str">
        <f t="shared" si="128"/>
        <v>Select intervention #6</v>
      </c>
      <c r="BP289" s="154" t="str">
        <f t="shared" si="129"/>
        <v>5. Continuity</v>
      </c>
      <c r="BQ289" s="154" t="str">
        <f t="shared" si="130"/>
        <v>Males</v>
      </c>
      <c r="BR289" s="154" t="str">
        <f t="shared" si="131"/>
        <v>Ages 15-19</v>
      </c>
      <c r="BS289" s="92" t="e">
        <f t="shared" si="132"/>
        <v>#DIV/0!</v>
      </c>
    </row>
    <row r="290" spans="37:71" x14ac:dyDescent="0.25">
      <c r="AK290" s="154" t="str">
        <f t="shared" si="133"/>
        <v>Select intervention #6</v>
      </c>
      <c r="AL290" s="90" t="s">
        <v>401</v>
      </c>
      <c r="AM290" s="212" t="s">
        <v>373</v>
      </c>
      <c r="AN290" s="216" t="s">
        <v>378</v>
      </c>
      <c r="AO290" s="214" t="e">
        <f>'Data-Overview'!P151</f>
        <v>#DIV/0!</v>
      </c>
      <c r="AQ290" s="154" t="str">
        <f t="shared" si="108"/>
        <v>Select intervention #6</v>
      </c>
      <c r="AR290" s="154" t="str">
        <f t="shared" si="109"/>
        <v>5. Continuity</v>
      </c>
      <c r="AS290" s="154" t="str">
        <f t="shared" si="110"/>
        <v>Males</v>
      </c>
      <c r="AT290" s="154" t="str">
        <f t="shared" si="111"/>
        <v>Ages 20-24</v>
      </c>
      <c r="AU290" s="92" t="e">
        <f t="shared" si="112"/>
        <v>#DIV/0!</v>
      </c>
      <c r="AW290" s="154" t="str">
        <f t="shared" si="113"/>
        <v>Select intervention #6</v>
      </c>
      <c r="AX290" s="154" t="str">
        <f t="shared" si="114"/>
        <v>5. Continuity</v>
      </c>
      <c r="AY290" s="154" t="str">
        <f t="shared" si="115"/>
        <v>Males</v>
      </c>
      <c r="AZ290" s="154" t="str">
        <f t="shared" si="116"/>
        <v>Ages 20-24</v>
      </c>
      <c r="BA290" s="92" t="e">
        <f t="shared" si="117"/>
        <v>#DIV/0!</v>
      </c>
      <c r="BC290" s="154" t="str">
        <f t="shared" si="118"/>
        <v>Select intervention #6</v>
      </c>
      <c r="BD290" s="154" t="str">
        <f t="shared" si="119"/>
        <v>5. Continuity</v>
      </c>
      <c r="BE290" s="154" t="str">
        <f t="shared" si="120"/>
        <v>Males</v>
      </c>
      <c r="BF290" s="154" t="str">
        <f t="shared" si="121"/>
        <v>Ages 20-24</v>
      </c>
      <c r="BG290" s="92" t="e">
        <f t="shared" si="122"/>
        <v>#DIV/0!</v>
      </c>
      <c r="BI290" s="154" t="str">
        <f t="shared" si="123"/>
        <v>Select intervention #6</v>
      </c>
      <c r="BJ290" s="154" t="str">
        <f t="shared" si="124"/>
        <v>5. Continuity</v>
      </c>
      <c r="BK290" s="154" t="str">
        <f t="shared" si="125"/>
        <v>Males</v>
      </c>
      <c r="BL290" s="154" t="str">
        <f t="shared" si="126"/>
        <v>Ages 20-24</v>
      </c>
      <c r="BM290" s="92" t="e">
        <f t="shared" si="127"/>
        <v>#DIV/0!</v>
      </c>
      <c r="BO290" s="154" t="str">
        <f t="shared" si="128"/>
        <v>Select intervention #6</v>
      </c>
      <c r="BP290" s="154" t="str">
        <f t="shared" si="129"/>
        <v>5. Continuity</v>
      </c>
      <c r="BQ290" s="154" t="str">
        <f t="shared" si="130"/>
        <v>Males</v>
      </c>
      <c r="BR290" s="154" t="str">
        <f t="shared" si="131"/>
        <v>Ages 20-24</v>
      </c>
      <c r="BS290" s="92" t="e">
        <f t="shared" si="132"/>
        <v>#DIV/0!</v>
      </c>
    </row>
    <row r="291" spans="37:71" x14ac:dyDescent="0.25">
      <c r="AK291" s="154" t="str">
        <f t="shared" si="133"/>
        <v>Select intervention #6</v>
      </c>
      <c r="AL291" s="90" t="s">
        <v>402</v>
      </c>
      <c r="AM291" s="212" t="s">
        <v>373</v>
      </c>
      <c r="AN291" s="216" t="s">
        <v>375</v>
      </c>
      <c r="AO291" s="214" t="e">
        <f>'Data-Overview'!P152</f>
        <v>#DIV/0!</v>
      </c>
      <c r="AQ291" s="154" t="str">
        <f t="shared" si="108"/>
        <v>Select intervention #6</v>
      </c>
      <c r="AR291" s="154" t="str">
        <f t="shared" si="109"/>
        <v>6. Quality</v>
      </c>
      <c r="AS291" s="154" t="str">
        <f t="shared" si="110"/>
        <v>Males</v>
      </c>
      <c r="AT291" s="154" t="str">
        <f t="shared" si="111"/>
        <v>Ages 10-19</v>
      </c>
      <c r="AU291" s="92" t="e">
        <f t="shared" si="112"/>
        <v>#DIV/0!</v>
      </c>
      <c r="AW291" s="154" t="str">
        <f t="shared" si="113"/>
        <v>Select intervention #6</v>
      </c>
      <c r="AX291" s="154" t="str">
        <f t="shared" si="114"/>
        <v>6. Quality</v>
      </c>
      <c r="AY291" s="154" t="str">
        <f t="shared" si="115"/>
        <v>Males</v>
      </c>
      <c r="AZ291" s="154" t="str">
        <f t="shared" si="116"/>
        <v>Ages 10-19</v>
      </c>
      <c r="BA291" s="92" t="e">
        <f t="shared" si="117"/>
        <v>#DIV/0!</v>
      </c>
      <c r="BC291" s="154" t="str">
        <f t="shared" si="118"/>
        <v>Select intervention #6</v>
      </c>
      <c r="BD291" s="154" t="str">
        <f t="shared" si="119"/>
        <v>6. Quality</v>
      </c>
      <c r="BE291" s="154" t="str">
        <f t="shared" si="120"/>
        <v>Males</v>
      </c>
      <c r="BF291" s="154" t="str">
        <f t="shared" si="121"/>
        <v>Ages 10-19</v>
      </c>
      <c r="BG291" s="92" t="e">
        <f t="shared" si="122"/>
        <v>#DIV/0!</v>
      </c>
      <c r="BI291" s="154" t="str">
        <f t="shared" si="123"/>
        <v>Select intervention #6</v>
      </c>
      <c r="BJ291" s="154" t="str">
        <f t="shared" si="124"/>
        <v>6. Quality</v>
      </c>
      <c r="BK291" s="154" t="str">
        <f t="shared" si="125"/>
        <v>Males</v>
      </c>
      <c r="BL291" s="154" t="str">
        <f t="shared" si="126"/>
        <v>Ages 10-19</v>
      </c>
      <c r="BM291" s="92" t="e">
        <f t="shared" si="127"/>
        <v>#DIV/0!</v>
      </c>
      <c r="BO291" s="154" t="str">
        <f t="shared" si="128"/>
        <v>Select intervention #6</v>
      </c>
      <c r="BP291" s="154" t="str">
        <f t="shared" si="129"/>
        <v>6. Quality</v>
      </c>
      <c r="BQ291" s="154" t="str">
        <f t="shared" si="130"/>
        <v>Males</v>
      </c>
      <c r="BR291" s="154" t="str">
        <f t="shared" si="131"/>
        <v>Ages 10-19</v>
      </c>
      <c r="BS291" s="92" t="e">
        <f t="shared" si="132"/>
        <v>#DIV/0!</v>
      </c>
    </row>
    <row r="292" spans="37:71" x14ac:dyDescent="0.25">
      <c r="AK292" s="154" t="str">
        <f t="shared" si="133"/>
        <v>Select intervention #6</v>
      </c>
      <c r="AL292" s="90" t="s">
        <v>402</v>
      </c>
      <c r="AM292" s="212" t="s">
        <v>373</v>
      </c>
      <c r="AN292" s="216" t="s">
        <v>376</v>
      </c>
      <c r="AO292" s="214" t="e">
        <f>'Data-Overview'!P153</f>
        <v>#DIV/0!</v>
      </c>
      <c r="AQ292" s="154" t="str">
        <f t="shared" si="108"/>
        <v>Select intervention #6</v>
      </c>
      <c r="AR292" s="154" t="str">
        <f t="shared" si="109"/>
        <v>6. Quality</v>
      </c>
      <c r="AS292" s="154" t="str">
        <f t="shared" si="110"/>
        <v>Males</v>
      </c>
      <c r="AT292" s="154" t="str">
        <f t="shared" si="111"/>
        <v>Ages 10-14</v>
      </c>
      <c r="AU292" s="92" t="e">
        <f t="shared" si="112"/>
        <v>#DIV/0!</v>
      </c>
      <c r="AW292" s="154" t="str">
        <f t="shared" si="113"/>
        <v>Select intervention #6</v>
      </c>
      <c r="AX292" s="154" t="str">
        <f t="shared" si="114"/>
        <v>6. Quality</v>
      </c>
      <c r="AY292" s="154" t="str">
        <f t="shared" si="115"/>
        <v>Males</v>
      </c>
      <c r="AZ292" s="154" t="str">
        <f t="shared" si="116"/>
        <v>Ages 10-14</v>
      </c>
      <c r="BA292" s="92" t="e">
        <f t="shared" si="117"/>
        <v>#DIV/0!</v>
      </c>
      <c r="BC292" s="154" t="str">
        <f t="shared" si="118"/>
        <v>Select intervention #6</v>
      </c>
      <c r="BD292" s="154" t="str">
        <f t="shared" si="119"/>
        <v>6. Quality</v>
      </c>
      <c r="BE292" s="154" t="str">
        <f t="shared" si="120"/>
        <v>Males</v>
      </c>
      <c r="BF292" s="154" t="str">
        <f t="shared" si="121"/>
        <v>Ages 10-14</v>
      </c>
      <c r="BG292" s="92" t="e">
        <f t="shared" si="122"/>
        <v>#DIV/0!</v>
      </c>
      <c r="BI292" s="154" t="str">
        <f t="shared" si="123"/>
        <v>Select intervention #6</v>
      </c>
      <c r="BJ292" s="154" t="str">
        <f t="shared" si="124"/>
        <v>6. Quality</v>
      </c>
      <c r="BK292" s="154" t="str">
        <f t="shared" si="125"/>
        <v>Males</v>
      </c>
      <c r="BL292" s="154" t="str">
        <f t="shared" si="126"/>
        <v>Ages 10-14</v>
      </c>
      <c r="BM292" s="92" t="e">
        <f t="shared" si="127"/>
        <v>#DIV/0!</v>
      </c>
      <c r="BO292" s="154" t="str">
        <f t="shared" si="128"/>
        <v>Select intervention #6</v>
      </c>
      <c r="BP292" s="154" t="str">
        <f t="shared" si="129"/>
        <v>6. Quality</v>
      </c>
      <c r="BQ292" s="154" t="str">
        <f t="shared" si="130"/>
        <v>Males</v>
      </c>
      <c r="BR292" s="154" t="str">
        <f t="shared" si="131"/>
        <v>Ages 10-14</v>
      </c>
      <c r="BS292" s="92" t="e">
        <f t="shared" si="132"/>
        <v>#DIV/0!</v>
      </c>
    </row>
    <row r="293" spans="37:71" x14ac:dyDescent="0.25">
      <c r="AK293" s="154" t="str">
        <f t="shared" si="133"/>
        <v>Select intervention #6</v>
      </c>
      <c r="AL293" s="90" t="s">
        <v>402</v>
      </c>
      <c r="AM293" s="212" t="s">
        <v>373</v>
      </c>
      <c r="AN293" s="216" t="s">
        <v>377</v>
      </c>
      <c r="AO293" s="214" t="e">
        <f>'Data-Overview'!P154</f>
        <v>#DIV/0!</v>
      </c>
      <c r="AQ293" s="154" t="str">
        <f t="shared" si="108"/>
        <v>Select intervention #6</v>
      </c>
      <c r="AR293" s="154" t="str">
        <f t="shared" si="109"/>
        <v>6. Quality</v>
      </c>
      <c r="AS293" s="154" t="str">
        <f t="shared" si="110"/>
        <v>Males</v>
      </c>
      <c r="AT293" s="154" t="str">
        <f t="shared" si="111"/>
        <v>Ages 15-19</v>
      </c>
      <c r="AU293" s="92" t="e">
        <f t="shared" si="112"/>
        <v>#DIV/0!</v>
      </c>
      <c r="AW293" s="154" t="str">
        <f t="shared" si="113"/>
        <v>Select intervention #6</v>
      </c>
      <c r="AX293" s="154" t="str">
        <f t="shared" si="114"/>
        <v>6. Quality</v>
      </c>
      <c r="AY293" s="154" t="str">
        <f t="shared" si="115"/>
        <v>Males</v>
      </c>
      <c r="AZ293" s="154" t="str">
        <f t="shared" si="116"/>
        <v>Ages 15-19</v>
      </c>
      <c r="BA293" s="92" t="e">
        <f t="shared" si="117"/>
        <v>#DIV/0!</v>
      </c>
      <c r="BC293" s="154" t="str">
        <f t="shared" si="118"/>
        <v>Select intervention #6</v>
      </c>
      <c r="BD293" s="154" t="str">
        <f t="shared" si="119"/>
        <v>6. Quality</v>
      </c>
      <c r="BE293" s="154" t="str">
        <f t="shared" si="120"/>
        <v>Males</v>
      </c>
      <c r="BF293" s="154" t="str">
        <f t="shared" si="121"/>
        <v>Ages 15-19</v>
      </c>
      <c r="BG293" s="92" t="e">
        <f t="shared" si="122"/>
        <v>#DIV/0!</v>
      </c>
      <c r="BI293" s="154" t="str">
        <f t="shared" si="123"/>
        <v>Select intervention #6</v>
      </c>
      <c r="BJ293" s="154" t="str">
        <f t="shared" si="124"/>
        <v>6. Quality</v>
      </c>
      <c r="BK293" s="154" t="str">
        <f t="shared" si="125"/>
        <v>Males</v>
      </c>
      <c r="BL293" s="154" t="str">
        <f t="shared" si="126"/>
        <v>Ages 15-19</v>
      </c>
      <c r="BM293" s="92" t="e">
        <f t="shared" si="127"/>
        <v>#DIV/0!</v>
      </c>
      <c r="BO293" s="154" t="str">
        <f t="shared" si="128"/>
        <v>Select intervention #6</v>
      </c>
      <c r="BP293" s="154" t="str">
        <f t="shared" si="129"/>
        <v>6. Quality</v>
      </c>
      <c r="BQ293" s="154" t="str">
        <f t="shared" si="130"/>
        <v>Males</v>
      </c>
      <c r="BR293" s="154" t="str">
        <f t="shared" si="131"/>
        <v>Ages 15-19</v>
      </c>
      <c r="BS293" s="92" t="e">
        <f t="shared" si="132"/>
        <v>#DIV/0!</v>
      </c>
    </row>
    <row r="294" spans="37:71" x14ac:dyDescent="0.25">
      <c r="AK294" s="154" t="str">
        <f t="shared" si="133"/>
        <v>Select intervention #6</v>
      </c>
      <c r="AL294" s="90" t="s">
        <v>402</v>
      </c>
      <c r="AM294" s="212" t="s">
        <v>373</v>
      </c>
      <c r="AN294" s="216" t="s">
        <v>378</v>
      </c>
      <c r="AO294" s="214" t="e">
        <f>'Data-Overview'!P155</f>
        <v>#DIV/0!</v>
      </c>
      <c r="AQ294" s="154" t="str">
        <f t="shared" si="108"/>
        <v>Select intervention #6</v>
      </c>
      <c r="AR294" s="154" t="str">
        <f t="shared" si="109"/>
        <v>6. Quality</v>
      </c>
      <c r="AS294" s="154" t="str">
        <f t="shared" si="110"/>
        <v>Males</v>
      </c>
      <c r="AT294" s="154" t="str">
        <f t="shared" si="111"/>
        <v>Ages 20-24</v>
      </c>
      <c r="AU294" s="92" t="e">
        <f t="shared" si="112"/>
        <v>#DIV/0!</v>
      </c>
      <c r="AW294" s="154" t="str">
        <f t="shared" si="113"/>
        <v>Select intervention #6</v>
      </c>
      <c r="AX294" s="154" t="str">
        <f t="shared" si="114"/>
        <v>6. Quality</v>
      </c>
      <c r="AY294" s="154" t="str">
        <f t="shared" si="115"/>
        <v>Males</v>
      </c>
      <c r="AZ294" s="154" t="str">
        <f t="shared" si="116"/>
        <v>Ages 20-24</v>
      </c>
      <c r="BA294" s="92" t="e">
        <f t="shared" si="117"/>
        <v>#DIV/0!</v>
      </c>
      <c r="BC294" s="154" t="str">
        <f t="shared" si="118"/>
        <v>Select intervention #6</v>
      </c>
      <c r="BD294" s="154" t="str">
        <f t="shared" si="119"/>
        <v>6. Quality</v>
      </c>
      <c r="BE294" s="154" t="str">
        <f t="shared" si="120"/>
        <v>Males</v>
      </c>
      <c r="BF294" s="154" t="str">
        <f t="shared" si="121"/>
        <v>Ages 20-24</v>
      </c>
      <c r="BG294" s="92" t="e">
        <f t="shared" si="122"/>
        <v>#DIV/0!</v>
      </c>
      <c r="BI294" s="154" t="str">
        <f t="shared" si="123"/>
        <v>Select intervention #6</v>
      </c>
      <c r="BJ294" s="154" t="str">
        <f t="shared" si="124"/>
        <v>6. Quality</v>
      </c>
      <c r="BK294" s="154" t="str">
        <f t="shared" si="125"/>
        <v>Males</v>
      </c>
      <c r="BL294" s="154" t="str">
        <f t="shared" si="126"/>
        <v>Ages 20-24</v>
      </c>
      <c r="BM294" s="92" t="e">
        <f t="shared" si="127"/>
        <v>#DIV/0!</v>
      </c>
      <c r="BO294" s="154" t="str">
        <f t="shared" si="128"/>
        <v>Select intervention #6</v>
      </c>
      <c r="BP294" s="154" t="str">
        <f t="shared" si="129"/>
        <v>6. Quality</v>
      </c>
      <c r="BQ294" s="154" t="str">
        <f t="shared" si="130"/>
        <v>Males</v>
      </c>
      <c r="BR294" s="154" t="str">
        <f t="shared" si="131"/>
        <v>Ages 20-24</v>
      </c>
      <c r="BS294" s="92" t="e">
        <f t="shared" si="132"/>
        <v>#DIV/0!</v>
      </c>
    </row>
    <row r="295" spans="37:71" x14ac:dyDescent="0.25">
      <c r="AK295" s="154" t="str">
        <f t="shared" si="133"/>
        <v>Select intervention #1</v>
      </c>
      <c r="AL295" s="90" t="s">
        <v>397</v>
      </c>
      <c r="AM295" s="212" t="s">
        <v>374</v>
      </c>
      <c r="AN295" s="216" t="s">
        <v>375</v>
      </c>
      <c r="AO295" s="214" t="e">
        <f>'Data-Overview'!Q7</f>
        <v>#DIV/0!</v>
      </c>
      <c r="AQ295" s="154" t="str">
        <f t="shared" si="108"/>
        <v>Select intervention #1</v>
      </c>
      <c r="AR295" s="154" t="str">
        <f t="shared" si="109"/>
        <v>1. Commodities</v>
      </c>
      <c r="AS295" s="154" t="str">
        <f t="shared" si="110"/>
        <v>Females</v>
      </c>
      <c r="AT295" s="154" t="str">
        <f t="shared" si="111"/>
        <v>Ages 10-19</v>
      </c>
      <c r="AU295" s="92" t="e">
        <f t="shared" si="112"/>
        <v>#DIV/0!</v>
      </c>
      <c r="AW295" s="154" t="str">
        <f t="shared" si="113"/>
        <v>Select intervention #1</v>
      </c>
      <c r="AX295" s="154" t="str">
        <f t="shared" si="114"/>
        <v>1. Commodities</v>
      </c>
      <c r="AY295" s="154" t="str">
        <f t="shared" si="115"/>
        <v>Females</v>
      </c>
      <c r="AZ295" s="154" t="str">
        <f t="shared" si="116"/>
        <v>Ages 10-19</v>
      </c>
      <c r="BA295" s="92" t="e">
        <f t="shared" si="117"/>
        <v>#DIV/0!</v>
      </c>
      <c r="BC295" s="154" t="str">
        <f t="shared" si="118"/>
        <v>Select intervention #1</v>
      </c>
      <c r="BD295" s="154" t="str">
        <f t="shared" si="119"/>
        <v>1. Commodities</v>
      </c>
      <c r="BE295" s="154" t="str">
        <f t="shared" si="120"/>
        <v>Females</v>
      </c>
      <c r="BF295" s="154" t="str">
        <f t="shared" si="121"/>
        <v>Ages 10-19</v>
      </c>
      <c r="BG295" s="92" t="e">
        <f t="shared" si="122"/>
        <v>#DIV/0!</v>
      </c>
      <c r="BI295" s="154" t="str">
        <f t="shared" si="123"/>
        <v>Select intervention #1</v>
      </c>
      <c r="BJ295" s="154" t="str">
        <f t="shared" si="124"/>
        <v>1. Commodities</v>
      </c>
      <c r="BK295" s="154" t="str">
        <f t="shared" si="125"/>
        <v>Females</v>
      </c>
      <c r="BL295" s="154" t="str">
        <f t="shared" si="126"/>
        <v>Ages 10-19</v>
      </c>
      <c r="BM295" s="92" t="e">
        <f t="shared" si="127"/>
        <v>#DIV/0!</v>
      </c>
      <c r="BO295" s="154" t="str">
        <f t="shared" si="128"/>
        <v>Select intervention #1</v>
      </c>
      <c r="BP295" s="154" t="str">
        <f t="shared" si="129"/>
        <v>1. Commodities</v>
      </c>
      <c r="BQ295" s="154" t="str">
        <f t="shared" si="130"/>
        <v>Females</v>
      </c>
      <c r="BR295" s="154" t="str">
        <f t="shared" si="131"/>
        <v>Ages 10-19</v>
      </c>
      <c r="BS295" s="92" t="e">
        <f t="shared" si="132"/>
        <v>#DIV/0!</v>
      </c>
    </row>
    <row r="296" spans="37:71" x14ac:dyDescent="0.25">
      <c r="AK296" s="154" t="str">
        <f t="shared" si="133"/>
        <v>Select intervention #1</v>
      </c>
      <c r="AL296" s="90" t="s">
        <v>397</v>
      </c>
      <c r="AM296" s="212" t="s">
        <v>374</v>
      </c>
      <c r="AN296" s="216" t="s">
        <v>376</v>
      </c>
      <c r="AO296" s="214">
        <f>'Data-Overview'!Q8</f>
        <v>0</v>
      </c>
      <c r="AQ296" s="154" t="str">
        <f t="shared" si="108"/>
        <v>Select intervention #1</v>
      </c>
      <c r="AR296" s="154" t="str">
        <f t="shared" si="109"/>
        <v>1. Commodities</v>
      </c>
      <c r="AS296" s="154" t="str">
        <f t="shared" si="110"/>
        <v>Females</v>
      </c>
      <c r="AT296" s="154" t="str">
        <f t="shared" si="111"/>
        <v>Ages 10-14</v>
      </c>
      <c r="AU296" s="92">
        <f t="shared" si="112"/>
        <v>0</v>
      </c>
      <c r="AW296" s="154" t="str">
        <f t="shared" si="113"/>
        <v>Select intervention #1</v>
      </c>
      <c r="AX296" s="154" t="str">
        <f t="shared" si="114"/>
        <v>1. Commodities</v>
      </c>
      <c r="AY296" s="154" t="str">
        <f t="shared" si="115"/>
        <v>Females</v>
      </c>
      <c r="AZ296" s="154" t="str">
        <f t="shared" si="116"/>
        <v>Ages 10-14</v>
      </c>
      <c r="BA296" s="92">
        <f t="shared" si="117"/>
        <v>0</v>
      </c>
      <c r="BC296" s="154" t="str">
        <f t="shared" si="118"/>
        <v>Select intervention #1</v>
      </c>
      <c r="BD296" s="154" t="str">
        <f t="shared" si="119"/>
        <v>1. Commodities</v>
      </c>
      <c r="BE296" s="154" t="str">
        <f t="shared" si="120"/>
        <v>Females</v>
      </c>
      <c r="BF296" s="154" t="str">
        <f t="shared" si="121"/>
        <v>Ages 10-14</v>
      </c>
      <c r="BG296" s="92">
        <f t="shared" si="122"/>
        <v>0</v>
      </c>
      <c r="BI296" s="154" t="str">
        <f t="shared" si="123"/>
        <v>Select intervention #1</v>
      </c>
      <c r="BJ296" s="154" t="str">
        <f t="shared" si="124"/>
        <v>1. Commodities</v>
      </c>
      <c r="BK296" s="154" t="str">
        <f t="shared" si="125"/>
        <v>Females</v>
      </c>
      <c r="BL296" s="154" t="str">
        <f t="shared" si="126"/>
        <v>Ages 10-14</v>
      </c>
      <c r="BM296" s="92">
        <f t="shared" si="127"/>
        <v>0</v>
      </c>
      <c r="BO296" s="154" t="str">
        <f t="shared" si="128"/>
        <v>Select intervention #1</v>
      </c>
      <c r="BP296" s="154" t="str">
        <f t="shared" si="129"/>
        <v>1. Commodities</v>
      </c>
      <c r="BQ296" s="154" t="str">
        <f t="shared" si="130"/>
        <v>Females</v>
      </c>
      <c r="BR296" s="154" t="str">
        <f t="shared" si="131"/>
        <v>Ages 10-14</v>
      </c>
      <c r="BS296" s="92">
        <f t="shared" si="132"/>
        <v>0</v>
      </c>
    </row>
    <row r="297" spans="37:71" x14ac:dyDescent="0.25">
      <c r="AK297" s="154" t="str">
        <f t="shared" si="133"/>
        <v>Select intervention #1</v>
      </c>
      <c r="AL297" s="90" t="s">
        <v>397</v>
      </c>
      <c r="AM297" s="212" t="s">
        <v>374</v>
      </c>
      <c r="AN297" s="216" t="s">
        <v>377</v>
      </c>
      <c r="AO297" s="214">
        <f>'Data-Overview'!Q9</f>
        <v>0</v>
      </c>
      <c r="AQ297" s="154" t="str">
        <f t="shared" si="108"/>
        <v>Select intervention #1</v>
      </c>
      <c r="AR297" s="154" t="str">
        <f t="shared" si="109"/>
        <v>1. Commodities</v>
      </c>
      <c r="AS297" s="154" t="str">
        <f t="shared" si="110"/>
        <v>Females</v>
      </c>
      <c r="AT297" s="154" t="str">
        <f t="shared" si="111"/>
        <v>Ages 15-19</v>
      </c>
      <c r="AU297" s="92">
        <f t="shared" si="112"/>
        <v>0</v>
      </c>
      <c r="AW297" s="154" t="str">
        <f t="shared" si="113"/>
        <v>Select intervention #1</v>
      </c>
      <c r="AX297" s="154" t="str">
        <f t="shared" si="114"/>
        <v>1. Commodities</v>
      </c>
      <c r="AY297" s="154" t="str">
        <f t="shared" si="115"/>
        <v>Females</v>
      </c>
      <c r="AZ297" s="154" t="str">
        <f t="shared" si="116"/>
        <v>Ages 15-19</v>
      </c>
      <c r="BA297" s="92">
        <f t="shared" si="117"/>
        <v>0</v>
      </c>
      <c r="BC297" s="154" t="str">
        <f t="shared" si="118"/>
        <v>Select intervention #1</v>
      </c>
      <c r="BD297" s="154" t="str">
        <f t="shared" si="119"/>
        <v>1. Commodities</v>
      </c>
      <c r="BE297" s="154" t="str">
        <f t="shared" si="120"/>
        <v>Females</v>
      </c>
      <c r="BF297" s="154" t="str">
        <f t="shared" si="121"/>
        <v>Ages 15-19</v>
      </c>
      <c r="BG297" s="92">
        <f t="shared" si="122"/>
        <v>0</v>
      </c>
      <c r="BI297" s="154" t="str">
        <f t="shared" si="123"/>
        <v>Select intervention #1</v>
      </c>
      <c r="BJ297" s="154" t="str">
        <f t="shared" si="124"/>
        <v>1. Commodities</v>
      </c>
      <c r="BK297" s="154" t="str">
        <f t="shared" si="125"/>
        <v>Females</v>
      </c>
      <c r="BL297" s="154" t="str">
        <f t="shared" si="126"/>
        <v>Ages 15-19</v>
      </c>
      <c r="BM297" s="92">
        <f t="shared" si="127"/>
        <v>0</v>
      </c>
      <c r="BO297" s="154" t="str">
        <f t="shared" si="128"/>
        <v>Select intervention #1</v>
      </c>
      <c r="BP297" s="154" t="str">
        <f t="shared" si="129"/>
        <v>1. Commodities</v>
      </c>
      <c r="BQ297" s="154" t="str">
        <f t="shared" si="130"/>
        <v>Females</v>
      </c>
      <c r="BR297" s="154" t="str">
        <f t="shared" si="131"/>
        <v>Ages 15-19</v>
      </c>
      <c r="BS297" s="92">
        <f t="shared" si="132"/>
        <v>0</v>
      </c>
    </row>
    <row r="298" spans="37:71" x14ac:dyDescent="0.25">
      <c r="AK298" s="154" t="str">
        <f t="shared" si="133"/>
        <v>Select intervention #1</v>
      </c>
      <c r="AL298" s="90" t="s">
        <v>397</v>
      </c>
      <c r="AM298" s="212" t="s">
        <v>374</v>
      </c>
      <c r="AN298" s="216" t="s">
        <v>378</v>
      </c>
      <c r="AO298" s="214">
        <f>'Data-Overview'!Q10</f>
        <v>0</v>
      </c>
      <c r="AQ298" s="154" t="str">
        <f t="shared" si="108"/>
        <v>Select intervention #1</v>
      </c>
      <c r="AR298" s="154" t="str">
        <f t="shared" si="109"/>
        <v>1. Commodities</v>
      </c>
      <c r="AS298" s="154" t="str">
        <f t="shared" si="110"/>
        <v>Females</v>
      </c>
      <c r="AT298" s="154" t="str">
        <f t="shared" si="111"/>
        <v>Ages 20-24</v>
      </c>
      <c r="AU298" s="92">
        <f t="shared" si="112"/>
        <v>0</v>
      </c>
      <c r="AW298" s="154" t="str">
        <f t="shared" si="113"/>
        <v>Select intervention #1</v>
      </c>
      <c r="AX298" s="154" t="str">
        <f t="shared" si="114"/>
        <v>1. Commodities</v>
      </c>
      <c r="AY298" s="154" t="str">
        <f t="shared" si="115"/>
        <v>Females</v>
      </c>
      <c r="AZ298" s="154" t="str">
        <f t="shared" si="116"/>
        <v>Ages 20-24</v>
      </c>
      <c r="BA298" s="92">
        <f t="shared" si="117"/>
        <v>0</v>
      </c>
      <c r="BC298" s="154" t="str">
        <f t="shared" si="118"/>
        <v>Select intervention #1</v>
      </c>
      <c r="BD298" s="154" t="str">
        <f t="shared" si="119"/>
        <v>1. Commodities</v>
      </c>
      <c r="BE298" s="154" t="str">
        <f t="shared" si="120"/>
        <v>Females</v>
      </c>
      <c r="BF298" s="154" t="str">
        <f t="shared" si="121"/>
        <v>Ages 20-24</v>
      </c>
      <c r="BG298" s="92">
        <f t="shared" si="122"/>
        <v>0</v>
      </c>
      <c r="BI298" s="154" t="str">
        <f t="shared" si="123"/>
        <v>Select intervention #1</v>
      </c>
      <c r="BJ298" s="154" t="str">
        <f t="shared" si="124"/>
        <v>1. Commodities</v>
      </c>
      <c r="BK298" s="154" t="str">
        <f t="shared" si="125"/>
        <v>Females</v>
      </c>
      <c r="BL298" s="154" t="str">
        <f t="shared" si="126"/>
        <v>Ages 20-24</v>
      </c>
      <c r="BM298" s="92">
        <f t="shared" si="127"/>
        <v>0</v>
      </c>
      <c r="BO298" s="154" t="str">
        <f t="shared" si="128"/>
        <v>Select intervention #1</v>
      </c>
      <c r="BP298" s="154" t="str">
        <f t="shared" si="129"/>
        <v>1. Commodities</v>
      </c>
      <c r="BQ298" s="154" t="str">
        <f t="shared" si="130"/>
        <v>Females</v>
      </c>
      <c r="BR298" s="154" t="str">
        <f t="shared" si="131"/>
        <v>Ages 20-24</v>
      </c>
      <c r="BS298" s="92">
        <f t="shared" si="132"/>
        <v>0</v>
      </c>
    </row>
    <row r="299" spans="37:71" x14ac:dyDescent="0.25">
      <c r="AK299" s="154" t="str">
        <f t="shared" si="133"/>
        <v>Select intervention #1</v>
      </c>
      <c r="AL299" s="90" t="s">
        <v>398</v>
      </c>
      <c r="AM299" s="212" t="s">
        <v>374</v>
      </c>
      <c r="AN299" s="216" t="s">
        <v>375</v>
      </c>
      <c r="AO299" s="214" t="e">
        <f>'Data-Overview'!Q11</f>
        <v>#DIV/0!</v>
      </c>
      <c r="AQ299" s="154" t="str">
        <f t="shared" si="108"/>
        <v>Select intervention #1</v>
      </c>
      <c r="AR299" s="154" t="str">
        <f t="shared" si="109"/>
        <v>2. Human Resources</v>
      </c>
      <c r="AS299" s="154" t="str">
        <f t="shared" si="110"/>
        <v>Females</v>
      </c>
      <c r="AT299" s="154" t="str">
        <f t="shared" si="111"/>
        <v>Ages 10-19</v>
      </c>
      <c r="AU299" s="92" t="e">
        <f t="shared" si="112"/>
        <v>#DIV/0!</v>
      </c>
      <c r="AW299" s="154" t="str">
        <f t="shared" si="113"/>
        <v>Select intervention #1</v>
      </c>
      <c r="AX299" s="154" t="str">
        <f t="shared" si="114"/>
        <v>2. Human Resources</v>
      </c>
      <c r="AY299" s="154" t="str">
        <f t="shared" si="115"/>
        <v>Females</v>
      </c>
      <c r="AZ299" s="154" t="str">
        <f t="shared" si="116"/>
        <v>Ages 10-19</v>
      </c>
      <c r="BA299" s="92" t="e">
        <f t="shared" si="117"/>
        <v>#DIV/0!</v>
      </c>
      <c r="BC299" s="154" t="str">
        <f t="shared" si="118"/>
        <v>Select intervention #1</v>
      </c>
      <c r="BD299" s="154" t="str">
        <f t="shared" si="119"/>
        <v>2. Human Resources</v>
      </c>
      <c r="BE299" s="154" t="str">
        <f t="shared" si="120"/>
        <v>Females</v>
      </c>
      <c r="BF299" s="154" t="str">
        <f t="shared" si="121"/>
        <v>Ages 10-19</v>
      </c>
      <c r="BG299" s="92" t="e">
        <f t="shared" si="122"/>
        <v>#DIV/0!</v>
      </c>
      <c r="BI299" s="154" t="str">
        <f t="shared" si="123"/>
        <v>Select intervention #1</v>
      </c>
      <c r="BJ299" s="154" t="str">
        <f t="shared" si="124"/>
        <v>2. Human Resources</v>
      </c>
      <c r="BK299" s="154" t="str">
        <f t="shared" si="125"/>
        <v>Females</v>
      </c>
      <c r="BL299" s="154" t="str">
        <f t="shared" si="126"/>
        <v>Ages 10-19</v>
      </c>
      <c r="BM299" s="92" t="e">
        <f t="shared" si="127"/>
        <v>#DIV/0!</v>
      </c>
      <c r="BO299" s="154" t="str">
        <f t="shared" si="128"/>
        <v>Select intervention #1</v>
      </c>
      <c r="BP299" s="154" t="str">
        <f t="shared" si="129"/>
        <v>2. Human Resources</v>
      </c>
      <c r="BQ299" s="154" t="str">
        <f t="shared" si="130"/>
        <v>Females</v>
      </c>
      <c r="BR299" s="154" t="str">
        <f t="shared" si="131"/>
        <v>Ages 10-19</v>
      </c>
      <c r="BS299" s="92" t="e">
        <f t="shared" si="132"/>
        <v>#DIV/0!</v>
      </c>
    </row>
    <row r="300" spans="37:71" x14ac:dyDescent="0.25">
      <c r="AK300" s="154" t="str">
        <f t="shared" si="133"/>
        <v>Select intervention #1</v>
      </c>
      <c r="AL300" s="90" t="s">
        <v>398</v>
      </c>
      <c r="AM300" s="212" t="s">
        <v>374</v>
      </c>
      <c r="AN300" s="216" t="s">
        <v>376</v>
      </c>
      <c r="AO300" s="214">
        <f>'Data-Overview'!Q12</f>
        <v>0</v>
      </c>
      <c r="AQ300" s="154" t="str">
        <f t="shared" si="108"/>
        <v>Select intervention #1</v>
      </c>
      <c r="AR300" s="154" t="str">
        <f t="shared" si="109"/>
        <v>2. Human Resources</v>
      </c>
      <c r="AS300" s="154" t="str">
        <f t="shared" si="110"/>
        <v>Females</v>
      </c>
      <c r="AT300" s="154" t="str">
        <f t="shared" si="111"/>
        <v>Ages 10-14</v>
      </c>
      <c r="AU300" s="92">
        <f t="shared" si="112"/>
        <v>0</v>
      </c>
      <c r="AW300" s="154" t="str">
        <f t="shared" si="113"/>
        <v>Select intervention #1</v>
      </c>
      <c r="AX300" s="154" t="str">
        <f t="shared" si="114"/>
        <v>2. Human Resources</v>
      </c>
      <c r="AY300" s="154" t="str">
        <f t="shared" si="115"/>
        <v>Females</v>
      </c>
      <c r="AZ300" s="154" t="str">
        <f t="shared" si="116"/>
        <v>Ages 10-14</v>
      </c>
      <c r="BA300" s="92">
        <f t="shared" si="117"/>
        <v>0</v>
      </c>
      <c r="BC300" s="154" t="str">
        <f t="shared" si="118"/>
        <v>Select intervention #1</v>
      </c>
      <c r="BD300" s="154" t="str">
        <f t="shared" si="119"/>
        <v>2. Human Resources</v>
      </c>
      <c r="BE300" s="154" t="str">
        <f t="shared" si="120"/>
        <v>Females</v>
      </c>
      <c r="BF300" s="154" t="str">
        <f t="shared" si="121"/>
        <v>Ages 10-14</v>
      </c>
      <c r="BG300" s="92">
        <f t="shared" si="122"/>
        <v>0</v>
      </c>
      <c r="BI300" s="154" t="str">
        <f t="shared" si="123"/>
        <v>Select intervention #1</v>
      </c>
      <c r="BJ300" s="154" t="str">
        <f t="shared" si="124"/>
        <v>2. Human Resources</v>
      </c>
      <c r="BK300" s="154" t="str">
        <f t="shared" si="125"/>
        <v>Females</v>
      </c>
      <c r="BL300" s="154" t="str">
        <f t="shared" si="126"/>
        <v>Ages 10-14</v>
      </c>
      <c r="BM300" s="92">
        <f t="shared" si="127"/>
        <v>0</v>
      </c>
      <c r="BO300" s="154" t="str">
        <f t="shared" si="128"/>
        <v>Select intervention #1</v>
      </c>
      <c r="BP300" s="154" t="str">
        <f t="shared" si="129"/>
        <v>2. Human Resources</v>
      </c>
      <c r="BQ300" s="154" t="str">
        <f t="shared" si="130"/>
        <v>Females</v>
      </c>
      <c r="BR300" s="154" t="str">
        <f t="shared" si="131"/>
        <v>Ages 10-14</v>
      </c>
      <c r="BS300" s="92">
        <f t="shared" si="132"/>
        <v>0</v>
      </c>
    </row>
    <row r="301" spans="37:71" x14ac:dyDescent="0.25">
      <c r="AK301" s="154" t="str">
        <f t="shared" si="133"/>
        <v>Select intervention #1</v>
      </c>
      <c r="AL301" s="90" t="s">
        <v>398</v>
      </c>
      <c r="AM301" s="212" t="s">
        <v>374</v>
      </c>
      <c r="AN301" s="216" t="s">
        <v>377</v>
      </c>
      <c r="AO301" s="214">
        <f>'Data-Overview'!Q13</f>
        <v>0</v>
      </c>
      <c r="AQ301" s="154" t="str">
        <f t="shared" si="108"/>
        <v>Select intervention #1</v>
      </c>
      <c r="AR301" s="154" t="str">
        <f t="shared" si="109"/>
        <v>2. Human Resources</v>
      </c>
      <c r="AS301" s="154" t="str">
        <f t="shared" si="110"/>
        <v>Females</v>
      </c>
      <c r="AT301" s="154" t="str">
        <f t="shared" si="111"/>
        <v>Ages 15-19</v>
      </c>
      <c r="AU301" s="92">
        <f t="shared" si="112"/>
        <v>0</v>
      </c>
      <c r="AW301" s="154" t="str">
        <f t="shared" si="113"/>
        <v>Select intervention #1</v>
      </c>
      <c r="AX301" s="154" t="str">
        <f t="shared" si="114"/>
        <v>2. Human Resources</v>
      </c>
      <c r="AY301" s="154" t="str">
        <f t="shared" si="115"/>
        <v>Females</v>
      </c>
      <c r="AZ301" s="154" t="str">
        <f t="shared" si="116"/>
        <v>Ages 15-19</v>
      </c>
      <c r="BA301" s="92">
        <f t="shared" si="117"/>
        <v>0</v>
      </c>
      <c r="BC301" s="154" t="str">
        <f t="shared" si="118"/>
        <v>Select intervention #1</v>
      </c>
      <c r="BD301" s="154" t="str">
        <f t="shared" si="119"/>
        <v>2. Human Resources</v>
      </c>
      <c r="BE301" s="154" t="str">
        <f t="shared" si="120"/>
        <v>Females</v>
      </c>
      <c r="BF301" s="154" t="str">
        <f t="shared" si="121"/>
        <v>Ages 15-19</v>
      </c>
      <c r="BG301" s="92">
        <f t="shared" si="122"/>
        <v>0</v>
      </c>
      <c r="BI301" s="154" t="str">
        <f t="shared" si="123"/>
        <v>Select intervention #1</v>
      </c>
      <c r="BJ301" s="154" t="str">
        <f t="shared" si="124"/>
        <v>2. Human Resources</v>
      </c>
      <c r="BK301" s="154" t="str">
        <f t="shared" si="125"/>
        <v>Females</v>
      </c>
      <c r="BL301" s="154" t="str">
        <f t="shared" si="126"/>
        <v>Ages 15-19</v>
      </c>
      <c r="BM301" s="92">
        <f t="shared" si="127"/>
        <v>0</v>
      </c>
      <c r="BO301" s="154" t="str">
        <f t="shared" si="128"/>
        <v>Select intervention #1</v>
      </c>
      <c r="BP301" s="154" t="str">
        <f t="shared" si="129"/>
        <v>2. Human Resources</v>
      </c>
      <c r="BQ301" s="154" t="str">
        <f t="shared" si="130"/>
        <v>Females</v>
      </c>
      <c r="BR301" s="154" t="str">
        <f t="shared" si="131"/>
        <v>Ages 15-19</v>
      </c>
      <c r="BS301" s="92">
        <f t="shared" si="132"/>
        <v>0</v>
      </c>
    </row>
    <row r="302" spans="37:71" x14ac:dyDescent="0.25">
      <c r="AK302" s="154" t="str">
        <f t="shared" si="133"/>
        <v>Select intervention #1</v>
      </c>
      <c r="AL302" s="90" t="s">
        <v>398</v>
      </c>
      <c r="AM302" s="212" t="s">
        <v>374</v>
      </c>
      <c r="AN302" s="216" t="s">
        <v>378</v>
      </c>
      <c r="AO302" s="214">
        <f>'Data-Overview'!Q14</f>
        <v>0</v>
      </c>
      <c r="AQ302" s="154" t="str">
        <f t="shared" si="108"/>
        <v>Select intervention #1</v>
      </c>
      <c r="AR302" s="154" t="str">
        <f t="shared" si="109"/>
        <v>2. Human Resources</v>
      </c>
      <c r="AS302" s="154" t="str">
        <f t="shared" si="110"/>
        <v>Females</v>
      </c>
      <c r="AT302" s="154" t="str">
        <f t="shared" si="111"/>
        <v>Ages 20-24</v>
      </c>
      <c r="AU302" s="92">
        <f t="shared" si="112"/>
        <v>0</v>
      </c>
      <c r="AW302" s="154" t="str">
        <f t="shared" si="113"/>
        <v>Select intervention #1</v>
      </c>
      <c r="AX302" s="154" t="str">
        <f t="shared" si="114"/>
        <v>2. Human Resources</v>
      </c>
      <c r="AY302" s="154" t="str">
        <f t="shared" si="115"/>
        <v>Females</v>
      </c>
      <c r="AZ302" s="154" t="str">
        <f t="shared" si="116"/>
        <v>Ages 20-24</v>
      </c>
      <c r="BA302" s="92">
        <f t="shared" si="117"/>
        <v>0</v>
      </c>
      <c r="BC302" s="154" t="str">
        <f t="shared" si="118"/>
        <v>Select intervention #1</v>
      </c>
      <c r="BD302" s="154" t="str">
        <f t="shared" si="119"/>
        <v>2. Human Resources</v>
      </c>
      <c r="BE302" s="154" t="str">
        <f t="shared" si="120"/>
        <v>Females</v>
      </c>
      <c r="BF302" s="154" t="str">
        <f t="shared" si="121"/>
        <v>Ages 20-24</v>
      </c>
      <c r="BG302" s="92">
        <f t="shared" si="122"/>
        <v>0</v>
      </c>
      <c r="BI302" s="154" t="str">
        <f t="shared" si="123"/>
        <v>Select intervention #1</v>
      </c>
      <c r="BJ302" s="154" t="str">
        <f t="shared" si="124"/>
        <v>2. Human Resources</v>
      </c>
      <c r="BK302" s="154" t="str">
        <f t="shared" si="125"/>
        <v>Females</v>
      </c>
      <c r="BL302" s="154" t="str">
        <f t="shared" si="126"/>
        <v>Ages 20-24</v>
      </c>
      <c r="BM302" s="92">
        <f t="shared" si="127"/>
        <v>0</v>
      </c>
      <c r="BO302" s="154" t="str">
        <f t="shared" si="128"/>
        <v>Select intervention #1</v>
      </c>
      <c r="BP302" s="154" t="str">
        <f t="shared" si="129"/>
        <v>2. Human Resources</v>
      </c>
      <c r="BQ302" s="154" t="str">
        <f t="shared" si="130"/>
        <v>Females</v>
      </c>
      <c r="BR302" s="154" t="str">
        <f t="shared" si="131"/>
        <v>Ages 20-24</v>
      </c>
      <c r="BS302" s="92">
        <f t="shared" si="132"/>
        <v>0</v>
      </c>
    </row>
    <row r="303" spans="37:71" x14ac:dyDescent="0.25">
      <c r="AK303" s="154" t="str">
        <f t="shared" si="133"/>
        <v>Select intervention #1</v>
      </c>
      <c r="AL303" s="90" t="s">
        <v>399</v>
      </c>
      <c r="AM303" s="212" t="s">
        <v>374</v>
      </c>
      <c r="AN303" s="216" t="s">
        <v>375</v>
      </c>
      <c r="AO303" s="214" t="e">
        <f>'Data-Overview'!Q15</f>
        <v>#DIV/0!</v>
      </c>
      <c r="AQ303" s="154" t="str">
        <f t="shared" si="108"/>
        <v>Select intervention #1</v>
      </c>
      <c r="AR303" s="154" t="str">
        <f t="shared" si="109"/>
        <v>3. Accessibility</v>
      </c>
      <c r="AS303" s="154" t="str">
        <f t="shared" si="110"/>
        <v>Females</v>
      </c>
      <c r="AT303" s="154" t="str">
        <f t="shared" si="111"/>
        <v>Ages 10-19</v>
      </c>
      <c r="AU303" s="92" t="e">
        <f t="shared" si="112"/>
        <v>#DIV/0!</v>
      </c>
      <c r="AW303" s="154" t="str">
        <f t="shared" si="113"/>
        <v>Select intervention #1</v>
      </c>
      <c r="AX303" s="154" t="str">
        <f t="shared" si="114"/>
        <v>3. Accessibility</v>
      </c>
      <c r="AY303" s="154" t="str">
        <f t="shared" si="115"/>
        <v>Females</v>
      </c>
      <c r="AZ303" s="154" t="str">
        <f t="shared" si="116"/>
        <v>Ages 10-19</v>
      </c>
      <c r="BA303" s="92" t="e">
        <f t="shared" si="117"/>
        <v>#DIV/0!</v>
      </c>
      <c r="BC303" s="154" t="str">
        <f t="shared" si="118"/>
        <v>Select intervention #1</v>
      </c>
      <c r="BD303" s="154" t="str">
        <f t="shared" si="119"/>
        <v>3. Accessibility</v>
      </c>
      <c r="BE303" s="154" t="str">
        <f t="shared" si="120"/>
        <v>Females</v>
      </c>
      <c r="BF303" s="154" t="str">
        <f t="shared" si="121"/>
        <v>Ages 10-19</v>
      </c>
      <c r="BG303" s="92" t="e">
        <f t="shared" si="122"/>
        <v>#DIV/0!</v>
      </c>
      <c r="BI303" s="154" t="str">
        <f t="shared" si="123"/>
        <v>Select intervention #1</v>
      </c>
      <c r="BJ303" s="154" t="str">
        <f t="shared" si="124"/>
        <v>3. Accessibility</v>
      </c>
      <c r="BK303" s="154" t="str">
        <f t="shared" si="125"/>
        <v>Females</v>
      </c>
      <c r="BL303" s="154" t="str">
        <f t="shared" si="126"/>
        <v>Ages 10-19</v>
      </c>
      <c r="BM303" s="92" t="e">
        <f t="shared" si="127"/>
        <v>#DIV/0!</v>
      </c>
      <c r="BO303" s="154" t="str">
        <f t="shared" si="128"/>
        <v>Select intervention #1</v>
      </c>
      <c r="BP303" s="154" t="str">
        <f t="shared" si="129"/>
        <v>3. Accessibility</v>
      </c>
      <c r="BQ303" s="154" t="str">
        <f t="shared" si="130"/>
        <v>Females</v>
      </c>
      <c r="BR303" s="154" t="str">
        <f t="shared" si="131"/>
        <v>Ages 10-19</v>
      </c>
      <c r="BS303" s="92" t="e">
        <f t="shared" si="132"/>
        <v>#DIV/0!</v>
      </c>
    </row>
    <row r="304" spans="37:71" x14ac:dyDescent="0.25">
      <c r="AK304" s="154" t="str">
        <f t="shared" si="133"/>
        <v>Select intervention #1</v>
      </c>
      <c r="AL304" s="90" t="s">
        <v>399</v>
      </c>
      <c r="AM304" s="212" t="s">
        <v>374</v>
      </c>
      <c r="AN304" s="216" t="s">
        <v>376</v>
      </c>
      <c r="AO304" s="214" t="e">
        <f>'Data-Overview'!Q16</f>
        <v>#DIV/0!</v>
      </c>
      <c r="AQ304" s="154" t="str">
        <f t="shared" si="108"/>
        <v>Select intervention #1</v>
      </c>
      <c r="AR304" s="154" t="str">
        <f t="shared" si="109"/>
        <v>3. Accessibility</v>
      </c>
      <c r="AS304" s="154" t="str">
        <f t="shared" si="110"/>
        <v>Females</v>
      </c>
      <c r="AT304" s="154" t="str">
        <f t="shared" si="111"/>
        <v>Ages 10-14</v>
      </c>
      <c r="AU304" s="92" t="e">
        <f t="shared" si="112"/>
        <v>#DIV/0!</v>
      </c>
      <c r="AW304" s="154" t="str">
        <f t="shared" si="113"/>
        <v>Select intervention #1</v>
      </c>
      <c r="AX304" s="154" t="str">
        <f t="shared" si="114"/>
        <v>3. Accessibility</v>
      </c>
      <c r="AY304" s="154" t="str">
        <f t="shared" si="115"/>
        <v>Females</v>
      </c>
      <c r="AZ304" s="154" t="str">
        <f t="shared" si="116"/>
        <v>Ages 10-14</v>
      </c>
      <c r="BA304" s="92" t="e">
        <f t="shared" si="117"/>
        <v>#DIV/0!</v>
      </c>
      <c r="BC304" s="154" t="str">
        <f t="shared" si="118"/>
        <v>Select intervention #1</v>
      </c>
      <c r="BD304" s="154" t="str">
        <f t="shared" si="119"/>
        <v>3. Accessibility</v>
      </c>
      <c r="BE304" s="154" t="str">
        <f t="shared" si="120"/>
        <v>Females</v>
      </c>
      <c r="BF304" s="154" t="str">
        <f t="shared" si="121"/>
        <v>Ages 10-14</v>
      </c>
      <c r="BG304" s="92" t="e">
        <f t="shared" si="122"/>
        <v>#DIV/0!</v>
      </c>
      <c r="BI304" s="154" t="str">
        <f t="shared" si="123"/>
        <v>Select intervention #1</v>
      </c>
      <c r="BJ304" s="154" t="str">
        <f t="shared" si="124"/>
        <v>3. Accessibility</v>
      </c>
      <c r="BK304" s="154" t="str">
        <f t="shared" si="125"/>
        <v>Females</v>
      </c>
      <c r="BL304" s="154" t="str">
        <f t="shared" si="126"/>
        <v>Ages 10-14</v>
      </c>
      <c r="BM304" s="92" t="e">
        <f t="shared" si="127"/>
        <v>#DIV/0!</v>
      </c>
      <c r="BO304" s="154" t="str">
        <f t="shared" si="128"/>
        <v>Select intervention #1</v>
      </c>
      <c r="BP304" s="154" t="str">
        <f t="shared" si="129"/>
        <v>3. Accessibility</v>
      </c>
      <c r="BQ304" s="154" t="str">
        <f t="shared" si="130"/>
        <v>Females</v>
      </c>
      <c r="BR304" s="154" t="str">
        <f t="shared" si="131"/>
        <v>Ages 10-14</v>
      </c>
      <c r="BS304" s="92" t="e">
        <f t="shared" si="132"/>
        <v>#DIV/0!</v>
      </c>
    </row>
    <row r="305" spans="37:71" x14ac:dyDescent="0.25">
      <c r="AK305" s="154" t="str">
        <f t="shared" si="133"/>
        <v>Select intervention #1</v>
      </c>
      <c r="AL305" s="90" t="s">
        <v>399</v>
      </c>
      <c r="AM305" s="212" t="s">
        <v>374</v>
      </c>
      <c r="AN305" s="216" t="s">
        <v>377</v>
      </c>
      <c r="AO305" s="214" t="e">
        <f>'Data-Overview'!Q17</f>
        <v>#DIV/0!</v>
      </c>
      <c r="AQ305" s="154" t="str">
        <f t="shared" si="108"/>
        <v>Select intervention #1</v>
      </c>
      <c r="AR305" s="154" t="str">
        <f t="shared" si="109"/>
        <v>3. Accessibility</v>
      </c>
      <c r="AS305" s="154" t="str">
        <f t="shared" si="110"/>
        <v>Females</v>
      </c>
      <c r="AT305" s="154" t="str">
        <f t="shared" si="111"/>
        <v>Ages 15-19</v>
      </c>
      <c r="AU305" s="92" t="e">
        <f t="shared" si="112"/>
        <v>#DIV/0!</v>
      </c>
      <c r="AW305" s="154" t="str">
        <f t="shared" si="113"/>
        <v>Select intervention #1</v>
      </c>
      <c r="AX305" s="154" t="str">
        <f t="shared" si="114"/>
        <v>3. Accessibility</v>
      </c>
      <c r="AY305" s="154" t="str">
        <f t="shared" si="115"/>
        <v>Females</v>
      </c>
      <c r="AZ305" s="154" t="str">
        <f t="shared" si="116"/>
        <v>Ages 15-19</v>
      </c>
      <c r="BA305" s="92" t="e">
        <f t="shared" si="117"/>
        <v>#DIV/0!</v>
      </c>
      <c r="BC305" s="154" t="str">
        <f t="shared" si="118"/>
        <v>Select intervention #1</v>
      </c>
      <c r="BD305" s="154" t="str">
        <f t="shared" si="119"/>
        <v>3. Accessibility</v>
      </c>
      <c r="BE305" s="154" t="str">
        <f t="shared" si="120"/>
        <v>Females</v>
      </c>
      <c r="BF305" s="154" t="str">
        <f t="shared" si="121"/>
        <v>Ages 15-19</v>
      </c>
      <c r="BG305" s="92" t="e">
        <f t="shared" si="122"/>
        <v>#DIV/0!</v>
      </c>
      <c r="BI305" s="154" t="str">
        <f t="shared" si="123"/>
        <v>Select intervention #1</v>
      </c>
      <c r="BJ305" s="154" t="str">
        <f t="shared" si="124"/>
        <v>3. Accessibility</v>
      </c>
      <c r="BK305" s="154" t="str">
        <f t="shared" si="125"/>
        <v>Females</v>
      </c>
      <c r="BL305" s="154" t="str">
        <f t="shared" si="126"/>
        <v>Ages 15-19</v>
      </c>
      <c r="BM305" s="92" t="e">
        <f t="shared" si="127"/>
        <v>#DIV/0!</v>
      </c>
      <c r="BO305" s="154" t="str">
        <f t="shared" si="128"/>
        <v>Select intervention #1</v>
      </c>
      <c r="BP305" s="154" t="str">
        <f t="shared" si="129"/>
        <v>3. Accessibility</v>
      </c>
      <c r="BQ305" s="154" t="str">
        <f t="shared" si="130"/>
        <v>Females</v>
      </c>
      <c r="BR305" s="154" t="str">
        <f t="shared" si="131"/>
        <v>Ages 15-19</v>
      </c>
      <c r="BS305" s="92" t="e">
        <f t="shared" si="132"/>
        <v>#DIV/0!</v>
      </c>
    </row>
    <row r="306" spans="37:71" x14ac:dyDescent="0.25">
      <c r="AK306" s="154" t="str">
        <f t="shared" si="133"/>
        <v>Select intervention #1</v>
      </c>
      <c r="AL306" s="90" t="s">
        <v>399</v>
      </c>
      <c r="AM306" s="212" t="s">
        <v>374</v>
      </c>
      <c r="AN306" s="216" t="s">
        <v>378</v>
      </c>
      <c r="AO306" s="214" t="e">
        <f>'Data-Overview'!Q18</f>
        <v>#DIV/0!</v>
      </c>
      <c r="AQ306" s="154" t="str">
        <f t="shared" si="108"/>
        <v>Select intervention #1</v>
      </c>
      <c r="AR306" s="154" t="str">
        <f t="shared" si="109"/>
        <v>3. Accessibility</v>
      </c>
      <c r="AS306" s="154" t="str">
        <f t="shared" si="110"/>
        <v>Females</v>
      </c>
      <c r="AT306" s="154" t="str">
        <f t="shared" si="111"/>
        <v>Ages 20-24</v>
      </c>
      <c r="AU306" s="92" t="e">
        <f t="shared" si="112"/>
        <v>#DIV/0!</v>
      </c>
      <c r="AW306" s="154" t="str">
        <f t="shared" si="113"/>
        <v>Select intervention #1</v>
      </c>
      <c r="AX306" s="154" t="str">
        <f t="shared" si="114"/>
        <v>3. Accessibility</v>
      </c>
      <c r="AY306" s="154" t="str">
        <f t="shared" si="115"/>
        <v>Females</v>
      </c>
      <c r="AZ306" s="154" t="str">
        <f t="shared" si="116"/>
        <v>Ages 20-24</v>
      </c>
      <c r="BA306" s="92" t="e">
        <f t="shared" si="117"/>
        <v>#DIV/0!</v>
      </c>
      <c r="BC306" s="154" t="str">
        <f t="shared" si="118"/>
        <v>Select intervention #1</v>
      </c>
      <c r="BD306" s="154" t="str">
        <f t="shared" si="119"/>
        <v>3. Accessibility</v>
      </c>
      <c r="BE306" s="154" t="str">
        <f t="shared" si="120"/>
        <v>Females</v>
      </c>
      <c r="BF306" s="154" t="str">
        <f t="shared" si="121"/>
        <v>Ages 20-24</v>
      </c>
      <c r="BG306" s="92" t="e">
        <f t="shared" si="122"/>
        <v>#DIV/0!</v>
      </c>
      <c r="BI306" s="154" t="str">
        <f t="shared" si="123"/>
        <v>Select intervention #1</v>
      </c>
      <c r="BJ306" s="154" t="str">
        <f t="shared" si="124"/>
        <v>3. Accessibility</v>
      </c>
      <c r="BK306" s="154" t="str">
        <f t="shared" si="125"/>
        <v>Females</v>
      </c>
      <c r="BL306" s="154" t="str">
        <f t="shared" si="126"/>
        <v>Ages 20-24</v>
      </c>
      <c r="BM306" s="92" t="e">
        <f t="shared" si="127"/>
        <v>#DIV/0!</v>
      </c>
      <c r="BO306" s="154" t="str">
        <f t="shared" si="128"/>
        <v>Select intervention #1</v>
      </c>
      <c r="BP306" s="154" t="str">
        <f t="shared" si="129"/>
        <v>3. Accessibility</v>
      </c>
      <c r="BQ306" s="154" t="str">
        <f t="shared" si="130"/>
        <v>Females</v>
      </c>
      <c r="BR306" s="154" t="str">
        <f t="shared" si="131"/>
        <v>Ages 20-24</v>
      </c>
      <c r="BS306" s="92" t="e">
        <f t="shared" si="132"/>
        <v>#DIV/0!</v>
      </c>
    </row>
    <row r="307" spans="37:71" x14ac:dyDescent="0.25">
      <c r="AK307" s="154" t="str">
        <f t="shared" si="133"/>
        <v>Select intervention #1</v>
      </c>
      <c r="AL307" s="90" t="s">
        <v>400</v>
      </c>
      <c r="AM307" s="212" t="s">
        <v>374</v>
      </c>
      <c r="AN307" s="216" t="s">
        <v>375</v>
      </c>
      <c r="AO307" s="214" t="e">
        <f>'Data-Overview'!Q19</f>
        <v>#DIV/0!</v>
      </c>
      <c r="AQ307" s="154" t="str">
        <f t="shared" si="108"/>
        <v>Select intervention #1</v>
      </c>
      <c r="AR307" s="154" t="str">
        <f t="shared" si="109"/>
        <v>4. Initial Utilisation</v>
      </c>
      <c r="AS307" s="154" t="str">
        <f t="shared" si="110"/>
        <v>Females</v>
      </c>
      <c r="AT307" s="154" t="str">
        <f t="shared" si="111"/>
        <v>Ages 10-19</v>
      </c>
      <c r="AU307" s="92" t="e">
        <f t="shared" si="112"/>
        <v>#DIV/0!</v>
      </c>
      <c r="AW307" s="154" t="str">
        <f t="shared" si="113"/>
        <v>Select intervention #1</v>
      </c>
      <c r="AX307" s="154" t="str">
        <f t="shared" si="114"/>
        <v>4. Initial Utilisation</v>
      </c>
      <c r="AY307" s="154" t="str">
        <f t="shared" si="115"/>
        <v>Females</v>
      </c>
      <c r="AZ307" s="154" t="str">
        <f t="shared" si="116"/>
        <v>Ages 10-19</v>
      </c>
      <c r="BA307" s="92" t="e">
        <f t="shared" si="117"/>
        <v>#DIV/0!</v>
      </c>
      <c r="BC307" s="154" t="str">
        <f t="shared" si="118"/>
        <v>Select intervention #1</v>
      </c>
      <c r="BD307" s="154" t="str">
        <f t="shared" si="119"/>
        <v>4. Initial Utilisation</v>
      </c>
      <c r="BE307" s="154" t="str">
        <f t="shared" si="120"/>
        <v>Females</v>
      </c>
      <c r="BF307" s="154" t="str">
        <f t="shared" si="121"/>
        <v>Ages 10-19</v>
      </c>
      <c r="BG307" s="92" t="e">
        <f t="shared" si="122"/>
        <v>#DIV/0!</v>
      </c>
      <c r="BI307" s="154" t="str">
        <f t="shared" si="123"/>
        <v>Select intervention #1</v>
      </c>
      <c r="BJ307" s="154" t="str">
        <f t="shared" si="124"/>
        <v>4. Initial Utilisation</v>
      </c>
      <c r="BK307" s="154" t="str">
        <f t="shared" si="125"/>
        <v>Females</v>
      </c>
      <c r="BL307" s="154" t="str">
        <f t="shared" si="126"/>
        <v>Ages 10-19</v>
      </c>
      <c r="BM307" s="92" t="e">
        <f t="shared" si="127"/>
        <v>#DIV/0!</v>
      </c>
      <c r="BO307" s="154" t="str">
        <f t="shared" si="128"/>
        <v>Select intervention #1</v>
      </c>
      <c r="BP307" s="154" t="str">
        <f t="shared" si="129"/>
        <v>4. Initial Utilisation</v>
      </c>
      <c r="BQ307" s="154" t="str">
        <f t="shared" si="130"/>
        <v>Females</v>
      </c>
      <c r="BR307" s="154" t="str">
        <f t="shared" si="131"/>
        <v>Ages 10-19</v>
      </c>
      <c r="BS307" s="92" t="e">
        <f t="shared" si="132"/>
        <v>#DIV/0!</v>
      </c>
    </row>
    <row r="308" spans="37:71" x14ac:dyDescent="0.25">
      <c r="AK308" s="154" t="str">
        <f t="shared" si="133"/>
        <v>Select intervention #1</v>
      </c>
      <c r="AL308" s="90" t="s">
        <v>400</v>
      </c>
      <c r="AM308" s="212" t="s">
        <v>374</v>
      </c>
      <c r="AN308" s="216" t="s">
        <v>376</v>
      </c>
      <c r="AO308" s="214" t="e">
        <f>'Data-Overview'!Q20</f>
        <v>#DIV/0!</v>
      </c>
      <c r="AQ308" s="154" t="str">
        <f t="shared" si="108"/>
        <v>Select intervention #1</v>
      </c>
      <c r="AR308" s="154" t="str">
        <f t="shared" si="109"/>
        <v>4. Initial Utilisation</v>
      </c>
      <c r="AS308" s="154" t="str">
        <f t="shared" si="110"/>
        <v>Females</v>
      </c>
      <c r="AT308" s="154" t="str">
        <f t="shared" si="111"/>
        <v>Ages 10-14</v>
      </c>
      <c r="AU308" s="92" t="e">
        <f t="shared" si="112"/>
        <v>#DIV/0!</v>
      </c>
      <c r="AW308" s="154" t="str">
        <f t="shared" si="113"/>
        <v>Select intervention #1</v>
      </c>
      <c r="AX308" s="154" t="str">
        <f t="shared" si="114"/>
        <v>4. Initial Utilisation</v>
      </c>
      <c r="AY308" s="154" t="str">
        <f t="shared" si="115"/>
        <v>Females</v>
      </c>
      <c r="AZ308" s="154" t="str">
        <f t="shared" si="116"/>
        <v>Ages 10-14</v>
      </c>
      <c r="BA308" s="92" t="e">
        <f t="shared" si="117"/>
        <v>#DIV/0!</v>
      </c>
      <c r="BC308" s="154" t="str">
        <f t="shared" si="118"/>
        <v>Select intervention #1</v>
      </c>
      <c r="BD308" s="154" t="str">
        <f t="shared" si="119"/>
        <v>4. Initial Utilisation</v>
      </c>
      <c r="BE308" s="154" t="str">
        <f t="shared" si="120"/>
        <v>Females</v>
      </c>
      <c r="BF308" s="154" t="str">
        <f t="shared" si="121"/>
        <v>Ages 10-14</v>
      </c>
      <c r="BG308" s="92" t="e">
        <f t="shared" si="122"/>
        <v>#DIV/0!</v>
      </c>
      <c r="BI308" s="154" t="str">
        <f t="shared" si="123"/>
        <v>Select intervention #1</v>
      </c>
      <c r="BJ308" s="154" t="str">
        <f t="shared" si="124"/>
        <v>4. Initial Utilisation</v>
      </c>
      <c r="BK308" s="154" t="str">
        <f t="shared" si="125"/>
        <v>Females</v>
      </c>
      <c r="BL308" s="154" t="str">
        <f t="shared" si="126"/>
        <v>Ages 10-14</v>
      </c>
      <c r="BM308" s="92" t="e">
        <f t="shared" si="127"/>
        <v>#DIV/0!</v>
      </c>
      <c r="BO308" s="154" t="str">
        <f t="shared" si="128"/>
        <v>Select intervention #1</v>
      </c>
      <c r="BP308" s="154" t="str">
        <f t="shared" si="129"/>
        <v>4. Initial Utilisation</v>
      </c>
      <c r="BQ308" s="154" t="str">
        <f t="shared" si="130"/>
        <v>Females</v>
      </c>
      <c r="BR308" s="154" t="str">
        <f t="shared" si="131"/>
        <v>Ages 10-14</v>
      </c>
      <c r="BS308" s="92" t="e">
        <f t="shared" si="132"/>
        <v>#DIV/0!</v>
      </c>
    </row>
    <row r="309" spans="37:71" x14ac:dyDescent="0.25">
      <c r="AK309" s="154" t="str">
        <f t="shared" si="133"/>
        <v>Select intervention #1</v>
      </c>
      <c r="AL309" s="90" t="s">
        <v>400</v>
      </c>
      <c r="AM309" s="212" t="s">
        <v>374</v>
      </c>
      <c r="AN309" s="216" t="s">
        <v>377</v>
      </c>
      <c r="AO309" s="214" t="e">
        <f>'Data-Overview'!Q21</f>
        <v>#DIV/0!</v>
      </c>
      <c r="AQ309" s="154" t="str">
        <f t="shared" si="108"/>
        <v>Select intervention #1</v>
      </c>
      <c r="AR309" s="154" t="str">
        <f t="shared" si="109"/>
        <v>4. Initial Utilisation</v>
      </c>
      <c r="AS309" s="154" t="str">
        <f t="shared" si="110"/>
        <v>Females</v>
      </c>
      <c r="AT309" s="154" t="str">
        <f t="shared" si="111"/>
        <v>Ages 15-19</v>
      </c>
      <c r="AU309" s="92" t="e">
        <f t="shared" si="112"/>
        <v>#DIV/0!</v>
      </c>
      <c r="AW309" s="154" t="str">
        <f t="shared" si="113"/>
        <v>Select intervention #1</v>
      </c>
      <c r="AX309" s="154" t="str">
        <f t="shared" si="114"/>
        <v>4. Initial Utilisation</v>
      </c>
      <c r="AY309" s="154" t="str">
        <f t="shared" si="115"/>
        <v>Females</v>
      </c>
      <c r="AZ309" s="154" t="str">
        <f t="shared" si="116"/>
        <v>Ages 15-19</v>
      </c>
      <c r="BA309" s="92" t="e">
        <f t="shared" si="117"/>
        <v>#DIV/0!</v>
      </c>
      <c r="BC309" s="154" t="str">
        <f t="shared" si="118"/>
        <v>Select intervention #1</v>
      </c>
      <c r="BD309" s="154" t="str">
        <f t="shared" si="119"/>
        <v>4. Initial Utilisation</v>
      </c>
      <c r="BE309" s="154" t="str">
        <f t="shared" si="120"/>
        <v>Females</v>
      </c>
      <c r="BF309" s="154" t="str">
        <f t="shared" si="121"/>
        <v>Ages 15-19</v>
      </c>
      <c r="BG309" s="92" t="e">
        <f t="shared" si="122"/>
        <v>#DIV/0!</v>
      </c>
      <c r="BI309" s="154" t="str">
        <f t="shared" si="123"/>
        <v>Select intervention #1</v>
      </c>
      <c r="BJ309" s="154" t="str">
        <f t="shared" si="124"/>
        <v>4. Initial Utilisation</v>
      </c>
      <c r="BK309" s="154" t="str">
        <f t="shared" si="125"/>
        <v>Females</v>
      </c>
      <c r="BL309" s="154" t="str">
        <f t="shared" si="126"/>
        <v>Ages 15-19</v>
      </c>
      <c r="BM309" s="92" t="e">
        <f t="shared" si="127"/>
        <v>#DIV/0!</v>
      </c>
      <c r="BO309" s="154" t="str">
        <f t="shared" si="128"/>
        <v>Select intervention #1</v>
      </c>
      <c r="BP309" s="154" t="str">
        <f t="shared" si="129"/>
        <v>4. Initial Utilisation</v>
      </c>
      <c r="BQ309" s="154" t="str">
        <f t="shared" si="130"/>
        <v>Females</v>
      </c>
      <c r="BR309" s="154" t="str">
        <f t="shared" si="131"/>
        <v>Ages 15-19</v>
      </c>
      <c r="BS309" s="92" t="e">
        <f t="shared" si="132"/>
        <v>#DIV/0!</v>
      </c>
    </row>
    <row r="310" spans="37:71" x14ac:dyDescent="0.25">
      <c r="AK310" s="154" t="str">
        <f t="shared" si="133"/>
        <v>Select intervention #1</v>
      </c>
      <c r="AL310" s="90" t="s">
        <v>400</v>
      </c>
      <c r="AM310" s="212" t="s">
        <v>374</v>
      </c>
      <c r="AN310" s="216" t="s">
        <v>378</v>
      </c>
      <c r="AO310" s="214" t="e">
        <f>'Data-Overview'!Q22</f>
        <v>#DIV/0!</v>
      </c>
      <c r="AQ310" s="154" t="str">
        <f t="shared" si="108"/>
        <v>Select intervention #1</v>
      </c>
      <c r="AR310" s="154" t="str">
        <f t="shared" si="109"/>
        <v>4. Initial Utilisation</v>
      </c>
      <c r="AS310" s="154" t="str">
        <f t="shared" si="110"/>
        <v>Females</v>
      </c>
      <c r="AT310" s="154" t="str">
        <f t="shared" si="111"/>
        <v>Ages 20-24</v>
      </c>
      <c r="AU310" s="92" t="e">
        <f t="shared" si="112"/>
        <v>#DIV/0!</v>
      </c>
      <c r="AW310" s="154" t="str">
        <f t="shared" si="113"/>
        <v>Select intervention #1</v>
      </c>
      <c r="AX310" s="154" t="str">
        <f t="shared" si="114"/>
        <v>4. Initial Utilisation</v>
      </c>
      <c r="AY310" s="154" t="str">
        <f t="shared" si="115"/>
        <v>Females</v>
      </c>
      <c r="AZ310" s="154" t="str">
        <f t="shared" si="116"/>
        <v>Ages 20-24</v>
      </c>
      <c r="BA310" s="92" t="e">
        <f t="shared" si="117"/>
        <v>#DIV/0!</v>
      </c>
      <c r="BC310" s="154" t="str">
        <f t="shared" si="118"/>
        <v>Select intervention #1</v>
      </c>
      <c r="BD310" s="154" t="str">
        <f t="shared" si="119"/>
        <v>4. Initial Utilisation</v>
      </c>
      <c r="BE310" s="154" t="str">
        <f t="shared" si="120"/>
        <v>Females</v>
      </c>
      <c r="BF310" s="154" t="str">
        <f t="shared" si="121"/>
        <v>Ages 20-24</v>
      </c>
      <c r="BG310" s="92" t="e">
        <f t="shared" si="122"/>
        <v>#DIV/0!</v>
      </c>
      <c r="BI310" s="154" t="str">
        <f t="shared" si="123"/>
        <v>Select intervention #1</v>
      </c>
      <c r="BJ310" s="154" t="str">
        <f t="shared" si="124"/>
        <v>4. Initial Utilisation</v>
      </c>
      <c r="BK310" s="154" t="str">
        <f t="shared" si="125"/>
        <v>Females</v>
      </c>
      <c r="BL310" s="154" t="str">
        <f t="shared" si="126"/>
        <v>Ages 20-24</v>
      </c>
      <c r="BM310" s="92" t="e">
        <f t="shared" si="127"/>
        <v>#DIV/0!</v>
      </c>
      <c r="BO310" s="154" t="str">
        <f t="shared" si="128"/>
        <v>Select intervention #1</v>
      </c>
      <c r="BP310" s="154" t="str">
        <f t="shared" si="129"/>
        <v>4. Initial Utilisation</v>
      </c>
      <c r="BQ310" s="154" t="str">
        <f t="shared" si="130"/>
        <v>Females</v>
      </c>
      <c r="BR310" s="154" t="str">
        <f t="shared" si="131"/>
        <v>Ages 20-24</v>
      </c>
      <c r="BS310" s="92" t="e">
        <f t="shared" si="132"/>
        <v>#DIV/0!</v>
      </c>
    </row>
    <row r="311" spans="37:71" x14ac:dyDescent="0.25">
      <c r="AK311" s="154" t="str">
        <f t="shared" si="133"/>
        <v>Select intervention #1</v>
      </c>
      <c r="AL311" s="90" t="s">
        <v>401</v>
      </c>
      <c r="AM311" s="212" t="s">
        <v>374</v>
      </c>
      <c r="AN311" s="216" t="s">
        <v>375</v>
      </c>
      <c r="AO311" s="214" t="e">
        <f>'Data-Overview'!Q23</f>
        <v>#DIV/0!</v>
      </c>
      <c r="AQ311" s="154" t="str">
        <f t="shared" si="108"/>
        <v>Select intervention #1</v>
      </c>
      <c r="AR311" s="154" t="str">
        <f t="shared" si="109"/>
        <v>5. Continuity</v>
      </c>
      <c r="AS311" s="154" t="str">
        <f t="shared" si="110"/>
        <v>Females</v>
      </c>
      <c r="AT311" s="154" t="str">
        <f t="shared" si="111"/>
        <v>Ages 10-19</v>
      </c>
      <c r="AU311" s="92" t="e">
        <f t="shared" si="112"/>
        <v>#DIV/0!</v>
      </c>
      <c r="AW311" s="154" t="str">
        <f t="shared" si="113"/>
        <v>Select intervention #1</v>
      </c>
      <c r="AX311" s="154" t="str">
        <f t="shared" si="114"/>
        <v>5. Continuity</v>
      </c>
      <c r="AY311" s="154" t="str">
        <f t="shared" si="115"/>
        <v>Females</v>
      </c>
      <c r="AZ311" s="154" t="str">
        <f t="shared" si="116"/>
        <v>Ages 10-19</v>
      </c>
      <c r="BA311" s="92" t="e">
        <f t="shared" si="117"/>
        <v>#DIV/0!</v>
      </c>
      <c r="BC311" s="154" t="str">
        <f t="shared" si="118"/>
        <v>Select intervention #1</v>
      </c>
      <c r="BD311" s="154" t="str">
        <f t="shared" si="119"/>
        <v>5. Continuity</v>
      </c>
      <c r="BE311" s="154" t="str">
        <f t="shared" si="120"/>
        <v>Females</v>
      </c>
      <c r="BF311" s="154" t="str">
        <f t="shared" si="121"/>
        <v>Ages 10-19</v>
      </c>
      <c r="BG311" s="92" t="e">
        <f t="shared" si="122"/>
        <v>#DIV/0!</v>
      </c>
      <c r="BI311" s="154" t="str">
        <f t="shared" si="123"/>
        <v>Select intervention #1</v>
      </c>
      <c r="BJ311" s="154" t="str">
        <f t="shared" si="124"/>
        <v>5. Continuity</v>
      </c>
      <c r="BK311" s="154" t="str">
        <f t="shared" si="125"/>
        <v>Females</v>
      </c>
      <c r="BL311" s="154" t="str">
        <f t="shared" si="126"/>
        <v>Ages 10-19</v>
      </c>
      <c r="BM311" s="92" t="e">
        <f t="shared" si="127"/>
        <v>#DIV/0!</v>
      </c>
      <c r="BO311" s="154" t="str">
        <f t="shared" si="128"/>
        <v>Select intervention #1</v>
      </c>
      <c r="BP311" s="154" t="str">
        <f t="shared" si="129"/>
        <v>5. Continuity</v>
      </c>
      <c r="BQ311" s="154" t="str">
        <f t="shared" si="130"/>
        <v>Females</v>
      </c>
      <c r="BR311" s="154" t="str">
        <f t="shared" si="131"/>
        <v>Ages 10-19</v>
      </c>
      <c r="BS311" s="92" t="e">
        <f t="shared" si="132"/>
        <v>#DIV/0!</v>
      </c>
    </row>
    <row r="312" spans="37:71" x14ac:dyDescent="0.25">
      <c r="AK312" s="154" t="str">
        <f t="shared" si="133"/>
        <v>Select intervention #1</v>
      </c>
      <c r="AL312" s="90" t="s">
        <v>401</v>
      </c>
      <c r="AM312" s="212" t="s">
        <v>374</v>
      </c>
      <c r="AN312" s="216" t="s">
        <v>376</v>
      </c>
      <c r="AO312" s="214" t="e">
        <f>'Data-Overview'!Q24</f>
        <v>#DIV/0!</v>
      </c>
      <c r="AQ312" s="154" t="str">
        <f t="shared" si="108"/>
        <v>Select intervention #1</v>
      </c>
      <c r="AR312" s="154" t="str">
        <f t="shared" si="109"/>
        <v>5. Continuity</v>
      </c>
      <c r="AS312" s="154" t="str">
        <f t="shared" si="110"/>
        <v>Females</v>
      </c>
      <c r="AT312" s="154" t="str">
        <f t="shared" si="111"/>
        <v>Ages 10-14</v>
      </c>
      <c r="AU312" s="92" t="e">
        <f t="shared" si="112"/>
        <v>#DIV/0!</v>
      </c>
      <c r="AW312" s="154" t="str">
        <f t="shared" si="113"/>
        <v>Select intervention #1</v>
      </c>
      <c r="AX312" s="154" t="str">
        <f t="shared" si="114"/>
        <v>5. Continuity</v>
      </c>
      <c r="AY312" s="154" t="str">
        <f t="shared" si="115"/>
        <v>Females</v>
      </c>
      <c r="AZ312" s="154" t="str">
        <f t="shared" si="116"/>
        <v>Ages 10-14</v>
      </c>
      <c r="BA312" s="92" t="e">
        <f t="shared" si="117"/>
        <v>#DIV/0!</v>
      </c>
      <c r="BC312" s="154" t="str">
        <f t="shared" si="118"/>
        <v>Select intervention #1</v>
      </c>
      <c r="BD312" s="154" t="str">
        <f t="shared" si="119"/>
        <v>5. Continuity</v>
      </c>
      <c r="BE312" s="154" t="str">
        <f t="shared" si="120"/>
        <v>Females</v>
      </c>
      <c r="BF312" s="154" t="str">
        <f t="shared" si="121"/>
        <v>Ages 10-14</v>
      </c>
      <c r="BG312" s="92" t="e">
        <f t="shared" si="122"/>
        <v>#DIV/0!</v>
      </c>
      <c r="BI312" s="154" t="str">
        <f t="shared" si="123"/>
        <v>Select intervention #1</v>
      </c>
      <c r="BJ312" s="154" t="str">
        <f t="shared" si="124"/>
        <v>5. Continuity</v>
      </c>
      <c r="BK312" s="154" t="str">
        <f t="shared" si="125"/>
        <v>Females</v>
      </c>
      <c r="BL312" s="154" t="str">
        <f t="shared" si="126"/>
        <v>Ages 10-14</v>
      </c>
      <c r="BM312" s="92" t="e">
        <f t="shared" si="127"/>
        <v>#DIV/0!</v>
      </c>
      <c r="BO312" s="154" t="str">
        <f t="shared" si="128"/>
        <v>Select intervention #1</v>
      </c>
      <c r="BP312" s="154" t="str">
        <f t="shared" si="129"/>
        <v>5. Continuity</v>
      </c>
      <c r="BQ312" s="154" t="str">
        <f t="shared" si="130"/>
        <v>Females</v>
      </c>
      <c r="BR312" s="154" t="str">
        <f t="shared" si="131"/>
        <v>Ages 10-14</v>
      </c>
      <c r="BS312" s="92" t="e">
        <f t="shared" si="132"/>
        <v>#DIV/0!</v>
      </c>
    </row>
    <row r="313" spans="37:71" x14ac:dyDescent="0.25">
      <c r="AK313" s="154" t="str">
        <f t="shared" si="133"/>
        <v>Select intervention #1</v>
      </c>
      <c r="AL313" s="90" t="s">
        <v>401</v>
      </c>
      <c r="AM313" s="212" t="s">
        <v>374</v>
      </c>
      <c r="AN313" s="216" t="s">
        <v>377</v>
      </c>
      <c r="AO313" s="214" t="e">
        <f>'Data-Overview'!Q25</f>
        <v>#DIV/0!</v>
      </c>
      <c r="AQ313" s="154" t="str">
        <f t="shared" si="108"/>
        <v>Select intervention #1</v>
      </c>
      <c r="AR313" s="154" t="str">
        <f t="shared" si="109"/>
        <v>5. Continuity</v>
      </c>
      <c r="AS313" s="154" t="str">
        <f t="shared" si="110"/>
        <v>Females</v>
      </c>
      <c r="AT313" s="154" t="str">
        <f t="shared" si="111"/>
        <v>Ages 15-19</v>
      </c>
      <c r="AU313" s="92" t="e">
        <f t="shared" si="112"/>
        <v>#DIV/0!</v>
      </c>
      <c r="AW313" s="154" t="str">
        <f t="shared" si="113"/>
        <v>Select intervention #1</v>
      </c>
      <c r="AX313" s="154" t="str">
        <f t="shared" si="114"/>
        <v>5. Continuity</v>
      </c>
      <c r="AY313" s="154" t="str">
        <f t="shared" si="115"/>
        <v>Females</v>
      </c>
      <c r="AZ313" s="154" t="str">
        <f t="shared" si="116"/>
        <v>Ages 15-19</v>
      </c>
      <c r="BA313" s="92" t="e">
        <f t="shared" si="117"/>
        <v>#DIV/0!</v>
      </c>
      <c r="BC313" s="154" t="str">
        <f t="shared" si="118"/>
        <v>Select intervention #1</v>
      </c>
      <c r="BD313" s="154" t="str">
        <f t="shared" si="119"/>
        <v>5. Continuity</v>
      </c>
      <c r="BE313" s="154" t="str">
        <f t="shared" si="120"/>
        <v>Females</v>
      </c>
      <c r="BF313" s="154" t="str">
        <f t="shared" si="121"/>
        <v>Ages 15-19</v>
      </c>
      <c r="BG313" s="92" t="e">
        <f t="shared" si="122"/>
        <v>#DIV/0!</v>
      </c>
      <c r="BI313" s="154" t="str">
        <f t="shared" si="123"/>
        <v>Select intervention #1</v>
      </c>
      <c r="BJ313" s="154" t="str">
        <f t="shared" si="124"/>
        <v>5. Continuity</v>
      </c>
      <c r="BK313" s="154" t="str">
        <f t="shared" si="125"/>
        <v>Females</v>
      </c>
      <c r="BL313" s="154" t="str">
        <f t="shared" si="126"/>
        <v>Ages 15-19</v>
      </c>
      <c r="BM313" s="92" t="e">
        <f t="shared" si="127"/>
        <v>#DIV/0!</v>
      </c>
      <c r="BO313" s="154" t="str">
        <f t="shared" si="128"/>
        <v>Select intervention #1</v>
      </c>
      <c r="BP313" s="154" t="str">
        <f t="shared" si="129"/>
        <v>5. Continuity</v>
      </c>
      <c r="BQ313" s="154" t="str">
        <f t="shared" si="130"/>
        <v>Females</v>
      </c>
      <c r="BR313" s="154" t="str">
        <f t="shared" si="131"/>
        <v>Ages 15-19</v>
      </c>
      <c r="BS313" s="92" t="e">
        <f t="shared" si="132"/>
        <v>#DIV/0!</v>
      </c>
    </row>
    <row r="314" spans="37:71" x14ac:dyDescent="0.25">
      <c r="AK314" s="154" t="str">
        <f t="shared" si="133"/>
        <v>Select intervention #1</v>
      </c>
      <c r="AL314" s="90" t="s">
        <v>401</v>
      </c>
      <c r="AM314" s="212" t="s">
        <v>374</v>
      </c>
      <c r="AN314" s="216" t="s">
        <v>378</v>
      </c>
      <c r="AO314" s="214" t="e">
        <f>'Data-Overview'!Q26</f>
        <v>#DIV/0!</v>
      </c>
      <c r="AQ314" s="154" t="str">
        <f t="shared" si="108"/>
        <v>Select intervention #1</v>
      </c>
      <c r="AR314" s="154" t="str">
        <f t="shared" si="109"/>
        <v>5. Continuity</v>
      </c>
      <c r="AS314" s="154" t="str">
        <f t="shared" si="110"/>
        <v>Females</v>
      </c>
      <c r="AT314" s="154" t="str">
        <f t="shared" si="111"/>
        <v>Ages 20-24</v>
      </c>
      <c r="AU314" s="92" t="e">
        <f t="shared" si="112"/>
        <v>#DIV/0!</v>
      </c>
      <c r="AW314" s="154" t="str">
        <f t="shared" si="113"/>
        <v>Select intervention #1</v>
      </c>
      <c r="AX314" s="154" t="str">
        <f t="shared" si="114"/>
        <v>5. Continuity</v>
      </c>
      <c r="AY314" s="154" t="str">
        <f t="shared" si="115"/>
        <v>Females</v>
      </c>
      <c r="AZ314" s="154" t="str">
        <f t="shared" si="116"/>
        <v>Ages 20-24</v>
      </c>
      <c r="BA314" s="92" t="e">
        <f t="shared" si="117"/>
        <v>#DIV/0!</v>
      </c>
      <c r="BC314" s="154" t="str">
        <f t="shared" si="118"/>
        <v>Select intervention #1</v>
      </c>
      <c r="BD314" s="154" t="str">
        <f t="shared" si="119"/>
        <v>5. Continuity</v>
      </c>
      <c r="BE314" s="154" t="str">
        <f t="shared" si="120"/>
        <v>Females</v>
      </c>
      <c r="BF314" s="154" t="str">
        <f t="shared" si="121"/>
        <v>Ages 20-24</v>
      </c>
      <c r="BG314" s="92" t="e">
        <f t="shared" si="122"/>
        <v>#DIV/0!</v>
      </c>
      <c r="BI314" s="154" t="str">
        <f t="shared" si="123"/>
        <v>Select intervention #1</v>
      </c>
      <c r="BJ314" s="154" t="str">
        <f t="shared" si="124"/>
        <v>5. Continuity</v>
      </c>
      <c r="BK314" s="154" t="str">
        <f t="shared" si="125"/>
        <v>Females</v>
      </c>
      <c r="BL314" s="154" t="str">
        <f t="shared" si="126"/>
        <v>Ages 20-24</v>
      </c>
      <c r="BM314" s="92" t="e">
        <f t="shared" si="127"/>
        <v>#DIV/0!</v>
      </c>
      <c r="BO314" s="154" t="str">
        <f t="shared" si="128"/>
        <v>Select intervention #1</v>
      </c>
      <c r="BP314" s="154" t="str">
        <f t="shared" si="129"/>
        <v>5. Continuity</v>
      </c>
      <c r="BQ314" s="154" t="str">
        <f t="shared" si="130"/>
        <v>Females</v>
      </c>
      <c r="BR314" s="154" t="str">
        <f t="shared" si="131"/>
        <v>Ages 20-24</v>
      </c>
      <c r="BS314" s="92" t="e">
        <f t="shared" si="132"/>
        <v>#DIV/0!</v>
      </c>
    </row>
    <row r="315" spans="37:71" x14ac:dyDescent="0.25">
      <c r="AK315" s="154" t="str">
        <f t="shared" si="133"/>
        <v>Select intervention #1</v>
      </c>
      <c r="AL315" s="90" t="s">
        <v>402</v>
      </c>
      <c r="AM315" s="212" t="s">
        <v>374</v>
      </c>
      <c r="AN315" s="216" t="s">
        <v>375</v>
      </c>
      <c r="AO315" s="214" t="e">
        <f>'Data-Overview'!Q27</f>
        <v>#DIV/0!</v>
      </c>
      <c r="AQ315" s="154" t="str">
        <f t="shared" si="108"/>
        <v>Select intervention #1</v>
      </c>
      <c r="AR315" s="154" t="str">
        <f t="shared" si="109"/>
        <v>6. Quality</v>
      </c>
      <c r="AS315" s="154" t="str">
        <f t="shared" si="110"/>
        <v>Females</v>
      </c>
      <c r="AT315" s="154" t="str">
        <f t="shared" si="111"/>
        <v>Ages 10-19</v>
      </c>
      <c r="AU315" s="92" t="e">
        <f t="shared" si="112"/>
        <v>#DIV/0!</v>
      </c>
      <c r="AW315" s="154" t="str">
        <f t="shared" si="113"/>
        <v>Select intervention #1</v>
      </c>
      <c r="AX315" s="154" t="str">
        <f t="shared" si="114"/>
        <v>6. Quality</v>
      </c>
      <c r="AY315" s="154" t="str">
        <f t="shared" si="115"/>
        <v>Females</v>
      </c>
      <c r="AZ315" s="154" t="str">
        <f t="shared" si="116"/>
        <v>Ages 10-19</v>
      </c>
      <c r="BA315" s="92" t="e">
        <f t="shared" si="117"/>
        <v>#DIV/0!</v>
      </c>
      <c r="BC315" s="154" t="str">
        <f t="shared" si="118"/>
        <v>Select intervention #1</v>
      </c>
      <c r="BD315" s="154" t="str">
        <f t="shared" si="119"/>
        <v>6. Quality</v>
      </c>
      <c r="BE315" s="154" t="str">
        <f t="shared" si="120"/>
        <v>Females</v>
      </c>
      <c r="BF315" s="154" t="str">
        <f t="shared" si="121"/>
        <v>Ages 10-19</v>
      </c>
      <c r="BG315" s="92" t="e">
        <f t="shared" si="122"/>
        <v>#DIV/0!</v>
      </c>
      <c r="BI315" s="154" t="str">
        <f t="shared" si="123"/>
        <v>Select intervention #1</v>
      </c>
      <c r="BJ315" s="154" t="str">
        <f t="shared" si="124"/>
        <v>6. Quality</v>
      </c>
      <c r="BK315" s="154" t="str">
        <f t="shared" si="125"/>
        <v>Females</v>
      </c>
      <c r="BL315" s="154" t="str">
        <f t="shared" si="126"/>
        <v>Ages 10-19</v>
      </c>
      <c r="BM315" s="92" t="e">
        <f t="shared" si="127"/>
        <v>#DIV/0!</v>
      </c>
      <c r="BO315" s="154" t="str">
        <f t="shared" si="128"/>
        <v>Select intervention #1</v>
      </c>
      <c r="BP315" s="154" t="str">
        <f t="shared" si="129"/>
        <v>6. Quality</v>
      </c>
      <c r="BQ315" s="154" t="str">
        <f t="shared" si="130"/>
        <v>Females</v>
      </c>
      <c r="BR315" s="154" t="str">
        <f t="shared" si="131"/>
        <v>Ages 10-19</v>
      </c>
      <c r="BS315" s="92" t="e">
        <f t="shared" si="132"/>
        <v>#DIV/0!</v>
      </c>
    </row>
    <row r="316" spans="37:71" x14ac:dyDescent="0.25">
      <c r="AK316" s="154" t="str">
        <f t="shared" si="133"/>
        <v>Select intervention #1</v>
      </c>
      <c r="AL316" s="90" t="s">
        <v>402</v>
      </c>
      <c r="AM316" s="212" t="s">
        <v>374</v>
      </c>
      <c r="AN316" s="216" t="s">
        <v>376</v>
      </c>
      <c r="AO316" s="214" t="e">
        <f>'Data-Overview'!Q28</f>
        <v>#DIV/0!</v>
      </c>
      <c r="AQ316" s="154" t="str">
        <f t="shared" si="108"/>
        <v>Select intervention #1</v>
      </c>
      <c r="AR316" s="154" t="str">
        <f t="shared" si="109"/>
        <v>6. Quality</v>
      </c>
      <c r="AS316" s="154" t="str">
        <f t="shared" si="110"/>
        <v>Females</v>
      </c>
      <c r="AT316" s="154" t="str">
        <f t="shared" si="111"/>
        <v>Ages 10-14</v>
      </c>
      <c r="AU316" s="92" t="e">
        <f t="shared" si="112"/>
        <v>#DIV/0!</v>
      </c>
      <c r="AW316" s="154" t="str">
        <f t="shared" si="113"/>
        <v>Select intervention #1</v>
      </c>
      <c r="AX316" s="154" t="str">
        <f t="shared" si="114"/>
        <v>6. Quality</v>
      </c>
      <c r="AY316" s="154" t="str">
        <f t="shared" si="115"/>
        <v>Females</v>
      </c>
      <c r="AZ316" s="154" t="str">
        <f t="shared" si="116"/>
        <v>Ages 10-14</v>
      </c>
      <c r="BA316" s="92" t="e">
        <f t="shared" si="117"/>
        <v>#DIV/0!</v>
      </c>
      <c r="BC316" s="154" t="str">
        <f t="shared" si="118"/>
        <v>Select intervention #1</v>
      </c>
      <c r="BD316" s="154" t="str">
        <f t="shared" si="119"/>
        <v>6. Quality</v>
      </c>
      <c r="BE316" s="154" t="str">
        <f t="shared" si="120"/>
        <v>Females</v>
      </c>
      <c r="BF316" s="154" t="str">
        <f t="shared" si="121"/>
        <v>Ages 10-14</v>
      </c>
      <c r="BG316" s="92" t="e">
        <f t="shared" si="122"/>
        <v>#DIV/0!</v>
      </c>
      <c r="BI316" s="154" t="str">
        <f t="shared" si="123"/>
        <v>Select intervention #1</v>
      </c>
      <c r="BJ316" s="154" t="str">
        <f t="shared" si="124"/>
        <v>6. Quality</v>
      </c>
      <c r="BK316" s="154" t="str">
        <f t="shared" si="125"/>
        <v>Females</v>
      </c>
      <c r="BL316" s="154" t="str">
        <f t="shared" si="126"/>
        <v>Ages 10-14</v>
      </c>
      <c r="BM316" s="92" t="e">
        <f t="shared" si="127"/>
        <v>#DIV/0!</v>
      </c>
      <c r="BO316" s="154" t="str">
        <f t="shared" si="128"/>
        <v>Select intervention #1</v>
      </c>
      <c r="BP316" s="154" t="str">
        <f t="shared" si="129"/>
        <v>6. Quality</v>
      </c>
      <c r="BQ316" s="154" t="str">
        <f t="shared" si="130"/>
        <v>Females</v>
      </c>
      <c r="BR316" s="154" t="str">
        <f t="shared" si="131"/>
        <v>Ages 10-14</v>
      </c>
      <c r="BS316" s="92" t="e">
        <f t="shared" si="132"/>
        <v>#DIV/0!</v>
      </c>
    </row>
    <row r="317" spans="37:71" x14ac:dyDescent="0.25">
      <c r="AK317" s="154" t="str">
        <f t="shared" si="133"/>
        <v>Select intervention #1</v>
      </c>
      <c r="AL317" s="90" t="s">
        <v>402</v>
      </c>
      <c r="AM317" s="212" t="s">
        <v>374</v>
      </c>
      <c r="AN317" s="216" t="s">
        <v>377</v>
      </c>
      <c r="AO317" s="214" t="e">
        <f>'Data-Overview'!Q29</f>
        <v>#DIV/0!</v>
      </c>
      <c r="AQ317" s="154" t="str">
        <f t="shared" si="108"/>
        <v>Select intervention #1</v>
      </c>
      <c r="AR317" s="154" t="str">
        <f t="shared" si="109"/>
        <v>6. Quality</v>
      </c>
      <c r="AS317" s="154" t="str">
        <f t="shared" si="110"/>
        <v>Females</v>
      </c>
      <c r="AT317" s="154" t="str">
        <f t="shared" si="111"/>
        <v>Ages 15-19</v>
      </c>
      <c r="AU317" s="92" t="e">
        <f t="shared" si="112"/>
        <v>#DIV/0!</v>
      </c>
      <c r="AW317" s="154" t="str">
        <f t="shared" si="113"/>
        <v>Select intervention #1</v>
      </c>
      <c r="AX317" s="154" t="str">
        <f t="shared" si="114"/>
        <v>6. Quality</v>
      </c>
      <c r="AY317" s="154" t="str">
        <f t="shared" si="115"/>
        <v>Females</v>
      </c>
      <c r="AZ317" s="154" t="str">
        <f t="shared" si="116"/>
        <v>Ages 15-19</v>
      </c>
      <c r="BA317" s="92" t="e">
        <f t="shared" si="117"/>
        <v>#DIV/0!</v>
      </c>
      <c r="BC317" s="154" t="str">
        <f t="shared" si="118"/>
        <v>Select intervention #1</v>
      </c>
      <c r="BD317" s="154" t="str">
        <f t="shared" si="119"/>
        <v>6. Quality</v>
      </c>
      <c r="BE317" s="154" t="str">
        <f t="shared" si="120"/>
        <v>Females</v>
      </c>
      <c r="BF317" s="154" t="str">
        <f t="shared" si="121"/>
        <v>Ages 15-19</v>
      </c>
      <c r="BG317" s="92" t="e">
        <f t="shared" si="122"/>
        <v>#DIV/0!</v>
      </c>
      <c r="BI317" s="154" t="str">
        <f t="shared" si="123"/>
        <v>Select intervention #1</v>
      </c>
      <c r="BJ317" s="154" t="str">
        <f t="shared" si="124"/>
        <v>6. Quality</v>
      </c>
      <c r="BK317" s="154" t="str">
        <f t="shared" si="125"/>
        <v>Females</v>
      </c>
      <c r="BL317" s="154" t="str">
        <f t="shared" si="126"/>
        <v>Ages 15-19</v>
      </c>
      <c r="BM317" s="92" t="e">
        <f t="shared" si="127"/>
        <v>#DIV/0!</v>
      </c>
      <c r="BO317" s="154" t="str">
        <f t="shared" si="128"/>
        <v>Select intervention #1</v>
      </c>
      <c r="BP317" s="154" t="str">
        <f t="shared" si="129"/>
        <v>6. Quality</v>
      </c>
      <c r="BQ317" s="154" t="str">
        <f t="shared" si="130"/>
        <v>Females</v>
      </c>
      <c r="BR317" s="154" t="str">
        <f t="shared" si="131"/>
        <v>Ages 15-19</v>
      </c>
      <c r="BS317" s="92" t="e">
        <f t="shared" si="132"/>
        <v>#DIV/0!</v>
      </c>
    </row>
    <row r="318" spans="37:71" x14ac:dyDescent="0.25">
      <c r="AK318" s="154" t="str">
        <f t="shared" si="133"/>
        <v>Select intervention #1</v>
      </c>
      <c r="AL318" s="90" t="s">
        <v>402</v>
      </c>
      <c r="AM318" s="212" t="s">
        <v>374</v>
      </c>
      <c r="AN318" s="216" t="s">
        <v>378</v>
      </c>
      <c r="AO318" s="214" t="e">
        <f>'Data-Overview'!Q30</f>
        <v>#DIV/0!</v>
      </c>
      <c r="AQ318" s="154" t="str">
        <f t="shared" si="108"/>
        <v>Select intervention #1</v>
      </c>
      <c r="AR318" s="154" t="str">
        <f t="shared" si="109"/>
        <v>6. Quality</v>
      </c>
      <c r="AS318" s="154" t="str">
        <f t="shared" si="110"/>
        <v>Females</v>
      </c>
      <c r="AT318" s="154" t="str">
        <f t="shared" si="111"/>
        <v>Ages 20-24</v>
      </c>
      <c r="AU318" s="92" t="e">
        <f t="shared" si="112"/>
        <v>#DIV/0!</v>
      </c>
      <c r="AW318" s="154" t="str">
        <f t="shared" si="113"/>
        <v>Select intervention #1</v>
      </c>
      <c r="AX318" s="154" t="str">
        <f t="shared" si="114"/>
        <v>6. Quality</v>
      </c>
      <c r="AY318" s="154" t="str">
        <f t="shared" si="115"/>
        <v>Females</v>
      </c>
      <c r="AZ318" s="154" t="str">
        <f t="shared" si="116"/>
        <v>Ages 20-24</v>
      </c>
      <c r="BA318" s="92" t="e">
        <f t="shared" si="117"/>
        <v>#DIV/0!</v>
      </c>
      <c r="BC318" s="154" t="str">
        <f t="shared" si="118"/>
        <v>Select intervention #1</v>
      </c>
      <c r="BD318" s="154" t="str">
        <f t="shared" si="119"/>
        <v>6. Quality</v>
      </c>
      <c r="BE318" s="154" t="str">
        <f t="shared" si="120"/>
        <v>Females</v>
      </c>
      <c r="BF318" s="154" t="str">
        <f t="shared" si="121"/>
        <v>Ages 20-24</v>
      </c>
      <c r="BG318" s="92" t="e">
        <f t="shared" si="122"/>
        <v>#DIV/0!</v>
      </c>
      <c r="BI318" s="154" t="str">
        <f t="shared" si="123"/>
        <v>Select intervention #1</v>
      </c>
      <c r="BJ318" s="154" t="str">
        <f t="shared" si="124"/>
        <v>6. Quality</v>
      </c>
      <c r="BK318" s="154" t="str">
        <f t="shared" si="125"/>
        <v>Females</v>
      </c>
      <c r="BL318" s="154" t="str">
        <f t="shared" si="126"/>
        <v>Ages 20-24</v>
      </c>
      <c r="BM318" s="92" t="e">
        <f t="shared" si="127"/>
        <v>#DIV/0!</v>
      </c>
      <c r="BO318" s="154" t="str">
        <f t="shared" si="128"/>
        <v>Select intervention #1</v>
      </c>
      <c r="BP318" s="154" t="str">
        <f t="shared" si="129"/>
        <v>6. Quality</v>
      </c>
      <c r="BQ318" s="154" t="str">
        <f t="shared" si="130"/>
        <v>Females</v>
      </c>
      <c r="BR318" s="154" t="str">
        <f t="shared" si="131"/>
        <v>Ages 20-24</v>
      </c>
      <c r="BS318" s="92" t="e">
        <f t="shared" si="132"/>
        <v>#DIV/0!</v>
      </c>
    </row>
    <row r="319" spans="37:71" x14ac:dyDescent="0.25">
      <c r="AK319" s="154" t="str">
        <f t="shared" si="133"/>
        <v>Select intervention #2</v>
      </c>
      <c r="AL319" s="90" t="s">
        <v>397</v>
      </c>
      <c r="AM319" s="212" t="s">
        <v>374</v>
      </c>
      <c r="AN319" s="216" t="s">
        <v>375</v>
      </c>
      <c r="AO319" s="214" t="e">
        <f>'Data-Overview'!Q32</f>
        <v>#DIV/0!</v>
      </c>
      <c r="AQ319" s="154" t="str">
        <f t="shared" si="108"/>
        <v>Select intervention #2</v>
      </c>
      <c r="AR319" s="154" t="str">
        <f t="shared" si="109"/>
        <v>1. Commodities</v>
      </c>
      <c r="AS319" s="154" t="str">
        <f t="shared" si="110"/>
        <v>Females</v>
      </c>
      <c r="AT319" s="154" t="str">
        <f t="shared" si="111"/>
        <v>Ages 10-19</v>
      </c>
      <c r="AU319" s="92" t="e">
        <f t="shared" si="112"/>
        <v>#DIV/0!</v>
      </c>
      <c r="AW319" s="154" t="str">
        <f t="shared" si="113"/>
        <v>Select intervention #2</v>
      </c>
      <c r="AX319" s="154" t="str">
        <f t="shared" si="114"/>
        <v>1. Commodities</v>
      </c>
      <c r="AY319" s="154" t="str">
        <f t="shared" si="115"/>
        <v>Females</v>
      </c>
      <c r="AZ319" s="154" t="str">
        <f t="shared" si="116"/>
        <v>Ages 10-19</v>
      </c>
      <c r="BA319" s="92" t="e">
        <f t="shared" si="117"/>
        <v>#DIV/0!</v>
      </c>
      <c r="BC319" s="154" t="str">
        <f t="shared" si="118"/>
        <v>Select intervention #2</v>
      </c>
      <c r="BD319" s="154" t="str">
        <f t="shared" si="119"/>
        <v>1. Commodities</v>
      </c>
      <c r="BE319" s="154" t="str">
        <f t="shared" si="120"/>
        <v>Females</v>
      </c>
      <c r="BF319" s="154" t="str">
        <f t="shared" si="121"/>
        <v>Ages 10-19</v>
      </c>
      <c r="BG319" s="92" t="e">
        <f t="shared" si="122"/>
        <v>#DIV/0!</v>
      </c>
      <c r="BI319" s="154" t="str">
        <f t="shared" si="123"/>
        <v>Select intervention #2</v>
      </c>
      <c r="BJ319" s="154" t="str">
        <f t="shared" si="124"/>
        <v>1. Commodities</v>
      </c>
      <c r="BK319" s="154" t="str">
        <f t="shared" si="125"/>
        <v>Females</v>
      </c>
      <c r="BL319" s="154" t="str">
        <f t="shared" si="126"/>
        <v>Ages 10-19</v>
      </c>
      <c r="BM319" s="92" t="e">
        <f t="shared" si="127"/>
        <v>#DIV/0!</v>
      </c>
      <c r="BO319" s="154" t="str">
        <f t="shared" si="128"/>
        <v>Select intervention #2</v>
      </c>
      <c r="BP319" s="154" t="str">
        <f t="shared" si="129"/>
        <v>1. Commodities</v>
      </c>
      <c r="BQ319" s="154" t="str">
        <f t="shared" si="130"/>
        <v>Females</v>
      </c>
      <c r="BR319" s="154" t="str">
        <f t="shared" si="131"/>
        <v>Ages 10-19</v>
      </c>
      <c r="BS319" s="92" t="e">
        <f t="shared" si="132"/>
        <v>#DIV/0!</v>
      </c>
    </row>
    <row r="320" spans="37:71" x14ac:dyDescent="0.25">
      <c r="AK320" s="154" t="str">
        <f t="shared" si="133"/>
        <v>Select intervention #2</v>
      </c>
      <c r="AL320" s="90" t="s">
        <v>397</v>
      </c>
      <c r="AM320" s="212" t="s">
        <v>374</v>
      </c>
      <c r="AN320" s="216" t="s">
        <v>376</v>
      </c>
      <c r="AO320" s="214">
        <f>'Data-Overview'!Q33</f>
        <v>0</v>
      </c>
      <c r="AQ320" s="154" t="str">
        <f t="shared" si="108"/>
        <v>Select intervention #2</v>
      </c>
      <c r="AR320" s="154" t="str">
        <f t="shared" si="109"/>
        <v>1. Commodities</v>
      </c>
      <c r="AS320" s="154" t="str">
        <f t="shared" si="110"/>
        <v>Females</v>
      </c>
      <c r="AT320" s="154" t="str">
        <f t="shared" si="111"/>
        <v>Ages 10-14</v>
      </c>
      <c r="AU320" s="92">
        <f t="shared" si="112"/>
        <v>0</v>
      </c>
      <c r="AW320" s="154" t="str">
        <f t="shared" si="113"/>
        <v>Select intervention #2</v>
      </c>
      <c r="AX320" s="154" t="str">
        <f t="shared" si="114"/>
        <v>1. Commodities</v>
      </c>
      <c r="AY320" s="154" t="str">
        <f t="shared" si="115"/>
        <v>Females</v>
      </c>
      <c r="AZ320" s="154" t="str">
        <f t="shared" si="116"/>
        <v>Ages 10-14</v>
      </c>
      <c r="BA320" s="92">
        <f t="shared" si="117"/>
        <v>0</v>
      </c>
      <c r="BC320" s="154" t="str">
        <f t="shared" si="118"/>
        <v>Select intervention #2</v>
      </c>
      <c r="BD320" s="154" t="str">
        <f t="shared" si="119"/>
        <v>1. Commodities</v>
      </c>
      <c r="BE320" s="154" t="str">
        <f t="shared" si="120"/>
        <v>Females</v>
      </c>
      <c r="BF320" s="154" t="str">
        <f t="shared" si="121"/>
        <v>Ages 10-14</v>
      </c>
      <c r="BG320" s="92">
        <f t="shared" si="122"/>
        <v>0</v>
      </c>
      <c r="BI320" s="154" t="str">
        <f t="shared" si="123"/>
        <v>Select intervention #2</v>
      </c>
      <c r="BJ320" s="154" t="str">
        <f t="shared" si="124"/>
        <v>1. Commodities</v>
      </c>
      <c r="BK320" s="154" t="str">
        <f t="shared" si="125"/>
        <v>Females</v>
      </c>
      <c r="BL320" s="154" t="str">
        <f t="shared" si="126"/>
        <v>Ages 10-14</v>
      </c>
      <c r="BM320" s="92">
        <f t="shared" si="127"/>
        <v>0</v>
      </c>
      <c r="BO320" s="154" t="str">
        <f t="shared" si="128"/>
        <v>Select intervention #2</v>
      </c>
      <c r="BP320" s="154" t="str">
        <f t="shared" si="129"/>
        <v>1. Commodities</v>
      </c>
      <c r="BQ320" s="154" t="str">
        <f t="shared" si="130"/>
        <v>Females</v>
      </c>
      <c r="BR320" s="154" t="str">
        <f t="shared" si="131"/>
        <v>Ages 10-14</v>
      </c>
      <c r="BS320" s="92">
        <f t="shared" si="132"/>
        <v>0</v>
      </c>
    </row>
    <row r="321" spans="37:71" x14ac:dyDescent="0.25">
      <c r="AK321" s="154" t="str">
        <f t="shared" si="133"/>
        <v>Select intervention #2</v>
      </c>
      <c r="AL321" s="90" t="s">
        <v>397</v>
      </c>
      <c r="AM321" s="212" t="s">
        <v>374</v>
      </c>
      <c r="AN321" s="216" t="s">
        <v>377</v>
      </c>
      <c r="AO321" s="214">
        <f>'Data-Overview'!Q34</f>
        <v>0</v>
      </c>
      <c r="AQ321" s="154" t="str">
        <f t="shared" si="108"/>
        <v>Select intervention #2</v>
      </c>
      <c r="AR321" s="154" t="str">
        <f t="shared" si="109"/>
        <v>1. Commodities</v>
      </c>
      <c r="AS321" s="154" t="str">
        <f t="shared" si="110"/>
        <v>Females</v>
      </c>
      <c r="AT321" s="154" t="str">
        <f t="shared" si="111"/>
        <v>Ages 15-19</v>
      </c>
      <c r="AU321" s="92">
        <f t="shared" si="112"/>
        <v>0</v>
      </c>
      <c r="AW321" s="154" t="str">
        <f t="shared" si="113"/>
        <v>Select intervention #2</v>
      </c>
      <c r="AX321" s="154" t="str">
        <f t="shared" si="114"/>
        <v>1. Commodities</v>
      </c>
      <c r="AY321" s="154" t="str">
        <f t="shared" si="115"/>
        <v>Females</v>
      </c>
      <c r="AZ321" s="154" t="str">
        <f t="shared" si="116"/>
        <v>Ages 15-19</v>
      </c>
      <c r="BA321" s="92">
        <f t="shared" si="117"/>
        <v>0</v>
      </c>
      <c r="BC321" s="154" t="str">
        <f t="shared" si="118"/>
        <v>Select intervention #2</v>
      </c>
      <c r="BD321" s="154" t="str">
        <f t="shared" si="119"/>
        <v>1. Commodities</v>
      </c>
      <c r="BE321" s="154" t="str">
        <f t="shared" si="120"/>
        <v>Females</v>
      </c>
      <c r="BF321" s="154" t="str">
        <f t="shared" si="121"/>
        <v>Ages 15-19</v>
      </c>
      <c r="BG321" s="92">
        <f t="shared" si="122"/>
        <v>0</v>
      </c>
      <c r="BI321" s="154" t="str">
        <f t="shared" si="123"/>
        <v>Select intervention #2</v>
      </c>
      <c r="BJ321" s="154" t="str">
        <f t="shared" si="124"/>
        <v>1. Commodities</v>
      </c>
      <c r="BK321" s="154" t="str">
        <f t="shared" si="125"/>
        <v>Females</v>
      </c>
      <c r="BL321" s="154" t="str">
        <f t="shared" si="126"/>
        <v>Ages 15-19</v>
      </c>
      <c r="BM321" s="92">
        <f t="shared" si="127"/>
        <v>0</v>
      </c>
      <c r="BO321" s="154" t="str">
        <f t="shared" si="128"/>
        <v>Select intervention #2</v>
      </c>
      <c r="BP321" s="154" t="str">
        <f t="shared" si="129"/>
        <v>1. Commodities</v>
      </c>
      <c r="BQ321" s="154" t="str">
        <f t="shared" si="130"/>
        <v>Females</v>
      </c>
      <c r="BR321" s="154" t="str">
        <f t="shared" si="131"/>
        <v>Ages 15-19</v>
      </c>
      <c r="BS321" s="92">
        <f t="shared" si="132"/>
        <v>0</v>
      </c>
    </row>
    <row r="322" spans="37:71" x14ac:dyDescent="0.25">
      <c r="AK322" s="154" t="str">
        <f t="shared" si="133"/>
        <v>Select intervention #2</v>
      </c>
      <c r="AL322" s="90" t="s">
        <v>397</v>
      </c>
      <c r="AM322" s="212" t="s">
        <v>374</v>
      </c>
      <c r="AN322" s="216" t="s">
        <v>378</v>
      </c>
      <c r="AO322" s="214">
        <f>'Data-Overview'!Q35</f>
        <v>0</v>
      </c>
      <c r="AQ322" s="154" t="str">
        <f t="shared" si="108"/>
        <v>Select intervention #2</v>
      </c>
      <c r="AR322" s="154" t="str">
        <f t="shared" si="109"/>
        <v>1. Commodities</v>
      </c>
      <c r="AS322" s="154" t="str">
        <f t="shared" si="110"/>
        <v>Females</v>
      </c>
      <c r="AT322" s="154" t="str">
        <f t="shared" si="111"/>
        <v>Ages 20-24</v>
      </c>
      <c r="AU322" s="92">
        <f t="shared" si="112"/>
        <v>0</v>
      </c>
      <c r="AW322" s="154" t="str">
        <f t="shared" si="113"/>
        <v>Select intervention #2</v>
      </c>
      <c r="AX322" s="154" t="str">
        <f t="shared" si="114"/>
        <v>1. Commodities</v>
      </c>
      <c r="AY322" s="154" t="str">
        <f t="shared" si="115"/>
        <v>Females</v>
      </c>
      <c r="AZ322" s="154" t="str">
        <f t="shared" si="116"/>
        <v>Ages 20-24</v>
      </c>
      <c r="BA322" s="92">
        <f t="shared" si="117"/>
        <v>0</v>
      </c>
      <c r="BC322" s="154" t="str">
        <f t="shared" si="118"/>
        <v>Select intervention #2</v>
      </c>
      <c r="BD322" s="154" t="str">
        <f t="shared" si="119"/>
        <v>1. Commodities</v>
      </c>
      <c r="BE322" s="154" t="str">
        <f t="shared" si="120"/>
        <v>Females</v>
      </c>
      <c r="BF322" s="154" t="str">
        <f t="shared" si="121"/>
        <v>Ages 20-24</v>
      </c>
      <c r="BG322" s="92">
        <f t="shared" si="122"/>
        <v>0</v>
      </c>
      <c r="BI322" s="154" t="str">
        <f t="shared" si="123"/>
        <v>Select intervention #2</v>
      </c>
      <c r="BJ322" s="154" t="str">
        <f t="shared" si="124"/>
        <v>1. Commodities</v>
      </c>
      <c r="BK322" s="154" t="str">
        <f t="shared" si="125"/>
        <v>Females</v>
      </c>
      <c r="BL322" s="154" t="str">
        <f t="shared" si="126"/>
        <v>Ages 20-24</v>
      </c>
      <c r="BM322" s="92">
        <f t="shared" si="127"/>
        <v>0</v>
      </c>
      <c r="BO322" s="154" t="str">
        <f t="shared" si="128"/>
        <v>Select intervention #2</v>
      </c>
      <c r="BP322" s="154" t="str">
        <f t="shared" si="129"/>
        <v>1. Commodities</v>
      </c>
      <c r="BQ322" s="154" t="str">
        <f t="shared" si="130"/>
        <v>Females</v>
      </c>
      <c r="BR322" s="154" t="str">
        <f t="shared" si="131"/>
        <v>Ages 20-24</v>
      </c>
      <c r="BS322" s="92">
        <f t="shared" si="132"/>
        <v>0</v>
      </c>
    </row>
    <row r="323" spans="37:71" x14ac:dyDescent="0.25">
      <c r="AK323" s="154" t="str">
        <f t="shared" si="133"/>
        <v>Select intervention #2</v>
      </c>
      <c r="AL323" s="90" t="s">
        <v>398</v>
      </c>
      <c r="AM323" s="212" t="s">
        <v>374</v>
      </c>
      <c r="AN323" s="216" t="s">
        <v>375</v>
      </c>
      <c r="AO323" s="214" t="e">
        <f>'Data-Overview'!Q36</f>
        <v>#DIV/0!</v>
      </c>
      <c r="AQ323" s="154" t="str">
        <f t="shared" si="108"/>
        <v>Select intervention #2</v>
      </c>
      <c r="AR323" s="154" t="str">
        <f t="shared" si="109"/>
        <v>2. Human Resources</v>
      </c>
      <c r="AS323" s="154" t="str">
        <f t="shared" si="110"/>
        <v>Females</v>
      </c>
      <c r="AT323" s="154" t="str">
        <f t="shared" si="111"/>
        <v>Ages 10-19</v>
      </c>
      <c r="AU323" s="92" t="e">
        <f t="shared" si="112"/>
        <v>#DIV/0!</v>
      </c>
      <c r="AW323" s="154" t="str">
        <f t="shared" si="113"/>
        <v>Select intervention #2</v>
      </c>
      <c r="AX323" s="154" t="str">
        <f t="shared" si="114"/>
        <v>2. Human Resources</v>
      </c>
      <c r="AY323" s="154" t="str">
        <f t="shared" si="115"/>
        <v>Females</v>
      </c>
      <c r="AZ323" s="154" t="str">
        <f t="shared" si="116"/>
        <v>Ages 10-19</v>
      </c>
      <c r="BA323" s="92" t="e">
        <f t="shared" si="117"/>
        <v>#DIV/0!</v>
      </c>
      <c r="BC323" s="154" t="str">
        <f t="shared" si="118"/>
        <v>Select intervention #2</v>
      </c>
      <c r="BD323" s="154" t="str">
        <f t="shared" si="119"/>
        <v>2. Human Resources</v>
      </c>
      <c r="BE323" s="154" t="str">
        <f t="shared" si="120"/>
        <v>Females</v>
      </c>
      <c r="BF323" s="154" t="str">
        <f t="shared" si="121"/>
        <v>Ages 10-19</v>
      </c>
      <c r="BG323" s="92" t="e">
        <f t="shared" si="122"/>
        <v>#DIV/0!</v>
      </c>
      <c r="BI323" s="154" t="str">
        <f t="shared" si="123"/>
        <v>Select intervention #2</v>
      </c>
      <c r="BJ323" s="154" t="str">
        <f t="shared" si="124"/>
        <v>2. Human Resources</v>
      </c>
      <c r="BK323" s="154" t="str">
        <f t="shared" si="125"/>
        <v>Females</v>
      </c>
      <c r="BL323" s="154" t="str">
        <f t="shared" si="126"/>
        <v>Ages 10-19</v>
      </c>
      <c r="BM323" s="92" t="e">
        <f t="shared" si="127"/>
        <v>#DIV/0!</v>
      </c>
      <c r="BO323" s="154" t="str">
        <f t="shared" si="128"/>
        <v>Select intervention #2</v>
      </c>
      <c r="BP323" s="154" t="str">
        <f t="shared" si="129"/>
        <v>2. Human Resources</v>
      </c>
      <c r="BQ323" s="154" t="str">
        <f t="shared" si="130"/>
        <v>Females</v>
      </c>
      <c r="BR323" s="154" t="str">
        <f t="shared" si="131"/>
        <v>Ages 10-19</v>
      </c>
      <c r="BS323" s="92" t="e">
        <f t="shared" si="132"/>
        <v>#DIV/0!</v>
      </c>
    </row>
    <row r="324" spans="37:71" x14ac:dyDescent="0.25">
      <c r="AK324" s="154" t="str">
        <f t="shared" si="133"/>
        <v>Select intervention #2</v>
      </c>
      <c r="AL324" s="90" t="s">
        <v>398</v>
      </c>
      <c r="AM324" s="212" t="s">
        <v>374</v>
      </c>
      <c r="AN324" s="216" t="s">
        <v>376</v>
      </c>
      <c r="AO324" s="214">
        <f>'Data-Overview'!Q37</f>
        <v>0</v>
      </c>
      <c r="AQ324" s="154" t="str">
        <f t="shared" si="108"/>
        <v>Select intervention #2</v>
      </c>
      <c r="AR324" s="154" t="str">
        <f t="shared" si="109"/>
        <v>2. Human Resources</v>
      </c>
      <c r="AS324" s="154" t="str">
        <f t="shared" si="110"/>
        <v>Females</v>
      </c>
      <c r="AT324" s="154" t="str">
        <f t="shared" si="111"/>
        <v>Ages 10-14</v>
      </c>
      <c r="AU324" s="92">
        <f t="shared" si="112"/>
        <v>0</v>
      </c>
      <c r="AW324" s="154" t="str">
        <f t="shared" si="113"/>
        <v>Select intervention #2</v>
      </c>
      <c r="AX324" s="154" t="str">
        <f t="shared" si="114"/>
        <v>2. Human Resources</v>
      </c>
      <c r="AY324" s="154" t="str">
        <f t="shared" si="115"/>
        <v>Females</v>
      </c>
      <c r="AZ324" s="154" t="str">
        <f t="shared" si="116"/>
        <v>Ages 10-14</v>
      </c>
      <c r="BA324" s="92">
        <f t="shared" si="117"/>
        <v>0</v>
      </c>
      <c r="BC324" s="154" t="str">
        <f t="shared" si="118"/>
        <v>Select intervention #2</v>
      </c>
      <c r="BD324" s="154" t="str">
        <f t="shared" si="119"/>
        <v>2. Human Resources</v>
      </c>
      <c r="BE324" s="154" t="str">
        <f t="shared" si="120"/>
        <v>Females</v>
      </c>
      <c r="BF324" s="154" t="str">
        <f t="shared" si="121"/>
        <v>Ages 10-14</v>
      </c>
      <c r="BG324" s="92">
        <f t="shared" si="122"/>
        <v>0</v>
      </c>
      <c r="BI324" s="154" t="str">
        <f t="shared" si="123"/>
        <v>Select intervention #2</v>
      </c>
      <c r="BJ324" s="154" t="str">
        <f t="shared" si="124"/>
        <v>2. Human Resources</v>
      </c>
      <c r="BK324" s="154" t="str">
        <f t="shared" si="125"/>
        <v>Females</v>
      </c>
      <c r="BL324" s="154" t="str">
        <f t="shared" si="126"/>
        <v>Ages 10-14</v>
      </c>
      <c r="BM324" s="92">
        <f t="shared" si="127"/>
        <v>0</v>
      </c>
      <c r="BO324" s="154" t="str">
        <f t="shared" si="128"/>
        <v>Select intervention #2</v>
      </c>
      <c r="BP324" s="154" t="str">
        <f t="shared" si="129"/>
        <v>2. Human Resources</v>
      </c>
      <c r="BQ324" s="154" t="str">
        <f t="shared" si="130"/>
        <v>Females</v>
      </c>
      <c r="BR324" s="154" t="str">
        <f t="shared" si="131"/>
        <v>Ages 10-14</v>
      </c>
      <c r="BS324" s="92">
        <f t="shared" si="132"/>
        <v>0</v>
      </c>
    </row>
    <row r="325" spans="37:71" x14ac:dyDescent="0.25">
      <c r="AK325" s="154" t="str">
        <f t="shared" si="133"/>
        <v>Select intervention #2</v>
      </c>
      <c r="AL325" s="90" t="s">
        <v>398</v>
      </c>
      <c r="AM325" s="212" t="s">
        <v>374</v>
      </c>
      <c r="AN325" s="216" t="s">
        <v>377</v>
      </c>
      <c r="AO325" s="214">
        <f>'Data-Overview'!Q38</f>
        <v>0</v>
      </c>
      <c r="AQ325" s="154" t="str">
        <f t="shared" si="108"/>
        <v>Select intervention #2</v>
      </c>
      <c r="AR325" s="154" t="str">
        <f t="shared" si="109"/>
        <v>2. Human Resources</v>
      </c>
      <c r="AS325" s="154" t="str">
        <f t="shared" si="110"/>
        <v>Females</v>
      </c>
      <c r="AT325" s="154" t="str">
        <f t="shared" si="111"/>
        <v>Ages 15-19</v>
      </c>
      <c r="AU325" s="92">
        <f t="shared" si="112"/>
        <v>0</v>
      </c>
      <c r="AW325" s="154" t="str">
        <f t="shared" si="113"/>
        <v>Select intervention #2</v>
      </c>
      <c r="AX325" s="154" t="str">
        <f t="shared" si="114"/>
        <v>2. Human Resources</v>
      </c>
      <c r="AY325" s="154" t="str">
        <f t="shared" si="115"/>
        <v>Females</v>
      </c>
      <c r="AZ325" s="154" t="str">
        <f t="shared" si="116"/>
        <v>Ages 15-19</v>
      </c>
      <c r="BA325" s="92">
        <f t="shared" si="117"/>
        <v>0</v>
      </c>
      <c r="BC325" s="154" t="str">
        <f t="shared" si="118"/>
        <v>Select intervention #2</v>
      </c>
      <c r="BD325" s="154" t="str">
        <f t="shared" si="119"/>
        <v>2. Human Resources</v>
      </c>
      <c r="BE325" s="154" t="str">
        <f t="shared" si="120"/>
        <v>Females</v>
      </c>
      <c r="BF325" s="154" t="str">
        <f t="shared" si="121"/>
        <v>Ages 15-19</v>
      </c>
      <c r="BG325" s="92">
        <f t="shared" si="122"/>
        <v>0</v>
      </c>
      <c r="BI325" s="154" t="str">
        <f t="shared" si="123"/>
        <v>Select intervention #2</v>
      </c>
      <c r="BJ325" s="154" t="str">
        <f t="shared" si="124"/>
        <v>2. Human Resources</v>
      </c>
      <c r="BK325" s="154" t="str">
        <f t="shared" si="125"/>
        <v>Females</v>
      </c>
      <c r="BL325" s="154" t="str">
        <f t="shared" si="126"/>
        <v>Ages 15-19</v>
      </c>
      <c r="BM325" s="92">
        <f t="shared" si="127"/>
        <v>0</v>
      </c>
      <c r="BO325" s="154" t="str">
        <f t="shared" si="128"/>
        <v>Select intervention #2</v>
      </c>
      <c r="BP325" s="154" t="str">
        <f t="shared" si="129"/>
        <v>2. Human Resources</v>
      </c>
      <c r="BQ325" s="154" t="str">
        <f t="shared" si="130"/>
        <v>Females</v>
      </c>
      <c r="BR325" s="154" t="str">
        <f t="shared" si="131"/>
        <v>Ages 15-19</v>
      </c>
      <c r="BS325" s="92">
        <f t="shared" si="132"/>
        <v>0</v>
      </c>
    </row>
    <row r="326" spans="37:71" x14ac:dyDescent="0.25">
      <c r="AK326" s="154" t="str">
        <f t="shared" si="133"/>
        <v>Select intervention #2</v>
      </c>
      <c r="AL326" s="90" t="s">
        <v>398</v>
      </c>
      <c r="AM326" s="212" t="s">
        <v>374</v>
      </c>
      <c r="AN326" s="216" t="s">
        <v>378</v>
      </c>
      <c r="AO326" s="214">
        <f>'Data-Overview'!Q39</f>
        <v>0</v>
      </c>
      <c r="AQ326" s="154" t="str">
        <f t="shared" si="108"/>
        <v>Select intervention #2</v>
      </c>
      <c r="AR326" s="154" t="str">
        <f t="shared" si="109"/>
        <v>2. Human Resources</v>
      </c>
      <c r="AS326" s="154" t="str">
        <f t="shared" si="110"/>
        <v>Females</v>
      </c>
      <c r="AT326" s="154" t="str">
        <f t="shared" si="111"/>
        <v>Ages 20-24</v>
      </c>
      <c r="AU326" s="92">
        <f t="shared" si="112"/>
        <v>0</v>
      </c>
      <c r="AW326" s="154" t="str">
        <f t="shared" si="113"/>
        <v>Select intervention #2</v>
      </c>
      <c r="AX326" s="154" t="str">
        <f t="shared" si="114"/>
        <v>2. Human Resources</v>
      </c>
      <c r="AY326" s="154" t="str">
        <f t="shared" si="115"/>
        <v>Females</v>
      </c>
      <c r="AZ326" s="154" t="str">
        <f t="shared" si="116"/>
        <v>Ages 20-24</v>
      </c>
      <c r="BA326" s="92">
        <f t="shared" si="117"/>
        <v>0</v>
      </c>
      <c r="BC326" s="154" t="str">
        <f t="shared" si="118"/>
        <v>Select intervention #2</v>
      </c>
      <c r="BD326" s="154" t="str">
        <f t="shared" si="119"/>
        <v>2. Human Resources</v>
      </c>
      <c r="BE326" s="154" t="str">
        <f t="shared" si="120"/>
        <v>Females</v>
      </c>
      <c r="BF326" s="154" t="str">
        <f t="shared" si="121"/>
        <v>Ages 20-24</v>
      </c>
      <c r="BG326" s="92">
        <f t="shared" si="122"/>
        <v>0</v>
      </c>
      <c r="BI326" s="154" t="str">
        <f t="shared" si="123"/>
        <v>Select intervention #2</v>
      </c>
      <c r="BJ326" s="154" t="str">
        <f t="shared" si="124"/>
        <v>2. Human Resources</v>
      </c>
      <c r="BK326" s="154" t="str">
        <f t="shared" si="125"/>
        <v>Females</v>
      </c>
      <c r="BL326" s="154" t="str">
        <f t="shared" si="126"/>
        <v>Ages 20-24</v>
      </c>
      <c r="BM326" s="92">
        <f t="shared" si="127"/>
        <v>0</v>
      </c>
      <c r="BO326" s="154" t="str">
        <f t="shared" si="128"/>
        <v>Select intervention #2</v>
      </c>
      <c r="BP326" s="154" t="str">
        <f t="shared" si="129"/>
        <v>2. Human Resources</v>
      </c>
      <c r="BQ326" s="154" t="str">
        <f t="shared" si="130"/>
        <v>Females</v>
      </c>
      <c r="BR326" s="154" t="str">
        <f t="shared" si="131"/>
        <v>Ages 20-24</v>
      </c>
      <c r="BS326" s="92">
        <f t="shared" si="132"/>
        <v>0</v>
      </c>
    </row>
    <row r="327" spans="37:71" x14ac:dyDescent="0.25">
      <c r="AK327" s="154" t="str">
        <f t="shared" si="133"/>
        <v>Select intervention #2</v>
      </c>
      <c r="AL327" s="90" t="s">
        <v>399</v>
      </c>
      <c r="AM327" s="212" t="s">
        <v>374</v>
      </c>
      <c r="AN327" s="216" t="s">
        <v>375</v>
      </c>
      <c r="AO327" s="214" t="e">
        <f>'Data-Overview'!Q40</f>
        <v>#DIV/0!</v>
      </c>
      <c r="AQ327" s="154" t="str">
        <f t="shared" ref="AQ327:AQ390" si="134">AK327</f>
        <v>Select intervention #2</v>
      </c>
      <c r="AR327" s="154" t="str">
        <f t="shared" ref="AR327:AR390" si="135">AL327</f>
        <v>3. Accessibility</v>
      </c>
      <c r="AS327" s="154" t="str">
        <f t="shared" ref="AS327:AS390" si="136">AM327</f>
        <v>Females</v>
      </c>
      <c r="AT327" s="154" t="str">
        <f t="shared" ref="AT327:AT390" si="137">AN327</f>
        <v>Ages 10-19</v>
      </c>
      <c r="AU327" s="92" t="e">
        <f t="shared" ref="AU327:AU390" si="138">AO327</f>
        <v>#DIV/0!</v>
      </c>
      <c r="AW327" s="154" t="str">
        <f t="shared" ref="AW327:AW390" si="139">AK327</f>
        <v>Select intervention #2</v>
      </c>
      <c r="AX327" s="154" t="str">
        <f t="shared" ref="AX327:AX390" si="140">AL327</f>
        <v>3. Accessibility</v>
      </c>
      <c r="AY327" s="154" t="str">
        <f t="shared" ref="AY327:AY390" si="141">AM327</f>
        <v>Females</v>
      </c>
      <c r="AZ327" s="154" t="str">
        <f t="shared" ref="AZ327:AZ390" si="142">AN327</f>
        <v>Ages 10-19</v>
      </c>
      <c r="BA327" s="92" t="e">
        <f t="shared" ref="BA327:BA390" si="143">AO327</f>
        <v>#DIV/0!</v>
      </c>
      <c r="BC327" s="154" t="str">
        <f t="shared" ref="BC327:BC390" si="144">AK327</f>
        <v>Select intervention #2</v>
      </c>
      <c r="BD327" s="154" t="str">
        <f t="shared" ref="BD327:BD390" si="145">AL327</f>
        <v>3. Accessibility</v>
      </c>
      <c r="BE327" s="154" t="str">
        <f t="shared" ref="BE327:BE390" si="146">AM327</f>
        <v>Females</v>
      </c>
      <c r="BF327" s="154" t="str">
        <f t="shared" ref="BF327:BF390" si="147">AN327</f>
        <v>Ages 10-19</v>
      </c>
      <c r="BG327" s="92" t="e">
        <f t="shared" ref="BG327:BG390" si="148">AO327</f>
        <v>#DIV/0!</v>
      </c>
      <c r="BI327" s="154" t="str">
        <f t="shared" ref="BI327:BI390" si="149">AK327</f>
        <v>Select intervention #2</v>
      </c>
      <c r="BJ327" s="154" t="str">
        <f t="shared" ref="BJ327:BJ390" si="150">AL327</f>
        <v>3. Accessibility</v>
      </c>
      <c r="BK327" s="154" t="str">
        <f t="shared" ref="BK327:BK390" si="151">AM327</f>
        <v>Females</v>
      </c>
      <c r="BL327" s="154" t="str">
        <f t="shared" ref="BL327:BL390" si="152">AN327</f>
        <v>Ages 10-19</v>
      </c>
      <c r="BM327" s="92" t="e">
        <f t="shared" ref="BM327:BM390" si="153">AO327</f>
        <v>#DIV/0!</v>
      </c>
      <c r="BO327" s="154" t="str">
        <f t="shared" ref="BO327:BO390" si="154">AK327</f>
        <v>Select intervention #2</v>
      </c>
      <c r="BP327" s="154" t="str">
        <f t="shared" ref="BP327:BP390" si="155">AL327</f>
        <v>3. Accessibility</v>
      </c>
      <c r="BQ327" s="154" t="str">
        <f t="shared" ref="BQ327:BQ390" si="156">AM327</f>
        <v>Females</v>
      </c>
      <c r="BR327" s="154" t="str">
        <f t="shared" ref="BR327:BR390" si="157">AN327</f>
        <v>Ages 10-19</v>
      </c>
      <c r="BS327" s="92" t="e">
        <f t="shared" ref="BS327:BS390" si="158">AO327</f>
        <v>#DIV/0!</v>
      </c>
    </row>
    <row r="328" spans="37:71" x14ac:dyDescent="0.25">
      <c r="AK328" s="154" t="str">
        <f t="shared" si="133"/>
        <v>Select intervention #2</v>
      </c>
      <c r="AL328" s="90" t="s">
        <v>399</v>
      </c>
      <c r="AM328" s="212" t="s">
        <v>374</v>
      </c>
      <c r="AN328" s="216" t="s">
        <v>376</v>
      </c>
      <c r="AO328" s="214" t="e">
        <f>'Data-Overview'!Q41</f>
        <v>#DIV/0!</v>
      </c>
      <c r="AQ328" s="154" t="str">
        <f t="shared" si="134"/>
        <v>Select intervention #2</v>
      </c>
      <c r="AR328" s="154" t="str">
        <f t="shared" si="135"/>
        <v>3. Accessibility</v>
      </c>
      <c r="AS328" s="154" t="str">
        <f t="shared" si="136"/>
        <v>Females</v>
      </c>
      <c r="AT328" s="154" t="str">
        <f t="shared" si="137"/>
        <v>Ages 10-14</v>
      </c>
      <c r="AU328" s="92" t="e">
        <f t="shared" si="138"/>
        <v>#DIV/0!</v>
      </c>
      <c r="AW328" s="154" t="str">
        <f t="shared" si="139"/>
        <v>Select intervention #2</v>
      </c>
      <c r="AX328" s="154" t="str">
        <f t="shared" si="140"/>
        <v>3. Accessibility</v>
      </c>
      <c r="AY328" s="154" t="str">
        <f t="shared" si="141"/>
        <v>Females</v>
      </c>
      <c r="AZ328" s="154" t="str">
        <f t="shared" si="142"/>
        <v>Ages 10-14</v>
      </c>
      <c r="BA328" s="92" t="e">
        <f t="shared" si="143"/>
        <v>#DIV/0!</v>
      </c>
      <c r="BC328" s="154" t="str">
        <f t="shared" si="144"/>
        <v>Select intervention #2</v>
      </c>
      <c r="BD328" s="154" t="str">
        <f t="shared" si="145"/>
        <v>3. Accessibility</v>
      </c>
      <c r="BE328" s="154" t="str">
        <f t="shared" si="146"/>
        <v>Females</v>
      </c>
      <c r="BF328" s="154" t="str">
        <f t="shared" si="147"/>
        <v>Ages 10-14</v>
      </c>
      <c r="BG328" s="92" t="e">
        <f t="shared" si="148"/>
        <v>#DIV/0!</v>
      </c>
      <c r="BI328" s="154" t="str">
        <f t="shared" si="149"/>
        <v>Select intervention #2</v>
      </c>
      <c r="BJ328" s="154" t="str">
        <f t="shared" si="150"/>
        <v>3. Accessibility</v>
      </c>
      <c r="BK328" s="154" t="str">
        <f t="shared" si="151"/>
        <v>Females</v>
      </c>
      <c r="BL328" s="154" t="str">
        <f t="shared" si="152"/>
        <v>Ages 10-14</v>
      </c>
      <c r="BM328" s="92" t="e">
        <f t="shared" si="153"/>
        <v>#DIV/0!</v>
      </c>
      <c r="BO328" s="154" t="str">
        <f t="shared" si="154"/>
        <v>Select intervention #2</v>
      </c>
      <c r="BP328" s="154" t="str">
        <f t="shared" si="155"/>
        <v>3. Accessibility</v>
      </c>
      <c r="BQ328" s="154" t="str">
        <f t="shared" si="156"/>
        <v>Females</v>
      </c>
      <c r="BR328" s="154" t="str">
        <f t="shared" si="157"/>
        <v>Ages 10-14</v>
      </c>
      <c r="BS328" s="92" t="e">
        <f t="shared" si="158"/>
        <v>#DIV/0!</v>
      </c>
    </row>
    <row r="329" spans="37:71" x14ac:dyDescent="0.25">
      <c r="AK329" s="154" t="str">
        <f t="shared" si="133"/>
        <v>Select intervention #2</v>
      </c>
      <c r="AL329" s="90" t="s">
        <v>399</v>
      </c>
      <c r="AM329" s="212" t="s">
        <v>374</v>
      </c>
      <c r="AN329" s="216" t="s">
        <v>377</v>
      </c>
      <c r="AO329" s="214" t="e">
        <f>'Data-Overview'!Q42</f>
        <v>#DIV/0!</v>
      </c>
      <c r="AQ329" s="154" t="str">
        <f t="shared" si="134"/>
        <v>Select intervention #2</v>
      </c>
      <c r="AR329" s="154" t="str">
        <f t="shared" si="135"/>
        <v>3. Accessibility</v>
      </c>
      <c r="AS329" s="154" t="str">
        <f t="shared" si="136"/>
        <v>Females</v>
      </c>
      <c r="AT329" s="154" t="str">
        <f t="shared" si="137"/>
        <v>Ages 15-19</v>
      </c>
      <c r="AU329" s="92" t="e">
        <f t="shared" si="138"/>
        <v>#DIV/0!</v>
      </c>
      <c r="AW329" s="154" t="str">
        <f t="shared" si="139"/>
        <v>Select intervention #2</v>
      </c>
      <c r="AX329" s="154" t="str">
        <f t="shared" si="140"/>
        <v>3. Accessibility</v>
      </c>
      <c r="AY329" s="154" t="str">
        <f t="shared" si="141"/>
        <v>Females</v>
      </c>
      <c r="AZ329" s="154" t="str">
        <f t="shared" si="142"/>
        <v>Ages 15-19</v>
      </c>
      <c r="BA329" s="92" t="e">
        <f t="shared" si="143"/>
        <v>#DIV/0!</v>
      </c>
      <c r="BC329" s="154" t="str">
        <f t="shared" si="144"/>
        <v>Select intervention #2</v>
      </c>
      <c r="BD329" s="154" t="str">
        <f t="shared" si="145"/>
        <v>3. Accessibility</v>
      </c>
      <c r="BE329" s="154" t="str">
        <f t="shared" si="146"/>
        <v>Females</v>
      </c>
      <c r="BF329" s="154" t="str">
        <f t="shared" si="147"/>
        <v>Ages 15-19</v>
      </c>
      <c r="BG329" s="92" t="e">
        <f t="shared" si="148"/>
        <v>#DIV/0!</v>
      </c>
      <c r="BI329" s="154" t="str">
        <f t="shared" si="149"/>
        <v>Select intervention #2</v>
      </c>
      <c r="BJ329" s="154" t="str">
        <f t="shared" si="150"/>
        <v>3. Accessibility</v>
      </c>
      <c r="BK329" s="154" t="str">
        <f t="shared" si="151"/>
        <v>Females</v>
      </c>
      <c r="BL329" s="154" t="str">
        <f t="shared" si="152"/>
        <v>Ages 15-19</v>
      </c>
      <c r="BM329" s="92" t="e">
        <f t="shared" si="153"/>
        <v>#DIV/0!</v>
      </c>
      <c r="BO329" s="154" t="str">
        <f t="shared" si="154"/>
        <v>Select intervention #2</v>
      </c>
      <c r="BP329" s="154" t="str">
        <f t="shared" si="155"/>
        <v>3. Accessibility</v>
      </c>
      <c r="BQ329" s="154" t="str">
        <f t="shared" si="156"/>
        <v>Females</v>
      </c>
      <c r="BR329" s="154" t="str">
        <f t="shared" si="157"/>
        <v>Ages 15-19</v>
      </c>
      <c r="BS329" s="92" t="e">
        <f t="shared" si="158"/>
        <v>#DIV/0!</v>
      </c>
    </row>
    <row r="330" spans="37:71" x14ac:dyDescent="0.25">
      <c r="AK330" s="154" t="str">
        <f t="shared" si="133"/>
        <v>Select intervention #2</v>
      </c>
      <c r="AL330" s="90" t="s">
        <v>399</v>
      </c>
      <c r="AM330" s="212" t="s">
        <v>374</v>
      </c>
      <c r="AN330" s="216" t="s">
        <v>378</v>
      </c>
      <c r="AO330" s="214" t="e">
        <f>'Data-Overview'!Q43</f>
        <v>#DIV/0!</v>
      </c>
      <c r="AQ330" s="154" t="str">
        <f t="shared" si="134"/>
        <v>Select intervention #2</v>
      </c>
      <c r="AR330" s="154" t="str">
        <f t="shared" si="135"/>
        <v>3. Accessibility</v>
      </c>
      <c r="AS330" s="154" t="str">
        <f t="shared" si="136"/>
        <v>Females</v>
      </c>
      <c r="AT330" s="154" t="str">
        <f t="shared" si="137"/>
        <v>Ages 20-24</v>
      </c>
      <c r="AU330" s="92" t="e">
        <f t="shared" si="138"/>
        <v>#DIV/0!</v>
      </c>
      <c r="AW330" s="154" t="str">
        <f t="shared" si="139"/>
        <v>Select intervention #2</v>
      </c>
      <c r="AX330" s="154" t="str">
        <f t="shared" si="140"/>
        <v>3. Accessibility</v>
      </c>
      <c r="AY330" s="154" t="str">
        <f t="shared" si="141"/>
        <v>Females</v>
      </c>
      <c r="AZ330" s="154" t="str">
        <f t="shared" si="142"/>
        <v>Ages 20-24</v>
      </c>
      <c r="BA330" s="92" t="e">
        <f t="shared" si="143"/>
        <v>#DIV/0!</v>
      </c>
      <c r="BC330" s="154" t="str">
        <f t="shared" si="144"/>
        <v>Select intervention #2</v>
      </c>
      <c r="BD330" s="154" t="str">
        <f t="shared" si="145"/>
        <v>3. Accessibility</v>
      </c>
      <c r="BE330" s="154" t="str">
        <f t="shared" si="146"/>
        <v>Females</v>
      </c>
      <c r="BF330" s="154" t="str">
        <f t="shared" si="147"/>
        <v>Ages 20-24</v>
      </c>
      <c r="BG330" s="92" t="e">
        <f t="shared" si="148"/>
        <v>#DIV/0!</v>
      </c>
      <c r="BI330" s="154" t="str">
        <f t="shared" si="149"/>
        <v>Select intervention #2</v>
      </c>
      <c r="BJ330" s="154" t="str">
        <f t="shared" si="150"/>
        <v>3. Accessibility</v>
      </c>
      <c r="BK330" s="154" t="str">
        <f t="shared" si="151"/>
        <v>Females</v>
      </c>
      <c r="BL330" s="154" t="str">
        <f t="shared" si="152"/>
        <v>Ages 20-24</v>
      </c>
      <c r="BM330" s="92" t="e">
        <f t="shared" si="153"/>
        <v>#DIV/0!</v>
      </c>
      <c r="BO330" s="154" t="str">
        <f t="shared" si="154"/>
        <v>Select intervention #2</v>
      </c>
      <c r="BP330" s="154" t="str">
        <f t="shared" si="155"/>
        <v>3. Accessibility</v>
      </c>
      <c r="BQ330" s="154" t="str">
        <f t="shared" si="156"/>
        <v>Females</v>
      </c>
      <c r="BR330" s="154" t="str">
        <f t="shared" si="157"/>
        <v>Ages 20-24</v>
      </c>
      <c r="BS330" s="92" t="e">
        <f t="shared" si="158"/>
        <v>#DIV/0!</v>
      </c>
    </row>
    <row r="331" spans="37:71" x14ac:dyDescent="0.25">
      <c r="AK331" s="154" t="str">
        <f t="shared" si="133"/>
        <v>Select intervention #2</v>
      </c>
      <c r="AL331" s="90" t="s">
        <v>400</v>
      </c>
      <c r="AM331" s="212" t="s">
        <v>374</v>
      </c>
      <c r="AN331" s="216" t="s">
        <v>375</v>
      </c>
      <c r="AO331" s="214" t="e">
        <f>'Data-Overview'!Q44</f>
        <v>#DIV/0!</v>
      </c>
      <c r="AQ331" s="154" t="str">
        <f t="shared" si="134"/>
        <v>Select intervention #2</v>
      </c>
      <c r="AR331" s="154" t="str">
        <f t="shared" si="135"/>
        <v>4. Initial Utilisation</v>
      </c>
      <c r="AS331" s="154" t="str">
        <f t="shared" si="136"/>
        <v>Females</v>
      </c>
      <c r="AT331" s="154" t="str">
        <f t="shared" si="137"/>
        <v>Ages 10-19</v>
      </c>
      <c r="AU331" s="92" t="e">
        <f t="shared" si="138"/>
        <v>#DIV/0!</v>
      </c>
      <c r="AW331" s="154" t="str">
        <f t="shared" si="139"/>
        <v>Select intervention #2</v>
      </c>
      <c r="AX331" s="154" t="str">
        <f t="shared" si="140"/>
        <v>4. Initial Utilisation</v>
      </c>
      <c r="AY331" s="154" t="str">
        <f t="shared" si="141"/>
        <v>Females</v>
      </c>
      <c r="AZ331" s="154" t="str">
        <f t="shared" si="142"/>
        <v>Ages 10-19</v>
      </c>
      <c r="BA331" s="92" t="e">
        <f t="shared" si="143"/>
        <v>#DIV/0!</v>
      </c>
      <c r="BC331" s="154" t="str">
        <f t="shared" si="144"/>
        <v>Select intervention #2</v>
      </c>
      <c r="BD331" s="154" t="str">
        <f t="shared" si="145"/>
        <v>4. Initial Utilisation</v>
      </c>
      <c r="BE331" s="154" t="str">
        <f t="shared" si="146"/>
        <v>Females</v>
      </c>
      <c r="BF331" s="154" t="str">
        <f t="shared" si="147"/>
        <v>Ages 10-19</v>
      </c>
      <c r="BG331" s="92" t="e">
        <f t="shared" si="148"/>
        <v>#DIV/0!</v>
      </c>
      <c r="BI331" s="154" t="str">
        <f t="shared" si="149"/>
        <v>Select intervention #2</v>
      </c>
      <c r="BJ331" s="154" t="str">
        <f t="shared" si="150"/>
        <v>4. Initial Utilisation</v>
      </c>
      <c r="BK331" s="154" t="str">
        <f t="shared" si="151"/>
        <v>Females</v>
      </c>
      <c r="BL331" s="154" t="str">
        <f t="shared" si="152"/>
        <v>Ages 10-19</v>
      </c>
      <c r="BM331" s="92" t="e">
        <f t="shared" si="153"/>
        <v>#DIV/0!</v>
      </c>
      <c r="BO331" s="154" t="str">
        <f t="shared" si="154"/>
        <v>Select intervention #2</v>
      </c>
      <c r="BP331" s="154" t="str">
        <f t="shared" si="155"/>
        <v>4. Initial Utilisation</v>
      </c>
      <c r="BQ331" s="154" t="str">
        <f t="shared" si="156"/>
        <v>Females</v>
      </c>
      <c r="BR331" s="154" t="str">
        <f t="shared" si="157"/>
        <v>Ages 10-19</v>
      </c>
      <c r="BS331" s="92" t="e">
        <f t="shared" si="158"/>
        <v>#DIV/0!</v>
      </c>
    </row>
    <row r="332" spans="37:71" x14ac:dyDescent="0.25">
      <c r="AK332" s="154" t="str">
        <f t="shared" si="133"/>
        <v>Select intervention #2</v>
      </c>
      <c r="AL332" s="90" t="s">
        <v>400</v>
      </c>
      <c r="AM332" s="212" t="s">
        <v>374</v>
      </c>
      <c r="AN332" s="216" t="s">
        <v>376</v>
      </c>
      <c r="AO332" s="214" t="e">
        <f>'Data-Overview'!Q45</f>
        <v>#DIV/0!</v>
      </c>
      <c r="AQ332" s="154" t="str">
        <f t="shared" si="134"/>
        <v>Select intervention #2</v>
      </c>
      <c r="AR332" s="154" t="str">
        <f t="shared" si="135"/>
        <v>4. Initial Utilisation</v>
      </c>
      <c r="AS332" s="154" t="str">
        <f t="shared" si="136"/>
        <v>Females</v>
      </c>
      <c r="AT332" s="154" t="str">
        <f t="shared" si="137"/>
        <v>Ages 10-14</v>
      </c>
      <c r="AU332" s="92" t="e">
        <f t="shared" si="138"/>
        <v>#DIV/0!</v>
      </c>
      <c r="AW332" s="154" t="str">
        <f t="shared" si="139"/>
        <v>Select intervention #2</v>
      </c>
      <c r="AX332" s="154" t="str">
        <f t="shared" si="140"/>
        <v>4. Initial Utilisation</v>
      </c>
      <c r="AY332" s="154" t="str">
        <f t="shared" si="141"/>
        <v>Females</v>
      </c>
      <c r="AZ332" s="154" t="str">
        <f t="shared" si="142"/>
        <v>Ages 10-14</v>
      </c>
      <c r="BA332" s="92" t="e">
        <f t="shared" si="143"/>
        <v>#DIV/0!</v>
      </c>
      <c r="BC332" s="154" t="str">
        <f t="shared" si="144"/>
        <v>Select intervention #2</v>
      </c>
      <c r="BD332" s="154" t="str">
        <f t="shared" si="145"/>
        <v>4. Initial Utilisation</v>
      </c>
      <c r="BE332" s="154" t="str">
        <f t="shared" si="146"/>
        <v>Females</v>
      </c>
      <c r="BF332" s="154" t="str">
        <f t="shared" si="147"/>
        <v>Ages 10-14</v>
      </c>
      <c r="BG332" s="92" t="e">
        <f t="shared" si="148"/>
        <v>#DIV/0!</v>
      </c>
      <c r="BI332" s="154" t="str">
        <f t="shared" si="149"/>
        <v>Select intervention #2</v>
      </c>
      <c r="BJ332" s="154" t="str">
        <f t="shared" si="150"/>
        <v>4. Initial Utilisation</v>
      </c>
      <c r="BK332" s="154" t="str">
        <f t="shared" si="151"/>
        <v>Females</v>
      </c>
      <c r="BL332" s="154" t="str">
        <f t="shared" si="152"/>
        <v>Ages 10-14</v>
      </c>
      <c r="BM332" s="92" t="e">
        <f t="shared" si="153"/>
        <v>#DIV/0!</v>
      </c>
      <c r="BO332" s="154" t="str">
        <f t="shared" si="154"/>
        <v>Select intervention #2</v>
      </c>
      <c r="BP332" s="154" t="str">
        <f t="shared" si="155"/>
        <v>4. Initial Utilisation</v>
      </c>
      <c r="BQ332" s="154" t="str">
        <f t="shared" si="156"/>
        <v>Females</v>
      </c>
      <c r="BR332" s="154" t="str">
        <f t="shared" si="157"/>
        <v>Ages 10-14</v>
      </c>
      <c r="BS332" s="92" t="e">
        <f t="shared" si="158"/>
        <v>#DIV/0!</v>
      </c>
    </row>
    <row r="333" spans="37:71" x14ac:dyDescent="0.25">
      <c r="AK333" s="154" t="str">
        <f t="shared" si="133"/>
        <v>Select intervention #2</v>
      </c>
      <c r="AL333" s="90" t="s">
        <v>400</v>
      </c>
      <c r="AM333" s="212" t="s">
        <v>374</v>
      </c>
      <c r="AN333" s="216" t="s">
        <v>377</v>
      </c>
      <c r="AO333" s="214" t="e">
        <f>'Data-Overview'!Q46</f>
        <v>#DIV/0!</v>
      </c>
      <c r="AQ333" s="154" t="str">
        <f t="shared" si="134"/>
        <v>Select intervention #2</v>
      </c>
      <c r="AR333" s="154" t="str">
        <f t="shared" si="135"/>
        <v>4. Initial Utilisation</v>
      </c>
      <c r="AS333" s="154" t="str">
        <f t="shared" si="136"/>
        <v>Females</v>
      </c>
      <c r="AT333" s="154" t="str">
        <f t="shared" si="137"/>
        <v>Ages 15-19</v>
      </c>
      <c r="AU333" s="92" t="e">
        <f t="shared" si="138"/>
        <v>#DIV/0!</v>
      </c>
      <c r="AW333" s="154" t="str">
        <f t="shared" si="139"/>
        <v>Select intervention #2</v>
      </c>
      <c r="AX333" s="154" t="str">
        <f t="shared" si="140"/>
        <v>4. Initial Utilisation</v>
      </c>
      <c r="AY333" s="154" t="str">
        <f t="shared" si="141"/>
        <v>Females</v>
      </c>
      <c r="AZ333" s="154" t="str">
        <f t="shared" si="142"/>
        <v>Ages 15-19</v>
      </c>
      <c r="BA333" s="92" t="e">
        <f t="shared" si="143"/>
        <v>#DIV/0!</v>
      </c>
      <c r="BC333" s="154" t="str">
        <f t="shared" si="144"/>
        <v>Select intervention #2</v>
      </c>
      <c r="BD333" s="154" t="str">
        <f t="shared" si="145"/>
        <v>4. Initial Utilisation</v>
      </c>
      <c r="BE333" s="154" t="str">
        <f t="shared" si="146"/>
        <v>Females</v>
      </c>
      <c r="BF333" s="154" t="str">
        <f t="shared" si="147"/>
        <v>Ages 15-19</v>
      </c>
      <c r="BG333" s="92" t="e">
        <f t="shared" si="148"/>
        <v>#DIV/0!</v>
      </c>
      <c r="BI333" s="154" t="str">
        <f t="shared" si="149"/>
        <v>Select intervention #2</v>
      </c>
      <c r="BJ333" s="154" t="str">
        <f t="shared" si="150"/>
        <v>4. Initial Utilisation</v>
      </c>
      <c r="BK333" s="154" t="str">
        <f t="shared" si="151"/>
        <v>Females</v>
      </c>
      <c r="BL333" s="154" t="str">
        <f t="shared" si="152"/>
        <v>Ages 15-19</v>
      </c>
      <c r="BM333" s="92" t="e">
        <f t="shared" si="153"/>
        <v>#DIV/0!</v>
      </c>
      <c r="BO333" s="154" t="str">
        <f t="shared" si="154"/>
        <v>Select intervention #2</v>
      </c>
      <c r="BP333" s="154" t="str">
        <f t="shared" si="155"/>
        <v>4. Initial Utilisation</v>
      </c>
      <c r="BQ333" s="154" t="str">
        <f t="shared" si="156"/>
        <v>Females</v>
      </c>
      <c r="BR333" s="154" t="str">
        <f t="shared" si="157"/>
        <v>Ages 15-19</v>
      </c>
      <c r="BS333" s="92" t="e">
        <f t="shared" si="158"/>
        <v>#DIV/0!</v>
      </c>
    </row>
    <row r="334" spans="37:71" x14ac:dyDescent="0.25">
      <c r="AK334" s="154" t="str">
        <f t="shared" si="133"/>
        <v>Select intervention #2</v>
      </c>
      <c r="AL334" s="90" t="s">
        <v>400</v>
      </c>
      <c r="AM334" s="212" t="s">
        <v>374</v>
      </c>
      <c r="AN334" s="216" t="s">
        <v>378</v>
      </c>
      <c r="AO334" s="214" t="e">
        <f>'Data-Overview'!Q47</f>
        <v>#DIV/0!</v>
      </c>
      <c r="AQ334" s="154" t="str">
        <f t="shared" si="134"/>
        <v>Select intervention #2</v>
      </c>
      <c r="AR334" s="154" t="str">
        <f t="shared" si="135"/>
        <v>4. Initial Utilisation</v>
      </c>
      <c r="AS334" s="154" t="str">
        <f t="shared" si="136"/>
        <v>Females</v>
      </c>
      <c r="AT334" s="154" t="str">
        <f t="shared" si="137"/>
        <v>Ages 20-24</v>
      </c>
      <c r="AU334" s="92" t="e">
        <f t="shared" si="138"/>
        <v>#DIV/0!</v>
      </c>
      <c r="AW334" s="154" t="str">
        <f t="shared" si="139"/>
        <v>Select intervention #2</v>
      </c>
      <c r="AX334" s="154" t="str">
        <f t="shared" si="140"/>
        <v>4. Initial Utilisation</v>
      </c>
      <c r="AY334" s="154" t="str">
        <f t="shared" si="141"/>
        <v>Females</v>
      </c>
      <c r="AZ334" s="154" t="str">
        <f t="shared" si="142"/>
        <v>Ages 20-24</v>
      </c>
      <c r="BA334" s="92" t="e">
        <f t="shared" si="143"/>
        <v>#DIV/0!</v>
      </c>
      <c r="BC334" s="154" t="str">
        <f t="shared" si="144"/>
        <v>Select intervention #2</v>
      </c>
      <c r="BD334" s="154" t="str">
        <f t="shared" si="145"/>
        <v>4. Initial Utilisation</v>
      </c>
      <c r="BE334" s="154" t="str">
        <f t="shared" si="146"/>
        <v>Females</v>
      </c>
      <c r="BF334" s="154" t="str">
        <f t="shared" si="147"/>
        <v>Ages 20-24</v>
      </c>
      <c r="BG334" s="92" t="e">
        <f t="shared" si="148"/>
        <v>#DIV/0!</v>
      </c>
      <c r="BI334" s="154" t="str">
        <f t="shared" si="149"/>
        <v>Select intervention #2</v>
      </c>
      <c r="BJ334" s="154" t="str">
        <f t="shared" si="150"/>
        <v>4. Initial Utilisation</v>
      </c>
      <c r="BK334" s="154" t="str">
        <f t="shared" si="151"/>
        <v>Females</v>
      </c>
      <c r="BL334" s="154" t="str">
        <f t="shared" si="152"/>
        <v>Ages 20-24</v>
      </c>
      <c r="BM334" s="92" t="e">
        <f t="shared" si="153"/>
        <v>#DIV/0!</v>
      </c>
      <c r="BO334" s="154" t="str">
        <f t="shared" si="154"/>
        <v>Select intervention #2</v>
      </c>
      <c r="BP334" s="154" t="str">
        <f t="shared" si="155"/>
        <v>4. Initial Utilisation</v>
      </c>
      <c r="BQ334" s="154" t="str">
        <f t="shared" si="156"/>
        <v>Females</v>
      </c>
      <c r="BR334" s="154" t="str">
        <f t="shared" si="157"/>
        <v>Ages 20-24</v>
      </c>
      <c r="BS334" s="92" t="e">
        <f t="shared" si="158"/>
        <v>#DIV/0!</v>
      </c>
    </row>
    <row r="335" spans="37:71" x14ac:dyDescent="0.25">
      <c r="AK335" s="154" t="str">
        <f t="shared" si="133"/>
        <v>Select intervention #2</v>
      </c>
      <c r="AL335" s="90" t="s">
        <v>401</v>
      </c>
      <c r="AM335" s="212" t="s">
        <v>374</v>
      </c>
      <c r="AN335" s="216" t="s">
        <v>375</v>
      </c>
      <c r="AO335" s="214" t="e">
        <f>'Data-Overview'!Q48</f>
        <v>#DIV/0!</v>
      </c>
      <c r="AQ335" s="154" t="str">
        <f t="shared" si="134"/>
        <v>Select intervention #2</v>
      </c>
      <c r="AR335" s="154" t="str">
        <f t="shared" si="135"/>
        <v>5. Continuity</v>
      </c>
      <c r="AS335" s="154" t="str">
        <f t="shared" si="136"/>
        <v>Females</v>
      </c>
      <c r="AT335" s="154" t="str">
        <f t="shared" si="137"/>
        <v>Ages 10-19</v>
      </c>
      <c r="AU335" s="92" t="e">
        <f t="shared" si="138"/>
        <v>#DIV/0!</v>
      </c>
      <c r="AW335" s="154" t="str">
        <f t="shared" si="139"/>
        <v>Select intervention #2</v>
      </c>
      <c r="AX335" s="154" t="str">
        <f t="shared" si="140"/>
        <v>5. Continuity</v>
      </c>
      <c r="AY335" s="154" t="str">
        <f t="shared" si="141"/>
        <v>Females</v>
      </c>
      <c r="AZ335" s="154" t="str">
        <f t="shared" si="142"/>
        <v>Ages 10-19</v>
      </c>
      <c r="BA335" s="92" t="e">
        <f t="shared" si="143"/>
        <v>#DIV/0!</v>
      </c>
      <c r="BC335" s="154" t="str">
        <f t="shared" si="144"/>
        <v>Select intervention #2</v>
      </c>
      <c r="BD335" s="154" t="str">
        <f t="shared" si="145"/>
        <v>5. Continuity</v>
      </c>
      <c r="BE335" s="154" t="str">
        <f t="shared" si="146"/>
        <v>Females</v>
      </c>
      <c r="BF335" s="154" t="str">
        <f t="shared" si="147"/>
        <v>Ages 10-19</v>
      </c>
      <c r="BG335" s="92" t="e">
        <f t="shared" si="148"/>
        <v>#DIV/0!</v>
      </c>
      <c r="BI335" s="154" t="str">
        <f t="shared" si="149"/>
        <v>Select intervention #2</v>
      </c>
      <c r="BJ335" s="154" t="str">
        <f t="shared" si="150"/>
        <v>5. Continuity</v>
      </c>
      <c r="BK335" s="154" t="str">
        <f t="shared" si="151"/>
        <v>Females</v>
      </c>
      <c r="BL335" s="154" t="str">
        <f t="shared" si="152"/>
        <v>Ages 10-19</v>
      </c>
      <c r="BM335" s="92" t="e">
        <f t="shared" si="153"/>
        <v>#DIV/0!</v>
      </c>
      <c r="BO335" s="154" t="str">
        <f t="shared" si="154"/>
        <v>Select intervention #2</v>
      </c>
      <c r="BP335" s="154" t="str">
        <f t="shared" si="155"/>
        <v>5. Continuity</v>
      </c>
      <c r="BQ335" s="154" t="str">
        <f t="shared" si="156"/>
        <v>Females</v>
      </c>
      <c r="BR335" s="154" t="str">
        <f t="shared" si="157"/>
        <v>Ages 10-19</v>
      </c>
      <c r="BS335" s="92" t="e">
        <f t="shared" si="158"/>
        <v>#DIV/0!</v>
      </c>
    </row>
    <row r="336" spans="37:71" x14ac:dyDescent="0.25">
      <c r="AK336" s="154" t="str">
        <f t="shared" si="133"/>
        <v>Select intervention #2</v>
      </c>
      <c r="AL336" s="90" t="s">
        <v>401</v>
      </c>
      <c r="AM336" s="212" t="s">
        <v>374</v>
      </c>
      <c r="AN336" s="216" t="s">
        <v>376</v>
      </c>
      <c r="AO336" s="214" t="e">
        <f>'Data-Overview'!Q49</f>
        <v>#DIV/0!</v>
      </c>
      <c r="AQ336" s="154" t="str">
        <f t="shared" si="134"/>
        <v>Select intervention #2</v>
      </c>
      <c r="AR336" s="154" t="str">
        <f t="shared" si="135"/>
        <v>5. Continuity</v>
      </c>
      <c r="AS336" s="154" t="str">
        <f t="shared" si="136"/>
        <v>Females</v>
      </c>
      <c r="AT336" s="154" t="str">
        <f t="shared" si="137"/>
        <v>Ages 10-14</v>
      </c>
      <c r="AU336" s="92" t="e">
        <f t="shared" si="138"/>
        <v>#DIV/0!</v>
      </c>
      <c r="AW336" s="154" t="str">
        <f t="shared" si="139"/>
        <v>Select intervention #2</v>
      </c>
      <c r="AX336" s="154" t="str">
        <f t="shared" si="140"/>
        <v>5. Continuity</v>
      </c>
      <c r="AY336" s="154" t="str">
        <f t="shared" si="141"/>
        <v>Females</v>
      </c>
      <c r="AZ336" s="154" t="str">
        <f t="shared" si="142"/>
        <v>Ages 10-14</v>
      </c>
      <c r="BA336" s="92" t="e">
        <f t="shared" si="143"/>
        <v>#DIV/0!</v>
      </c>
      <c r="BC336" s="154" t="str">
        <f t="shared" si="144"/>
        <v>Select intervention #2</v>
      </c>
      <c r="BD336" s="154" t="str">
        <f t="shared" si="145"/>
        <v>5. Continuity</v>
      </c>
      <c r="BE336" s="154" t="str">
        <f t="shared" si="146"/>
        <v>Females</v>
      </c>
      <c r="BF336" s="154" t="str">
        <f t="shared" si="147"/>
        <v>Ages 10-14</v>
      </c>
      <c r="BG336" s="92" t="e">
        <f t="shared" si="148"/>
        <v>#DIV/0!</v>
      </c>
      <c r="BI336" s="154" t="str">
        <f t="shared" si="149"/>
        <v>Select intervention #2</v>
      </c>
      <c r="BJ336" s="154" t="str">
        <f t="shared" si="150"/>
        <v>5. Continuity</v>
      </c>
      <c r="BK336" s="154" t="str">
        <f t="shared" si="151"/>
        <v>Females</v>
      </c>
      <c r="BL336" s="154" t="str">
        <f t="shared" si="152"/>
        <v>Ages 10-14</v>
      </c>
      <c r="BM336" s="92" t="e">
        <f t="shared" si="153"/>
        <v>#DIV/0!</v>
      </c>
      <c r="BO336" s="154" t="str">
        <f t="shared" si="154"/>
        <v>Select intervention #2</v>
      </c>
      <c r="BP336" s="154" t="str">
        <f t="shared" si="155"/>
        <v>5. Continuity</v>
      </c>
      <c r="BQ336" s="154" t="str">
        <f t="shared" si="156"/>
        <v>Females</v>
      </c>
      <c r="BR336" s="154" t="str">
        <f t="shared" si="157"/>
        <v>Ages 10-14</v>
      </c>
      <c r="BS336" s="92" t="e">
        <f t="shared" si="158"/>
        <v>#DIV/0!</v>
      </c>
    </row>
    <row r="337" spans="37:71" x14ac:dyDescent="0.25">
      <c r="AK337" s="154" t="str">
        <f t="shared" si="133"/>
        <v>Select intervention #2</v>
      </c>
      <c r="AL337" s="90" t="s">
        <v>401</v>
      </c>
      <c r="AM337" s="212" t="s">
        <v>374</v>
      </c>
      <c r="AN337" s="216" t="s">
        <v>377</v>
      </c>
      <c r="AO337" s="214" t="e">
        <f>'Data-Overview'!Q50</f>
        <v>#DIV/0!</v>
      </c>
      <c r="AQ337" s="154" t="str">
        <f t="shared" si="134"/>
        <v>Select intervention #2</v>
      </c>
      <c r="AR337" s="154" t="str">
        <f t="shared" si="135"/>
        <v>5. Continuity</v>
      </c>
      <c r="AS337" s="154" t="str">
        <f t="shared" si="136"/>
        <v>Females</v>
      </c>
      <c r="AT337" s="154" t="str">
        <f t="shared" si="137"/>
        <v>Ages 15-19</v>
      </c>
      <c r="AU337" s="92" t="e">
        <f t="shared" si="138"/>
        <v>#DIV/0!</v>
      </c>
      <c r="AW337" s="154" t="str">
        <f t="shared" si="139"/>
        <v>Select intervention #2</v>
      </c>
      <c r="AX337" s="154" t="str">
        <f t="shared" si="140"/>
        <v>5. Continuity</v>
      </c>
      <c r="AY337" s="154" t="str">
        <f t="shared" si="141"/>
        <v>Females</v>
      </c>
      <c r="AZ337" s="154" t="str">
        <f t="shared" si="142"/>
        <v>Ages 15-19</v>
      </c>
      <c r="BA337" s="92" t="e">
        <f t="shared" si="143"/>
        <v>#DIV/0!</v>
      </c>
      <c r="BC337" s="154" t="str">
        <f t="shared" si="144"/>
        <v>Select intervention #2</v>
      </c>
      <c r="BD337" s="154" t="str">
        <f t="shared" si="145"/>
        <v>5. Continuity</v>
      </c>
      <c r="BE337" s="154" t="str">
        <f t="shared" si="146"/>
        <v>Females</v>
      </c>
      <c r="BF337" s="154" t="str">
        <f t="shared" si="147"/>
        <v>Ages 15-19</v>
      </c>
      <c r="BG337" s="92" t="e">
        <f t="shared" si="148"/>
        <v>#DIV/0!</v>
      </c>
      <c r="BI337" s="154" t="str">
        <f t="shared" si="149"/>
        <v>Select intervention #2</v>
      </c>
      <c r="BJ337" s="154" t="str">
        <f t="shared" si="150"/>
        <v>5. Continuity</v>
      </c>
      <c r="BK337" s="154" t="str">
        <f t="shared" si="151"/>
        <v>Females</v>
      </c>
      <c r="BL337" s="154" t="str">
        <f t="shared" si="152"/>
        <v>Ages 15-19</v>
      </c>
      <c r="BM337" s="92" t="e">
        <f t="shared" si="153"/>
        <v>#DIV/0!</v>
      </c>
      <c r="BO337" s="154" t="str">
        <f t="shared" si="154"/>
        <v>Select intervention #2</v>
      </c>
      <c r="BP337" s="154" t="str">
        <f t="shared" si="155"/>
        <v>5. Continuity</v>
      </c>
      <c r="BQ337" s="154" t="str">
        <f t="shared" si="156"/>
        <v>Females</v>
      </c>
      <c r="BR337" s="154" t="str">
        <f t="shared" si="157"/>
        <v>Ages 15-19</v>
      </c>
      <c r="BS337" s="92" t="e">
        <f t="shared" si="158"/>
        <v>#DIV/0!</v>
      </c>
    </row>
    <row r="338" spans="37:71" x14ac:dyDescent="0.25">
      <c r="AK338" s="154" t="str">
        <f t="shared" si="133"/>
        <v>Select intervention #2</v>
      </c>
      <c r="AL338" s="90" t="s">
        <v>401</v>
      </c>
      <c r="AM338" s="212" t="s">
        <v>374</v>
      </c>
      <c r="AN338" s="216" t="s">
        <v>378</v>
      </c>
      <c r="AO338" s="214" t="e">
        <f>'Data-Overview'!Q51</f>
        <v>#DIV/0!</v>
      </c>
      <c r="AQ338" s="154" t="str">
        <f t="shared" si="134"/>
        <v>Select intervention #2</v>
      </c>
      <c r="AR338" s="154" t="str">
        <f t="shared" si="135"/>
        <v>5. Continuity</v>
      </c>
      <c r="AS338" s="154" t="str">
        <f t="shared" si="136"/>
        <v>Females</v>
      </c>
      <c r="AT338" s="154" t="str">
        <f t="shared" si="137"/>
        <v>Ages 20-24</v>
      </c>
      <c r="AU338" s="92" t="e">
        <f t="shared" si="138"/>
        <v>#DIV/0!</v>
      </c>
      <c r="AW338" s="154" t="str">
        <f t="shared" si="139"/>
        <v>Select intervention #2</v>
      </c>
      <c r="AX338" s="154" t="str">
        <f t="shared" si="140"/>
        <v>5. Continuity</v>
      </c>
      <c r="AY338" s="154" t="str">
        <f t="shared" si="141"/>
        <v>Females</v>
      </c>
      <c r="AZ338" s="154" t="str">
        <f t="shared" si="142"/>
        <v>Ages 20-24</v>
      </c>
      <c r="BA338" s="92" t="e">
        <f t="shared" si="143"/>
        <v>#DIV/0!</v>
      </c>
      <c r="BC338" s="154" t="str">
        <f t="shared" si="144"/>
        <v>Select intervention #2</v>
      </c>
      <c r="BD338" s="154" t="str">
        <f t="shared" si="145"/>
        <v>5. Continuity</v>
      </c>
      <c r="BE338" s="154" t="str">
        <f t="shared" si="146"/>
        <v>Females</v>
      </c>
      <c r="BF338" s="154" t="str">
        <f t="shared" si="147"/>
        <v>Ages 20-24</v>
      </c>
      <c r="BG338" s="92" t="e">
        <f t="shared" si="148"/>
        <v>#DIV/0!</v>
      </c>
      <c r="BI338" s="154" t="str">
        <f t="shared" si="149"/>
        <v>Select intervention #2</v>
      </c>
      <c r="BJ338" s="154" t="str">
        <f t="shared" si="150"/>
        <v>5. Continuity</v>
      </c>
      <c r="BK338" s="154" t="str">
        <f t="shared" si="151"/>
        <v>Females</v>
      </c>
      <c r="BL338" s="154" t="str">
        <f t="shared" si="152"/>
        <v>Ages 20-24</v>
      </c>
      <c r="BM338" s="92" t="e">
        <f t="shared" si="153"/>
        <v>#DIV/0!</v>
      </c>
      <c r="BO338" s="154" t="str">
        <f t="shared" si="154"/>
        <v>Select intervention #2</v>
      </c>
      <c r="BP338" s="154" t="str">
        <f t="shared" si="155"/>
        <v>5. Continuity</v>
      </c>
      <c r="BQ338" s="154" t="str">
        <f t="shared" si="156"/>
        <v>Females</v>
      </c>
      <c r="BR338" s="154" t="str">
        <f t="shared" si="157"/>
        <v>Ages 20-24</v>
      </c>
      <c r="BS338" s="92" t="e">
        <f t="shared" si="158"/>
        <v>#DIV/0!</v>
      </c>
    </row>
    <row r="339" spans="37:71" x14ac:dyDescent="0.25">
      <c r="AK339" s="154" t="str">
        <f t="shared" si="133"/>
        <v>Select intervention #2</v>
      </c>
      <c r="AL339" s="90" t="s">
        <v>402</v>
      </c>
      <c r="AM339" s="212" t="s">
        <v>374</v>
      </c>
      <c r="AN339" s="216" t="s">
        <v>375</v>
      </c>
      <c r="AO339" s="214" t="e">
        <f>'Data-Overview'!Q52</f>
        <v>#DIV/0!</v>
      </c>
      <c r="AQ339" s="154" t="str">
        <f t="shared" si="134"/>
        <v>Select intervention #2</v>
      </c>
      <c r="AR339" s="154" t="str">
        <f t="shared" si="135"/>
        <v>6. Quality</v>
      </c>
      <c r="AS339" s="154" t="str">
        <f t="shared" si="136"/>
        <v>Females</v>
      </c>
      <c r="AT339" s="154" t="str">
        <f t="shared" si="137"/>
        <v>Ages 10-19</v>
      </c>
      <c r="AU339" s="92" t="e">
        <f t="shared" si="138"/>
        <v>#DIV/0!</v>
      </c>
      <c r="AW339" s="154" t="str">
        <f t="shared" si="139"/>
        <v>Select intervention #2</v>
      </c>
      <c r="AX339" s="154" t="str">
        <f t="shared" si="140"/>
        <v>6. Quality</v>
      </c>
      <c r="AY339" s="154" t="str">
        <f t="shared" si="141"/>
        <v>Females</v>
      </c>
      <c r="AZ339" s="154" t="str">
        <f t="shared" si="142"/>
        <v>Ages 10-19</v>
      </c>
      <c r="BA339" s="92" t="e">
        <f t="shared" si="143"/>
        <v>#DIV/0!</v>
      </c>
      <c r="BC339" s="154" t="str">
        <f t="shared" si="144"/>
        <v>Select intervention #2</v>
      </c>
      <c r="BD339" s="154" t="str">
        <f t="shared" si="145"/>
        <v>6. Quality</v>
      </c>
      <c r="BE339" s="154" t="str">
        <f t="shared" si="146"/>
        <v>Females</v>
      </c>
      <c r="BF339" s="154" t="str">
        <f t="shared" si="147"/>
        <v>Ages 10-19</v>
      </c>
      <c r="BG339" s="92" t="e">
        <f t="shared" si="148"/>
        <v>#DIV/0!</v>
      </c>
      <c r="BI339" s="154" t="str">
        <f t="shared" si="149"/>
        <v>Select intervention #2</v>
      </c>
      <c r="BJ339" s="154" t="str">
        <f t="shared" si="150"/>
        <v>6. Quality</v>
      </c>
      <c r="BK339" s="154" t="str">
        <f t="shared" si="151"/>
        <v>Females</v>
      </c>
      <c r="BL339" s="154" t="str">
        <f t="shared" si="152"/>
        <v>Ages 10-19</v>
      </c>
      <c r="BM339" s="92" t="e">
        <f t="shared" si="153"/>
        <v>#DIV/0!</v>
      </c>
      <c r="BO339" s="154" t="str">
        <f t="shared" si="154"/>
        <v>Select intervention #2</v>
      </c>
      <c r="BP339" s="154" t="str">
        <f t="shared" si="155"/>
        <v>6. Quality</v>
      </c>
      <c r="BQ339" s="154" t="str">
        <f t="shared" si="156"/>
        <v>Females</v>
      </c>
      <c r="BR339" s="154" t="str">
        <f t="shared" si="157"/>
        <v>Ages 10-19</v>
      </c>
      <c r="BS339" s="92" t="e">
        <f t="shared" si="158"/>
        <v>#DIV/0!</v>
      </c>
    </row>
    <row r="340" spans="37:71" x14ac:dyDescent="0.25">
      <c r="AK340" s="154" t="str">
        <f t="shared" si="133"/>
        <v>Select intervention #2</v>
      </c>
      <c r="AL340" s="90" t="s">
        <v>402</v>
      </c>
      <c r="AM340" s="212" t="s">
        <v>374</v>
      </c>
      <c r="AN340" s="216" t="s">
        <v>376</v>
      </c>
      <c r="AO340" s="214" t="e">
        <f>'Data-Overview'!Q53</f>
        <v>#DIV/0!</v>
      </c>
      <c r="AQ340" s="154" t="str">
        <f t="shared" si="134"/>
        <v>Select intervention #2</v>
      </c>
      <c r="AR340" s="154" t="str">
        <f t="shared" si="135"/>
        <v>6. Quality</v>
      </c>
      <c r="AS340" s="154" t="str">
        <f t="shared" si="136"/>
        <v>Females</v>
      </c>
      <c r="AT340" s="154" t="str">
        <f t="shared" si="137"/>
        <v>Ages 10-14</v>
      </c>
      <c r="AU340" s="92" t="e">
        <f t="shared" si="138"/>
        <v>#DIV/0!</v>
      </c>
      <c r="AW340" s="154" t="str">
        <f t="shared" si="139"/>
        <v>Select intervention #2</v>
      </c>
      <c r="AX340" s="154" t="str">
        <f t="shared" si="140"/>
        <v>6. Quality</v>
      </c>
      <c r="AY340" s="154" t="str">
        <f t="shared" si="141"/>
        <v>Females</v>
      </c>
      <c r="AZ340" s="154" t="str">
        <f t="shared" si="142"/>
        <v>Ages 10-14</v>
      </c>
      <c r="BA340" s="92" t="e">
        <f t="shared" si="143"/>
        <v>#DIV/0!</v>
      </c>
      <c r="BC340" s="154" t="str">
        <f t="shared" si="144"/>
        <v>Select intervention #2</v>
      </c>
      <c r="BD340" s="154" t="str">
        <f t="shared" si="145"/>
        <v>6. Quality</v>
      </c>
      <c r="BE340" s="154" t="str">
        <f t="shared" si="146"/>
        <v>Females</v>
      </c>
      <c r="BF340" s="154" t="str">
        <f t="shared" si="147"/>
        <v>Ages 10-14</v>
      </c>
      <c r="BG340" s="92" t="e">
        <f t="shared" si="148"/>
        <v>#DIV/0!</v>
      </c>
      <c r="BI340" s="154" t="str">
        <f t="shared" si="149"/>
        <v>Select intervention #2</v>
      </c>
      <c r="BJ340" s="154" t="str">
        <f t="shared" si="150"/>
        <v>6. Quality</v>
      </c>
      <c r="BK340" s="154" t="str">
        <f t="shared" si="151"/>
        <v>Females</v>
      </c>
      <c r="BL340" s="154" t="str">
        <f t="shared" si="152"/>
        <v>Ages 10-14</v>
      </c>
      <c r="BM340" s="92" t="e">
        <f t="shared" si="153"/>
        <v>#DIV/0!</v>
      </c>
      <c r="BO340" s="154" t="str">
        <f t="shared" si="154"/>
        <v>Select intervention #2</v>
      </c>
      <c r="BP340" s="154" t="str">
        <f t="shared" si="155"/>
        <v>6. Quality</v>
      </c>
      <c r="BQ340" s="154" t="str">
        <f t="shared" si="156"/>
        <v>Females</v>
      </c>
      <c r="BR340" s="154" t="str">
        <f t="shared" si="157"/>
        <v>Ages 10-14</v>
      </c>
      <c r="BS340" s="92" t="e">
        <f t="shared" si="158"/>
        <v>#DIV/0!</v>
      </c>
    </row>
    <row r="341" spans="37:71" x14ac:dyDescent="0.25">
      <c r="AK341" s="154" t="str">
        <f t="shared" si="133"/>
        <v>Select intervention #2</v>
      </c>
      <c r="AL341" s="90" t="s">
        <v>402</v>
      </c>
      <c r="AM341" s="212" t="s">
        <v>374</v>
      </c>
      <c r="AN341" s="216" t="s">
        <v>377</v>
      </c>
      <c r="AO341" s="214" t="e">
        <f>'Data-Overview'!Q54</f>
        <v>#DIV/0!</v>
      </c>
      <c r="AQ341" s="154" t="str">
        <f t="shared" si="134"/>
        <v>Select intervention #2</v>
      </c>
      <c r="AR341" s="154" t="str">
        <f t="shared" si="135"/>
        <v>6. Quality</v>
      </c>
      <c r="AS341" s="154" t="str">
        <f t="shared" si="136"/>
        <v>Females</v>
      </c>
      <c r="AT341" s="154" t="str">
        <f t="shared" si="137"/>
        <v>Ages 15-19</v>
      </c>
      <c r="AU341" s="92" t="e">
        <f t="shared" si="138"/>
        <v>#DIV/0!</v>
      </c>
      <c r="AW341" s="154" t="str">
        <f t="shared" si="139"/>
        <v>Select intervention #2</v>
      </c>
      <c r="AX341" s="154" t="str">
        <f t="shared" si="140"/>
        <v>6. Quality</v>
      </c>
      <c r="AY341" s="154" t="str">
        <f t="shared" si="141"/>
        <v>Females</v>
      </c>
      <c r="AZ341" s="154" t="str">
        <f t="shared" si="142"/>
        <v>Ages 15-19</v>
      </c>
      <c r="BA341" s="92" t="e">
        <f t="shared" si="143"/>
        <v>#DIV/0!</v>
      </c>
      <c r="BC341" s="154" t="str">
        <f t="shared" si="144"/>
        <v>Select intervention #2</v>
      </c>
      <c r="BD341" s="154" t="str">
        <f t="shared" si="145"/>
        <v>6. Quality</v>
      </c>
      <c r="BE341" s="154" t="str">
        <f t="shared" si="146"/>
        <v>Females</v>
      </c>
      <c r="BF341" s="154" t="str">
        <f t="shared" si="147"/>
        <v>Ages 15-19</v>
      </c>
      <c r="BG341" s="92" t="e">
        <f t="shared" si="148"/>
        <v>#DIV/0!</v>
      </c>
      <c r="BI341" s="154" t="str">
        <f t="shared" si="149"/>
        <v>Select intervention #2</v>
      </c>
      <c r="BJ341" s="154" t="str">
        <f t="shared" si="150"/>
        <v>6. Quality</v>
      </c>
      <c r="BK341" s="154" t="str">
        <f t="shared" si="151"/>
        <v>Females</v>
      </c>
      <c r="BL341" s="154" t="str">
        <f t="shared" si="152"/>
        <v>Ages 15-19</v>
      </c>
      <c r="BM341" s="92" t="e">
        <f t="shared" si="153"/>
        <v>#DIV/0!</v>
      </c>
      <c r="BO341" s="154" t="str">
        <f t="shared" si="154"/>
        <v>Select intervention #2</v>
      </c>
      <c r="BP341" s="154" t="str">
        <f t="shared" si="155"/>
        <v>6. Quality</v>
      </c>
      <c r="BQ341" s="154" t="str">
        <f t="shared" si="156"/>
        <v>Females</v>
      </c>
      <c r="BR341" s="154" t="str">
        <f t="shared" si="157"/>
        <v>Ages 15-19</v>
      </c>
      <c r="BS341" s="92" t="e">
        <f t="shared" si="158"/>
        <v>#DIV/0!</v>
      </c>
    </row>
    <row r="342" spans="37:71" x14ac:dyDescent="0.25">
      <c r="AK342" s="154" t="str">
        <f t="shared" si="133"/>
        <v>Select intervention #2</v>
      </c>
      <c r="AL342" s="90" t="s">
        <v>402</v>
      </c>
      <c r="AM342" s="212" t="s">
        <v>374</v>
      </c>
      <c r="AN342" s="216" t="s">
        <v>378</v>
      </c>
      <c r="AO342" s="214" t="e">
        <f>'Data-Overview'!Q55</f>
        <v>#DIV/0!</v>
      </c>
      <c r="AQ342" s="154" t="str">
        <f t="shared" si="134"/>
        <v>Select intervention #2</v>
      </c>
      <c r="AR342" s="154" t="str">
        <f t="shared" si="135"/>
        <v>6. Quality</v>
      </c>
      <c r="AS342" s="154" t="str">
        <f t="shared" si="136"/>
        <v>Females</v>
      </c>
      <c r="AT342" s="154" t="str">
        <f t="shared" si="137"/>
        <v>Ages 20-24</v>
      </c>
      <c r="AU342" s="92" t="e">
        <f t="shared" si="138"/>
        <v>#DIV/0!</v>
      </c>
      <c r="AW342" s="154" t="str">
        <f t="shared" si="139"/>
        <v>Select intervention #2</v>
      </c>
      <c r="AX342" s="154" t="str">
        <f t="shared" si="140"/>
        <v>6. Quality</v>
      </c>
      <c r="AY342" s="154" t="str">
        <f t="shared" si="141"/>
        <v>Females</v>
      </c>
      <c r="AZ342" s="154" t="str">
        <f t="shared" si="142"/>
        <v>Ages 20-24</v>
      </c>
      <c r="BA342" s="92" t="e">
        <f t="shared" si="143"/>
        <v>#DIV/0!</v>
      </c>
      <c r="BC342" s="154" t="str">
        <f t="shared" si="144"/>
        <v>Select intervention #2</v>
      </c>
      <c r="BD342" s="154" t="str">
        <f t="shared" si="145"/>
        <v>6. Quality</v>
      </c>
      <c r="BE342" s="154" t="str">
        <f t="shared" si="146"/>
        <v>Females</v>
      </c>
      <c r="BF342" s="154" t="str">
        <f t="shared" si="147"/>
        <v>Ages 20-24</v>
      </c>
      <c r="BG342" s="92" t="e">
        <f t="shared" si="148"/>
        <v>#DIV/0!</v>
      </c>
      <c r="BI342" s="154" t="str">
        <f t="shared" si="149"/>
        <v>Select intervention #2</v>
      </c>
      <c r="BJ342" s="154" t="str">
        <f t="shared" si="150"/>
        <v>6. Quality</v>
      </c>
      <c r="BK342" s="154" t="str">
        <f t="shared" si="151"/>
        <v>Females</v>
      </c>
      <c r="BL342" s="154" t="str">
        <f t="shared" si="152"/>
        <v>Ages 20-24</v>
      </c>
      <c r="BM342" s="92" t="e">
        <f t="shared" si="153"/>
        <v>#DIV/0!</v>
      </c>
      <c r="BO342" s="154" t="str">
        <f t="shared" si="154"/>
        <v>Select intervention #2</v>
      </c>
      <c r="BP342" s="154" t="str">
        <f t="shared" si="155"/>
        <v>6. Quality</v>
      </c>
      <c r="BQ342" s="154" t="str">
        <f t="shared" si="156"/>
        <v>Females</v>
      </c>
      <c r="BR342" s="154" t="str">
        <f t="shared" si="157"/>
        <v>Ages 20-24</v>
      </c>
      <c r="BS342" s="92" t="e">
        <f t="shared" si="158"/>
        <v>#DIV/0!</v>
      </c>
    </row>
    <row r="343" spans="37:71" x14ac:dyDescent="0.25">
      <c r="AK343" s="154" t="str">
        <f t="shared" ref="AK343:AK406" si="159">AK199</f>
        <v>Select intervention #3</v>
      </c>
      <c r="AL343" s="90" t="s">
        <v>397</v>
      </c>
      <c r="AM343" s="212" t="s">
        <v>374</v>
      </c>
      <c r="AN343" s="216" t="s">
        <v>375</v>
      </c>
      <c r="AO343" s="214" t="e">
        <f>'Data-Overview'!Q57</f>
        <v>#DIV/0!</v>
      </c>
      <c r="AQ343" s="154" t="str">
        <f t="shared" si="134"/>
        <v>Select intervention #3</v>
      </c>
      <c r="AR343" s="154" t="str">
        <f t="shared" si="135"/>
        <v>1. Commodities</v>
      </c>
      <c r="AS343" s="154" t="str">
        <f t="shared" si="136"/>
        <v>Females</v>
      </c>
      <c r="AT343" s="154" t="str">
        <f t="shared" si="137"/>
        <v>Ages 10-19</v>
      </c>
      <c r="AU343" s="92" t="e">
        <f t="shared" si="138"/>
        <v>#DIV/0!</v>
      </c>
      <c r="AW343" s="154" t="str">
        <f t="shared" si="139"/>
        <v>Select intervention #3</v>
      </c>
      <c r="AX343" s="154" t="str">
        <f t="shared" si="140"/>
        <v>1. Commodities</v>
      </c>
      <c r="AY343" s="154" t="str">
        <f t="shared" si="141"/>
        <v>Females</v>
      </c>
      <c r="AZ343" s="154" t="str">
        <f t="shared" si="142"/>
        <v>Ages 10-19</v>
      </c>
      <c r="BA343" s="92" t="e">
        <f t="shared" si="143"/>
        <v>#DIV/0!</v>
      </c>
      <c r="BC343" s="154" t="str">
        <f t="shared" si="144"/>
        <v>Select intervention #3</v>
      </c>
      <c r="BD343" s="154" t="str">
        <f t="shared" si="145"/>
        <v>1. Commodities</v>
      </c>
      <c r="BE343" s="154" t="str">
        <f t="shared" si="146"/>
        <v>Females</v>
      </c>
      <c r="BF343" s="154" t="str">
        <f t="shared" si="147"/>
        <v>Ages 10-19</v>
      </c>
      <c r="BG343" s="92" t="e">
        <f t="shared" si="148"/>
        <v>#DIV/0!</v>
      </c>
      <c r="BI343" s="154" t="str">
        <f t="shared" si="149"/>
        <v>Select intervention #3</v>
      </c>
      <c r="BJ343" s="154" t="str">
        <f t="shared" si="150"/>
        <v>1. Commodities</v>
      </c>
      <c r="BK343" s="154" t="str">
        <f t="shared" si="151"/>
        <v>Females</v>
      </c>
      <c r="BL343" s="154" t="str">
        <f t="shared" si="152"/>
        <v>Ages 10-19</v>
      </c>
      <c r="BM343" s="92" t="e">
        <f t="shared" si="153"/>
        <v>#DIV/0!</v>
      </c>
      <c r="BO343" s="154" t="str">
        <f t="shared" si="154"/>
        <v>Select intervention #3</v>
      </c>
      <c r="BP343" s="154" t="str">
        <f t="shared" si="155"/>
        <v>1. Commodities</v>
      </c>
      <c r="BQ343" s="154" t="str">
        <f t="shared" si="156"/>
        <v>Females</v>
      </c>
      <c r="BR343" s="154" t="str">
        <f t="shared" si="157"/>
        <v>Ages 10-19</v>
      </c>
      <c r="BS343" s="92" t="e">
        <f t="shared" si="158"/>
        <v>#DIV/0!</v>
      </c>
    </row>
    <row r="344" spans="37:71" x14ac:dyDescent="0.25">
      <c r="AK344" s="154" t="str">
        <f t="shared" si="159"/>
        <v>Select intervention #3</v>
      </c>
      <c r="AL344" s="90" t="s">
        <v>397</v>
      </c>
      <c r="AM344" s="212" t="s">
        <v>374</v>
      </c>
      <c r="AN344" s="216" t="s">
        <v>376</v>
      </c>
      <c r="AO344" s="214">
        <f>'Data-Overview'!Q58</f>
        <v>0</v>
      </c>
      <c r="AQ344" s="154" t="str">
        <f t="shared" si="134"/>
        <v>Select intervention #3</v>
      </c>
      <c r="AR344" s="154" t="str">
        <f t="shared" si="135"/>
        <v>1. Commodities</v>
      </c>
      <c r="AS344" s="154" t="str">
        <f t="shared" si="136"/>
        <v>Females</v>
      </c>
      <c r="AT344" s="154" t="str">
        <f t="shared" si="137"/>
        <v>Ages 10-14</v>
      </c>
      <c r="AU344" s="92">
        <f t="shared" si="138"/>
        <v>0</v>
      </c>
      <c r="AW344" s="154" t="str">
        <f t="shared" si="139"/>
        <v>Select intervention #3</v>
      </c>
      <c r="AX344" s="154" t="str">
        <f t="shared" si="140"/>
        <v>1. Commodities</v>
      </c>
      <c r="AY344" s="154" t="str">
        <f t="shared" si="141"/>
        <v>Females</v>
      </c>
      <c r="AZ344" s="154" t="str">
        <f t="shared" si="142"/>
        <v>Ages 10-14</v>
      </c>
      <c r="BA344" s="92">
        <f t="shared" si="143"/>
        <v>0</v>
      </c>
      <c r="BC344" s="154" t="str">
        <f t="shared" si="144"/>
        <v>Select intervention #3</v>
      </c>
      <c r="BD344" s="154" t="str">
        <f t="shared" si="145"/>
        <v>1. Commodities</v>
      </c>
      <c r="BE344" s="154" t="str">
        <f t="shared" si="146"/>
        <v>Females</v>
      </c>
      <c r="BF344" s="154" t="str">
        <f t="shared" si="147"/>
        <v>Ages 10-14</v>
      </c>
      <c r="BG344" s="92">
        <f t="shared" si="148"/>
        <v>0</v>
      </c>
      <c r="BI344" s="154" t="str">
        <f t="shared" si="149"/>
        <v>Select intervention #3</v>
      </c>
      <c r="BJ344" s="154" t="str">
        <f t="shared" si="150"/>
        <v>1. Commodities</v>
      </c>
      <c r="BK344" s="154" t="str">
        <f t="shared" si="151"/>
        <v>Females</v>
      </c>
      <c r="BL344" s="154" t="str">
        <f t="shared" si="152"/>
        <v>Ages 10-14</v>
      </c>
      <c r="BM344" s="92">
        <f t="shared" si="153"/>
        <v>0</v>
      </c>
      <c r="BO344" s="154" t="str">
        <f t="shared" si="154"/>
        <v>Select intervention #3</v>
      </c>
      <c r="BP344" s="154" t="str">
        <f t="shared" si="155"/>
        <v>1. Commodities</v>
      </c>
      <c r="BQ344" s="154" t="str">
        <f t="shared" si="156"/>
        <v>Females</v>
      </c>
      <c r="BR344" s="154" t="str">
        <f t="shared" si="157"/>
        <v>Ages 10-14</v>
      </c>
      <c r="BS344" s="92">
        <f t="shared" si="158"/>
        <v>0</v>
      </c>
    </row>
    <row r="345" spans="37:71" x14ac:dyDescent="0.25">
      <c r="AK345" s="154" t="str">
        <f t="shared" si="159"/>
        <v>Select intervention #3</v>
      </c>
      <c r="AL345" s="90" t="s">
        <v>397</v>
      </c>
      <c r="AM345" s="212" t="s">
        <v>374</v>
      </c>
      <c r="AN345" s="216" t="s">
        <v>377</v>
      </c>
      <c r="AO345" s="214">
        <f>'Data-Overview'!Q59</f>
        <v>0</v>
      </c>
      <c r="AQ345" s="154" t="str">
        <f t="shared" si="134"/>
        <v>Select intervention #3</v>
      </c>
      <c r="AR345" s="154" t="str">
        <f t="shared" si="135"/>
        <v>1. Commodities</v>
      </c>
      <c r="AS345" s="154" t="str">
        <f t="shared" si="136"/>
        <v>Females</v>
      </c>
      <c r="AT345" s="154" t="str">
        <f t="shared" si="137"/>
        <v>Ages 15-19</v>
      </c>
      <c r="AU345" s="92">
        <f t="shared" si="138"/>
        <v>0</v>
      </c>
      <c r="AW345" s="154" t="str">
        <f t="shared" si="139"/>
        <v>Select intervention #3</v>
      </c>
      <c r="AX345" s="154" t="str">
        <f t="shared" si="140"/>
        <v>1. Commodities</v>
      </c>
      <c r="AY345" s="154" t="str">
        <f t="shared" si="141"/>
        <v>Females</v>
      </c>
      <c r="AZ345" s="154" t="str">
        <f t="shared" si="142"/>
        <v>Ages 15-19</v>
      </c>
      <c r="BA345" s="92">
        <f t="shared" si="143"/>
        <v>0</v>
      </c>
      <c r="BC345" s="154" t="str">
        <f t="shared" si="144"/>
        <v>Select intervention #3</v>
      </c>
      <c r="BD345" s="154" t="str">
        <f t="shared" si="145"/>
        <v>1. Commodities</v>
      </c>
      <c r="BE345" s="154" t="str">
        <f t="shared" si="146"/>
        <v>Females</v>
      </c>
      <c r="BF345" s="154" t="str">
        <f t="shared" si="147"/>
        <v>Ages 15-19</v>
      </c>
      <c r="BG345" s="92">
        <f t="shared" si="148"/>
        <v>0</v>
      </c>
      <c r="BI345" s="154" t="str">
        <f t="shared" si="149"/>
        <v>Select intervention #3</v>
      </c>
      <c r="BJ345" s="154" t="str">
        <f t="shared" si="150"/>
        <v>1. Commodities</v>
      </c>
      <c r="BK345" s="154" t="str">
        <f t="shared" si="151"/>
        <v>Females</v>
      </c>
      <c r="BL345" s="154" t="str">
        <f t="shared" si="152"/>
        <v>Ages 15-19</v>
      </c>
      <c r="BM345" s="92">
        <f t="shared" si="153"/>
        <v>0</v>
      </c>
      <c r="BO345" s="154" t="str">
        <f t="shared" si="154"/>
        <v>Select intervention #3</v>
      </c>
      <c r="BP345" s="154" t="str">
        <f t="shared" si="155"/>
        <v>1. Commodities</v>
      </c>
      <c r="BQ345" s="154" t="str">
        <f t="shared" si="156"/>
        <v>Females</v>
      </c>
      <c r="BR345" s="154" t="str">
        <f t="shared" si="157"/>
        <v>Ages 15-19</v>
      </c>
      <c r="BS345" s="92">
        <f t="shared" si="158"/>
        <v>0</v>
      </c>
    </row>
    <row r="346" spans="37:71" x14ac:dyDescent="0.25">
      <c r="AK346" s="154" t="str">
        <f t="shared" si="159"/>
        <v>Select intervention #3</v>
      </c>
      <c r="AL346" s="90" t="s">
        <v>397</v>
      </c>
      <c r="AM346" s="212" t="s">
        <v>374</v>
      </c>
      <c r="AN346" s="216" t="s">
        <v>378</v>
      </c>
      <c r="AO346" s="214">
        <f>'Data-Overview'!Q60</f>
        <v>0</v>
      </c>
      <c r="AQ346" s="154" t="str">
        <f t="shared" si="134"/>
        <v>Select intervention #3</v>
      </c>
      <c r="AR346" s="154" t="str">
        <f t="shared" si="135"/>
        <v>1. Commodities</v>
      </c>
      <c r="AS346" s="154" t="str">
        <f t="shared" si="136"/>
        <v>Females</v>
      </c>
      <c r="AT346" s="154" t="str">
        <f t="shared" si="137"/>
        <v>Ages 20-24</v>
      </c>
      <c r="AU346" s="92">
        <f t="shared" si="138"/>
        <v>0</v>
      </c>
      <c r="AW346" s="154" t="str">
        <f t="shared" si="139"/>
        <v>Select intervention #3</v>
      </c>
      <c r="AX346" s="154" t="str">
        <f t="shared" si="140"/>
        <v>1. Commodities</v>
      </c>
      <c r="AY346" s="154" t="str">
        <f t="shared" si="141"/>
        <v>Females</v>
      </c>
      <c r="AZ346" s="154" t="str">
        <f t="shared" si="142"/>
        <v>Ages 20-24</v>
      </c>
      <c r="BA346" s="92">
        <f t="shared" si="143"/>
        <v>0</v>
      </c>
      <c r="BC346" s="154" t="str">
        <f t="shared" si="144"/>
        <v>Select intervention #3</v>
      </c>
      <c r="BD346" s="154" t="str">
        <f t="shared" si="145"/>
        <v>1. Commodities</v>
      </c>
      <c r="BE346" s="154" t="str">
        <f t="shared" si="146"/>
        <v>Females</v>
      </c>
      <c r="BF346" s="154" t="str">
        <f t="shared" si="147"/>
        <v>Ages 20-24</v>
      </c>
      <c r="BG346" s="92">
        <f t="shared" si="148"/>
        <v>0</v>
      </c>
      <c r="BI346" s="154" t="str">
        <f t="shared" si="149"/>
        <v>Select intervention #3</v>
      </c>
      <c r="BJ346" s="154" t="str">
        <f t="shared" si="150"/>
        <v>1. Commodities</v>
      </c>
      <c r="BK346" s="154" t="str">
        <f t="shared" si="151"/>
        <v>Females</v>
      </c>
      <c r="BL346" s="154" t="str">
        <f t="shared" si="152"/>
        <v>Ages 20-24</v>
      </c>
      <c r="BM346" s="92">
        <f t="shared" si="153"/>
        <v>0</v>
      </c>
      <c r="BO346" s="154" t="str">
        <f t="shared" si="154"/>
        <v>Select intervention #3</v>
      </c>
      <c r="BP346" s="154" t="str">
        <f t="shared" si="155"/>
        <v>1. Commodities</v>
      </c>
      <c r="BQ346" s="154" t="str">
        <f t="shared" si="156"/>
        <v>Females</v>
      </c>
      <c r="BR346" s="154" t="str">
        <f t="shared" si="157"/>
        <v>Ages 20-24</v>
      </c>
      <c r="BS346" s="92">
        <f t="shared" si="158"/>
        <v>0</v>
      </c>
    </row>
    <row r="347" spans="37:71" x14ac:dyDescent="0.25">
      <c r="AK347" s="154" t="str">
        <f t="shared" si="159"/>
        <v>Select intervention #3</v>
      </c>
      <c r="AL347" s="90" t="s">
        <v>398</v>
      </c>
      <c r="AM347" s="212" t="s">
        <v>374</v>
      </c>
      <c r="AN347" s="216" t="s">
        <v>375</v>
      </c>
      <c r="AO347" s="214" t="e">
        <f>'Data-Overview'!Q61</f>
        <v>#DIV/0!</v>
      </c>
      <c r="AQ347" s="154" t="str">
        <f t="shared" si="134"/>
        <v>Select intervention #3</v>
      </c>
      <c r="AR347" s="154" t="str">
        <f t="shared" si="135"/>
        <v>2. Human Resources</v>
      </c>
      <c r="AS347" s="154" t="str">
        <f t="shared" si="136"/>
        <v>Females</v>
      </c>
      <c r="AT347" s="154" t="str">
        <f t="shared" si="137"/>
        <v>Ages 10-19</v>
      </c>
      <c r="AU347" s="92" t="e">
        <f t="shared" si="138"/>
        <v>#DIV/0!</v>
      </c>
      <c r="AW347" s="154" t="str">
        <f t="shared" si="139"/>
        <v>Select intervention #3</v>
      </c>
      <c r="AX347" s="154" t="str">
        <f t="shared" si="140"/>
        <v>2. Human Resources</v>
      </c>
      <c r="AY347" s="154" t="str">
        <f t="shared" si="141"/>
        <v>Females</v>
      </c>
      <c r="AZ347" s="154" t="str">
        <f t="shared" si="142"/>
        <v>Ages 10-19</v>
      </c>
      <c r="BA347" s="92" t="e">
        <f t="shared" si="143"/>
        <v>#DIV/0!</v>
      </c>
      <c r="BC347" s="154" t="str">
        <f t="shared" si="144"/>
        <v>Select intervention #3</v>
      </c>
      <c r="BD347" s="154" t="str">
        <f t="shared" si="145"/>
        <v>2. Human Resources</v>
      </c>
      <c r="BE347" s="154" t="str">
        <f t="shared" si="146"/>
        <v>Females</v>
      </c>
      <c r="BF347" s="154" t="str">
        <f t="shared" si="147"/>
        <v>Ages 10-19</v>
      </c>
      <c r="BG347" s="92" t="e">
        <f t="shared" si="148"/>
        <v>#DIV/0!</v>
      </c>
      <c r="BI347" s="154" t="str">
        <f t="shared" si="149"/>
        <v>Select intervention #3</v>
      </c>
      <c r="BJ347" s="154" t="str">
        <f t="shared" si="150"/>
        <v>2. Human Resources</v>
      </c>
      <c r="BK347" s="154" t="str">
        <f t="shared" si="151"/>
        <v>Females</v>
      </c>
      <c r="BL347" s="154" t="str">
        <f t="shared" si="152"/>
        <v>Ages 10-19</v>
      </c>
      <c r="BM347" s="92" t="e">
        <f t="shared" si="153"/>
        <v>#DIV/0!</v>
      </c>
      <c r="BO347" s="154" t="str">
        <f t="shared" si="154"/>
        <v>Select intervention #3</v>
      </c>
      <c r="BP347" s="154" t="str">
        <f t="shared" si="155"/>
        <v>2. Human Resources</v>
      </c>
      <c r="BQ347" s="154" t="str">
        <f t="shared" si="156"/>
        <v>Females</v>
      </c>
      <c r="BR347" s="154" t="str">
        <f t="shared" si="157"/>
        <v>Ages 10-19</v>
      </c>
      <c r="BS347" s="92" t="e">
        <f t="shared" si="158"/>
        <v>#DIV/0!</v>
      </c>
    </row>
    <row r="348" spans="37:71" x14ac:dyDescent="0.25">
      <c r="AK348" s="154" t="str">
        <f t="shared" si="159"/>
        <v>Select intervention #3</v>
      </c>
      <c r="AL348" s="90" t="s">
        <v>398</v>
      </c>
      <c r="AM348" s="212" t="s">
        <v>374</v>
      </c>
      <c r="AN348" s="216" t="s">
        <v>376</v>
      </c>
      <c r="AO348" s="214">
        <f>'Data-Overview'!Q62</f>
        <v>0</v>
      </c>
      <c r="AQ348" s="154" t="str">
        <f t="shared" si="134"/>
        <v>Select intervention #3</v>
      </c>
      <c r="AR348" s="154" t="str">
        <f t="shared" si="135"/>
        <v>2. Human Resources</v>
      </c>
      <c r="AS348" s="154" t="str">
        <f t="shared" si="136"/>
        <v>Females</v>
      </c>
      <c r="AT348" s="154" t="str">
        <f t="shared" si="137"/>
        <v>Ages 10-14</v>
      </c>
      <c r="AU348" s="92">
        <f t="shared" si="138"/>
        <v>0</v>
      </c>
      <c r="AW348" s="154" t="str">
        <f t="shared" si="139"/>
        <v>Select intervention #3</v>
      </c>
      <c r="AX348" s="154" t="str">
        <f t="shared" si="140"/>
        <v>2. Human Resources</v>
      </c>
      <c r="AY348" s="154" t="str">
        <f t="shared" si="141"/>
        <v>Females</v>
      </c>
      <c r="AZ348" s="154" t="str">
        <f t="shared" si="142"/>
        <v>Ages 10-14</v>
      </c>
      <c r="BA348" s="92">
        <f t="shared" si="143"/>
        <v>0</v>
      </c>
      <c r="BC348" s="154" t="str">
        <f t="shared" si="144"/>
        <v>Select intervention #3</v>
      </c>
      <c r="BD348" s="154" t="str">
        <f t="shared" si="145"/>
        <v>2. Human Resources</v>
      </c>
      <c r="BE348" s="154" t="str">
        <f t="shared" si="146"/>
        <v>Females</v>
      </c>
      <c r="BF348" s="154" t="str">
        <f t="shared" si="147"/>
        <v>Ages 10-14</v>
      </c>
      <c r="BG348" s="92">
        <f t="shared" si="148"/>
        <v>0</v>
      </c>
      <c r="BI348" s="154" t="str">
        <f t="shared" si="149"/>
        <v>Select intervention #3</v>
      </c>
      <c r="BJ348" s="154" t="str">
        <f t="shared" si="150"/>
        <v>2. Human Resources</v>
      </c>
      <c r="BK348" s="154" t="str">
        <f t="shared" si="151"/>
        <v>Females</v>
      </c>
      <c r="BL348" s="154" t="str">
        <f t="shared" si="152"/>
        <v>Ages 10-14</v>
      </c>
      <c r="BM348" s="92">
        <f t="shared" si="153"/>
        <v>0</v>
      </c>
      <c r="BO348" s="154" t="str">
        <f t="shared" si="154"/>
        <v>Select intervention #3</v>
      </c>
      <c r="BP348" s="154" t="str">
        <f t="shared" si="155"/>
        <v>2. Human Resources</v>
      </c>
      <c r="BQ348" s="154" t="str">
        <f t="shared" si="156"/>
        <v>Females</v>
      </c>
      <c r="BR348" s="154" t="str">
        <f t="shared" si="157"/>
        <v>Ages 10-14</v>
      </c>
      <c r="BS348" s="92">
        <f t="shared" si="158"/>
        <v>0</v>
      </c>
    </row>
    <row r="349" spans="37:71" x14ac:dyDescent="0.25">
      <c r="AK349" s="154" t="str">
        <f t="shared" si="159"/>
        <v>Select intervention #3</v>
      </c>
      <c r="AL349" s="90" t="s">
        <v>398</v>
      </c>
      <c r="AM349" s="212" t="s">
        <v>374</v>
      </c>
      <c r="AN349" s="216" t="s">
        <v>377</v>
      </c>
      <c r="AO349" s="214">
        <f>'Data-Overview'!Q63</f>
        <v>0</v>
      </c>
      <c r="AQ349" s="154" t="str">
        <f t="shared" si="134"/>
        <v>Select intervention #3</v>
      </c>
      <c r="AR349" s="154" t="str">
        <f t="shared" si="135"/>
        <v>2. Human Resources</v>
      </c>
      <c r="AS349" s="154" t="str">
        <f t="shared" si="136"/>
        <v>Females</v>
      </c>
      <c r="AT349" s="154" t="str">
        <f t="shared" si="137"/>
        <v>Ages 15-19</v>
      </c>
      <c r="AU349" s="92">
        <f t="shared" si="138"/>
        <v>0</v>
      </c>
      <c r="AW349" s="154" t="str">
        <f t="shared" si="139"/>
        <v>Select intervention #3</v>
      </c>
      <c r="AX349" s="154" t="str">
        <f t="shared" si="140"/>
        <v>2. Human Resources</v>
      </c>
      <c r="AY349" s="154" t="str">
        <f t="shared" si="141"/>
        <v>Females</v>
      </c>
      <c r="AZ349" s="154" t="str">
        <f t="shared" si="142"/>
        <v>Ages 15-19</v>
      </c>
      <c r="BA349" s="92">
        <f t="shared" si="143"/>
        <v>0</v>
      </c>
      <c r="BC349" s="154" t="str">
        <f t="shared" si="144"/>
        <v>Select intervention #3</v>
      </c>
      <c r="BD349" s="154" t="str">
        <f t="shared" si="145"/>
        <v>2. Human Resources</v>
      </c>
      <c r="BE349" s="154" t="str">
        <f t="shared" si="146"/>
        <v>Females</v>
      </c>
      <c r="BF349" s="154" t="str">
        <f t="shared" si="147"/>
        <v>Ages 15-19</v>
      </c>
      <c r="BG349" s="92">
        <f t="shared" si="148"/>
        <v>0</v>
      </c>
      <c r="BI349" s="154" t="str">
        <f t="shared" si="149"/>
        <v>Select intervention #3</v>
      </c>
      <c r="BJ349" s="154" t="str">
        <f t="shared" si="150"/>
        <v>2. Human Resources</v>
      </c>
      <c r="BK349" s="154" t="str">
        <f t="shared" si="151"/>
        <v>Females</v>
      </c>
      <c r="BL349" s="154" t="str">
        <f t="shared" si="152"/>
        <v>Ages 15-19</v>
      </c>
      <c r="BM349" s="92">
        <f t="shared" si="153"/>
        <v>0</v>
      </c>
      <c r="BO349" s="154" t="str">
        <f t="shared" si="154"/>
        <v>Select intervention #3</v>
      </c>
      <c r="BP349" s="154" t="str">
        <f t="shared" si="155"/>
        <v>2. Human Resources</v>
      </c>
      <c r="BQ349" s="154" t="str">
        <f t="shared" si="156"/>
        <v>Females</v>
      </c>
      <c r="BR349" s="154" t="str">
        <f t="shared" si="157"/>
        <v>Ages 15-19</v>
      </c>
      <c r="BS349" s="92">
        <f t="shared" si="158"/>
        <v>0</v>
      </c>
    </row>
    <row r="350" spans="37:71" x14ac:dyDescent="0.25">
      <c r="AK350" s="154" t="str">
        <f t="shared" si="159"/>
        <v>Select intervention #3</v>
      </c>
      <c r="AL350" s="90" t="s">
        <v>398</v>
      </c>
      <c r="AM350" s="212" t="s">
        <v>374</v>
      </c>
      <c r="AN350" s="216" t="s">
        <v>378</v>
      </c>
      <c r="AO350" s="214">
        <f>'Data-Overview'!Q64</f>
        <v>0</v>
      </c>
      <c r="AQ350" s="154" t="str">
        <f t="shared" si="134"/>
        <v>Select intervention #3</v>
      </c>
      <c r="AR350" s="154" t="str">
        <f t="shared" si="135"/>
        <v>2. Human Resources</v>
      </c>
      <c r="AS350" s="154" t="str">
        <f t="shared" si="136"/>
        <v>Females</v>
      </c>
      <c r="AT350" s="154" t="str">
        <f t="shared" si="137"/>
        <v>Ages 20-24</v>
      </c>
      <c r="AU350" s="92">
        <f t="shared" si="138"/>
        <v>0</v>
      </c>
      <c r="AW350" s="154" t="str">
        <f t="shared" si="139"/>
        <v>Select intervention #3</v>
      </c>
      <c r="AX350" s="154" t="str">
        <f t="shared" si="140"/>
        <v>2. Human Resources</v>
      </c>
      <c r="AY350" s="154" t="str">
        <f t="shared" si="141"/>
        <v>Females</v>
      </c>
      <c r="AZ350" s="154" t="str">
        <f t="shared" si="142"/>
        <v>Ages 20-24</v>
      </c>
      <c r="BA350" s="92">
        <f t="shared" si="143"/>
        <v>0</v>
      </c>
      <c r="BC350" s="154" t="str">
        <f t="shared" si="144"/>
        <v>Select intervention #3</v>
      </c>
      <c r="BD350" s="154" t="str">
        <f t="shared" si="145"/>
        <v>2. Human Resources</v>
      </c>
      <c r="BE350" s="154" t="str">
        <f t="shared" si="146"/>
        <v>Females</v>
      </c>
      <c r="BF350" s="154" t="str">
        <f t="shared" si="147"/>
        <v>Ages 20-24</v>
      </c>
      <c r="BG350" s="92">
        <f t="shared" si="148"/>
        <v>0</v>
      </c>
      <c r="BI350" s="154" t="str">
        <f t="shared" si="149"/>
        <v>Select intervention #3</v>
      </c>
      <c r="BJ350" s="154" t="str">
        <f t="shared" si="150"/>
        <v>2. Human Resources</v>
      </c>
      <c r="BK350" s="154" t="str">
        <f t="shared" si="151"/>
        <v>Females</v>
      </c>
      <c r="BL350" s="154" t="str">
        <f t="shared" si="152"/>
        <v>Ages 20-24</v>
      </c>
      <c r="BM350" s="92">
        <f t="shared" si="153"/>
        <v>0</v>
      </c>
      <c r="BO350" s="154" t="str">
        <f t="shared" si="154"/>
        <v>Select intervention #3</v>
      </c>
      <c r="BP350" s="154" t="str">
        <f t="shared" si="155"/>
        <v>2. Human Resources</v>
      </c>
      <c r="BQ350" s="154" t="str">
        <f t="shared" si="156"/>
        <v>Females</v>
      </c>
      <c r="BR350" s="154" t="str">
        <f t="shared" si="157"/>
        <v>Ages 20-24</v>
      </c>
      <c r="BS350" s="92">
        <f t="shared" si="158"/>
        <v>0</v>
      </c>
    </row>
    <row r="351" spans="37:71" x14ac:dyDescent="0.25">
      <c r="AK351" s="154" t="str">
        <f t="shared" si="159"/>
        <v>Select intervention #3</v>
      </c>
      <c r="AL351" s="90" t="s">
        <v>399</v>
      </c>
      <c r="AM351" s="212" t="s">
        <v>374</v>
      </c>
      <c r="AN351" s="216" t="s">
        <v>375</v>
      </c>
      <c r="AO351" s="214" t="e">
        <f>'Data-Overview'!Q65</f>
        <v>#DIV/0!</v>
      </c>
      <c r="AQ351" s="154" t="str">
        <f t="shared" si="134"/>
        <v>Select intervention #3</v>
      </c>
      <c r="AR351" s="154" t="str">
        <f t="shared" si="135"/>
        <v>3. Accessibility</v>
      </c>
      <c r="AS351" s="154" t="str">
        <f t="shared" si="136"/>
        <v>Females</v>
      </c>
      <c r="AT351" s="154" t="str">
        <f t="shared" si="137"/>
        <v>Ages 10-19</v>
      </c>
      <c r="AU351" s="92" t="e">
        <f t="shared" si="138"/>
        <v>#DIV/0!</v>
      </c>
      <c r="AW351" s="154" t="str">
        <f t="shared" si="139"/>
        <v>Select intervention #3</v>
      </c>
      <c r="AX351" s="154" t="str">
        <f t="shared" si="140"/>
        <v>3. Accessibility</v>
      </c>
      <c r="AY351" s="154" t="str">
        <f t="shared" si="141"/>
        <v>Females</v>
      </c>
      <c r="AZ351" s="154" t="str">
        <f t="shared" si="142"/>
        <v>Ages 10-19</v>
      </c>
      <c r="BA351" s="92" t="e">
        <f t="shared" si="143"/>
        <v>#DIV/0!</v>
      </c>
      <c r="BC351" s="154" t="str">
        <f t="shared" si="144"/>
        <v>Select intervention #3</v>
      </c>
      <c r="BD351" s="154" t="str">
        <f t="shared" si="145"/>
        <v>3. Accessibility</v>
      </c>
      <c r="BE351" s="154" t="str">
        <f t="shared" si="146"/>
        <v>Females</v>
      </c>
      <c r="BF351" s="154" t="str">
        <f t="shared" si="147"/>
        <v>Ages 10-19</v>
      </c>
      <c r="BG351" s="92" t="e">
        <f t="shared" si="148"/>
        <v>#DIV/0!</v>
      </c>
      <c r="BI351" s="154" t="str">
        <f t="shared" si="149"/>
        <v>Select intervention #3</v>
      </c>
      <c r="BJ351" s="154" t="str">
        <f t="shared" si="150"/>
        <v>3. Accessibility</v>
      </c>
      <c r="BK351" s="154" t="str">
        <f t="shared" si="151"/>
        <v>Females</v>
      </c>
      <c r="BL351" s="154" t="str">
        <f t="shared" si="152"/>
        <v>Ages 10-19</v>
      </c>
      <c r="BM351" s="92" t="e">
        <f t="shared" si="153"/>
        <v>#DIV/0!</v>
      </c>
      <c r="BO351" s="154" t="str">
        <f t="shared" si="154"/>
        <v>Select intervention #3</v>
      </c>
      <c r="BP351" s="154" t="str">
        <f t="shared" si="155"/>
        <v>3. Accessibility</v>
      </c>
      <c r="BQ351" s="154" t="str">
        <f t="shared" si="156"/>
        <v>Females</v>
      </c>
      <c r="BR351" s="154" t="str">
        <f t="shared" si="157"/>
        <v>Ages 10-19</v>
      </c>
      <c r="BS351" s="92" t="e">
        <f t="shared" si="158"/>
        <v>#DIV/0!</v>
      </c>
    </row>
    <row r="352" spans="37:71" x14ac:dyDescent="0.25">
      <c r="AK352" s="154" t="str">
        <f t="shared" si="159"/>
        <v>Select intervention #3</v>
      </c>
      <c r="AL352" s="90" t="s">
        <v>399</v>
      </c>
      <c r="AM352" s="212" t="s">
        <v>374</v>
      </c>
      <c r="AN352" s="216" t="s">
        <v>376</v>
      </c>
      <c r="AO352" s="214" t="e">
        <f>'Data-Overview'!Q66</f>
        <v>#DIV/0!</v>
      </c>
      <c r="AQ352" s="154" t="str">
        <f t="shared" si="134"/>
        <v>Select intervention #3</v>
      </c>
      <c r="AR352" s="154" t="str">
        <f t="shared" si="135"/>
        <v>3. Accessibility</v>
      </c>
      <c r="AS352" s="154" t="str">
        <f t="shared" si="136"/>
        <v>Females</v>
      </c>
      <c r="AT352" s="154" t="str">
        <f t="shared" si="137"/>
        <v>Ages 10-14</v>
      </c>
      <c r="AU352" s="92" t="e">
        <f t="shared" si="138"/>
        <v>#DIV/0!</v>
      </c>
      <c r="AW352" s="154" t="str">
        <f t="shared" si="139"/>
        <v>Select intervention #3</v>
      </c>
      <c r="AX352" s="154" t="str">
        <f t="shared" si="140"/>
        <v>3. Accessibility</v>
      </c>
      <c r="AY352" s="154" t="str">
        <f t="shared" si="141"/>
        <v>Females</v>
      </c>
      <c r="AZ352" s="154" t="str">
        <f t="shared" si="142"/>
        <v>Ages 10-14</v>
      </c>
      <c r="BA352" s="92" t="e">
        <f t="shared" si="143"/>
        <v>#DIV/0!</v>
      </c>
      <c r="BC352" s="154" t="str">
        <f t="shared" si="144"/>
        <v>Select intervention #3</v>
      </c>
      <c r="BD352" s="154" t="str">
        <f t="shared" si="145"/>
        <v>3. Accessibility</v>
      </c>
      <c r="BE352" s="154" t="str">
        <f t="shared" si="146"/>
        <v>Females</v>
      </c>
      <c r="BF352" s="154" t="str">
        <f t="shared" si="147"/>
        <v>Ages 10-14</v>
      </c>
      <c r="BG352" s="92" t="e">
        <f t="shared" si="148"/>
        <v>#DIV/0!</v>
      </c>
      <c r="BI352" s="154" t="str">
        <f t="shared" si="149"/>
        <v>Select intervention #3</v>
      </c>
      <c r="BJ352" s="154" t="str">
        <f t="shared" si="150"/>
        <v>3. Accessibility</v>
      </c>
      <c r="BK352" s="154" t="str">
        <f t="shared" si="151"/>
        <v>Females</v>
      </c>
      <c r="BL352" s="154" t="str">
        <f t="shared" si="152"/>
        <v>Ages 10-14</v>
      </c>
      <c r="BM352" s="92" t="e">
        <f t="shared" si="153"/>
        <v>#DIV/0!</v>
      </c>
      <c r="BO352" s="154" t="str">
        <f t="shared" si="154"/>
        <v>Select intervention #3</v>
      </c>
      <c r="BP352" s="154" t="str">
        <f t="shared" si="155"/>
        <v>3. Accessibility</v>
      </c>
      <c r="BQ352" s="154" t="str">
        <f t="shared" si="156"/>
        <v>Females</v>
      </c>
      <c r="BR352" s="154" t="str">
        <f t="shared" si="157"/>
        <v>Ages 10-14</v>
      </c>
      <c r="BS352" s="92" t="e">
        <f t="shared" si="158"/>
        <v>#DIV/0!</v>
      </c>
    </row>
    <row r="353" spans="37:71" x14ac:dyDescent="0.25">
      <c r="AK353" s="154" t="str">
        <f t="shared" si="159"/>
        <v>Select intervention #3</v>
      </c>
      <c r="AL353" s="90" t="s">
        <v>399</v>
      </c>
      <c r="AM353" s="212" t="s">
        <v>374</v>
      </c>
      <c r="AN353" s="216" t="s">
        <v>377</v>
      </c>
      <c r="AO353" s="214" t="e">
        <f>'Data-Overview'!Q67</f>
        <v>#DIV/0!</v>
      </c>
      <c r="AQ353" s="154" t="str">
        <f t="shared" si="134"/>
        <v>Select intervention #3</v>
      </c>
      <c r="AR353" s="154" t="str">
        <f t="shared" si="135"/>
        <v>3. Accessibility</v>
      </c>
      <c r="AS353" s="154" t="str">
        <f t="shared" si="136"/>
        <v>Females</v>
      </c>
      <c r="AT353" s="154" t="str">
        <f t="shared" si="137"/>
        <v>Ages 15-19</v>
      </c>
      <c r="AU353" s="92" t="e">
        <f t="shared" si="138"/>
        <v>#DIV/0!</v>
      </c>
      <c r="AW353" s="154" t="str">
        <f t="shared" si="139"/>
        <v>Select intervention #3</v>
      </c>
      <c r="AX353" s="154" t="str">
        <f t="shared" si="140"/>
        <v>3. Accessibility</v>
      </c>
      <c r="AY353" s="154" t="str">
        <f t="shared" si="141"/>
        <v>Females</v>
      </c>
      <c r="AZ353" s="154" t="str">
        <f t="shared" si="142"/>
        <v>Ages 15-19</v>
      </c>
      <c r="BA353" s="92" t="e">
        <f t="shared" si="143"/>
        <v>#DIV/0!</v>
      </c>
      <c r="BC353" s="154" t="str">
        <f t="shared" si="144"/>
        <v>Select intervention #3</v>
      </c>
      <c r="BD353" s="154" t="str">
        <f t="shared" si="145"/>
        <v>3. Accessibility</v>
      </c>
      <c r="BE353" s="154" t="str">
        <f t="shared" si="146"/>
        <v>Females</v>
      </c>
      <c r="BF353" s="154" t="str">
        <f t="shared" si="147"/>
        <v>Ages 15-19</v>
      </c>
      <c r="BG353" s="92" t="e">
        <f t="shared" si="148"/>
        <v>#DIV/0!</v>
      </c>
      <c r="BI353" s="154" t="str">
        <f t="shared" si="149"/>
        <v>Select intervention #3</v>
      </c>
      <c r="BJ353" s="154" t="str">
        <f t="shared" si="150"/>
        <v>3. Accessibility</v>
      </c>
      <c r="BK353" s="154" t="str">
        <f t="shared" si="151"/>
        <v>Females</v>
      </c>
      <c r="BL353" s="154" t="str">
        <f t="shared" si="152"/>
        <v>Ages 15-19</v>
      </c>
      <c r="BM353" s="92" t="e">
        <f t="shared" si="153"/>
        <v>#DIV/0!</v>
      </c>
      <c r="BO353" s="154" t="str">
        <f t="shared" si="154"/>
        <v>Select intervention #3</v>
      </c>
      <c r="BP353" s="154" t="str">
        <f t="shared" si="155"/>
        <v>3. Accessibility</v>
      </c>
      <c r="BQ353" s="154" t="str">
        <f t="shared" si="156"/>
        <v>Females</v>
      </c>
      <c r="BR353" s="154" t="str">
        <f t="shared" si="157"/>
        <v>Ages 15-19</v>
      </c>
      <c r="BS353" s="92" t="e">
        <f t="shared" si="158"/>
        <v>#DIV/0!</v>
      </c>
    </row>
    <row r="354" spans="37:71" x14ac:dyDescent="0.25">
      <c r="AK354" s="154" t="str">
        <f t="shared" si="159"/>
        <v>Select intervention #3</v>
      </c>
      <c r="AL354" s="90" t="s">
        <v>399</v>
      </c>
      <c r="AM354" s="212" t="s">
        <v>374</v>
      </c>
      <c r="AN354" s="216" t="s">
        <v>378</v>
      </c>
      <c r="AO354" s="214" t="e">
        <f>'Data-Overview'!Q68</f>
        <v>#DIV/0!</v>
      </c>
      <c r="AQ354" s="154" t="str">
        <f t="shared" si="134"/>
        <v>Select intervention #3</v>
      </c>
      <c r="AR354" s="154" t="str">
        <f t="shared" si="135"/>
        <v>3. Accessibility</v>
      </c>
      <c r="AS354" s="154" t="str">
        <f t="shared" si="136"/>
        <v>Females</v>
      </c>
      <c r="AT354" s="154" t="str">
        <f t="shared" si="137"/>
        <v>Ages 20-24</v>
      </c>
      <c r="AU354" s="92" t="e">
        <f t="shared" si="138"/>
        <v>#DIV/0!</v>
      </c>
      <c r="AW354" s="154" t="str">
        <f t="shared" si="139"/>
        <v>Select intervention #3</v>
      </c>
      <c r="AX354" s="154" t="str">
        <f t="shared" si="140"/>
        <v>3. Accessibility</v>
      </c>
      <c r="AY354" s="154" t="str">
        <f t="shared" si="141"/>
        <v>Females</v>
      </c>
      <c r="AZ354" s="154" t="str">
        <f t="shared" si="142"/>
        <v>Ages 20-24</v>
      </c>
      <c r="BA354" s="92" t="e">
        <f t="shared" si="143"/>
        <v>#DIV/0!</v>
      </c>
      <c r="BC354" s="154" t="str">
        <f t="shared" si="144"/>
        <v>Select intervention #3</v>
      </c>
      <c r="BD354" s="154" t="str">
        <f t="shared" si="145"/>
        <v>3. Accessibility</v>
      </c>
      <c r="BE354" s="154" t="str">
        <f t="shared" si="146"/>
        <v>Females</v>
      </c>
      <c r="BF354" s="154" t="str">
        <f t="shared" si="147"/>
        <v>Ages 20-24</v>
      </c>
      <c r="BG354" s="92" t="e">
        <f t="shared" si="148"/>
        <v>#DIV/0!</v>
      </c>
      <c r="BI354" s="154" t="str">
        <f t="shared" si="149"/>
        <v>Select intervention #3</v>
      </c>
      <c r="BJ354" s="154" t="str">
        <f t="shared" si="150"/>
        <v>3. Accessibility</v>
      </c>
      <c r="BK354" s="154" t="str">
        <f t="shared" si="151"/>
        <v>Females</v>
      </c>
      <c r="BL354" s="154" t="str">
        <f t="shared" si="152"/>
        <v>Ages 20-24</v>
      </c>
      <c r="BM354" s="92" t="e">
        <f t="shared" si="153"/>
        <v>#DIV/0!</v>
      </c>
      <c r="BO354" s="154" t="str">
        <f t="shared" si="154"/>
        <v>Select intervention #3</v>
      </c>
      <c r="BP354" s="154" t="str">
        <f t="shared" si="155"/>
        <v>3. Accessibility</v>
      </c>
      <c r="BQ354" s="154" t="str">
        <f t="shared" si="156"/>
        <v>Females</v>
      </c>
      <c r="BR354" s="154" t="str">
        <f t="shared" si="157"/>
        <v>Ages 20-24</v>
      </c>
      <c r="BS354" s="92" t="e">
        <f t="shared" si="158"/>
        <v>#DIV/0!</v>
      </c>
    </row>
    <row r="355" spans="37:71" x14ac:dyDescent="0.25">
      <c r="AK355" s="154" t="str">
        <f t="shared" si="159"/>
        <v>Select intervention #3</v>
      </c>
      <c r="AL355" s="90" t="s">
        <v>400</v>
      </c>
      <c r="AM355" s="212" t="s">
        <v>374</v>
      </c>
      <c r="AN355" s="216" t="s">
        <v>375</v>
      </c>
      <c r="AO355" s="214" t="e">
        <f>'Data-Overview'!Q69</f>
        <v>#DIV/0!</v>
      </c>
      <c r="AQ355" s="154" t="str">
        <f t="shared" si="134"/>
        <v>Select intervention #3</v>
      </c>
      <c r="AR355" s="154" t="str">
        <f t="shared" si="135"/>
        <v>4. Initial Utilisation</v>
      </c>
      <c r="AS355" s="154" t="str">
        <f t="shared" si="136"/>
        <v>Females</v>
      </c>
      <c r="AT355" s="154" t="str">
        <f t="shared" si="137"/>
        <v>Ages 10-19</v>
      </c>
      <c r="AU355" s="92" t="e">
        <f t="shared" si="138"/>
        <v>#DIV/0!</v>
      </c>
      <c r="AW355" s="154" t="str">
        <f t="shared" si="139"/>
        <v>Select intervention #3</v>
      </c>
      <c r="AX355" s="154" t="str">
        <f t="shared" si="140"/>
        <v>4. Initial Utilisation</v>
      </c>
      <c r="AY355" s="154" t="str">
        <f t="shared" si="141"/>
        <v>Females</v>
      </c>
      <c r="AZ355" s="154" t="str">
        <f t="shared" si="142"/>
        <v>Ages 10-19</v>
      </c>
      <c r="BA355" s="92" t="e">
        <f t="shared" si="143"/>
        <v>#DIV/0!</v>
      </c>
      <c r="BC355" s="154" t="str">
        <f t="shared" si="144"/>
        <v>Select intervention #3</v>
      </c>
      <c r="BD355" s="154" t="str">
        <f t="shared" si="145"/>
        <v>4. Initial Utilisation</v>
      </c>
      <c r="BE355" s="154" t="str">
        <f t="shared" si="146"/>
        <v>Females</v>
      </c>
      <c r="BF355" s="154" t="str">
        <f t="shared" si="147"/>
        <v>Ages 10-19</v>
      </c>
      <c r="BG355" s="92" t="e">
        <f t="shared" si="148"/>
        <v>#DIV/0!</v>
      </c>
      <c r="BI355" s="154" t="str">
        <f t="shared" si="149"/>
        <v>Select intervention #3</v>
      </c>
      <c r="BJ355" s="154" t="str">
        <f t="shared" si="150"/>
        <v>4. Initial Utilisation</v>
      </c>
      <c r="BK355" s="154" t="str">
        <f t="shared" si="151"/>
        <v>Females</v>
      </c>
      <c r="BL355" s="154" t="str">
        <f t="shared" si="152"/>
        <v>Ages 10-19</v>
      </c>
      <c r="BM355" s="92" t="e">
        <f t="shared" si="153"/>
        <v>#DIV/0!</v>
      </c>
      <c r="BO355" s="154" t="str">
        <f t="shared" si="154"/>
        <v>Select intervention #3</v>
      </c>
      <c r="BP355" s="154" t="str">
        <f t="shared" si="155"/>
        <v>4. Initial Utilisation</v>
      </c>
      <c r="BQ355" s="154" t="str">
        <f t="shared" si="156"/>
        <v>Females</v>
      </c>
      <c r="BR355" s="154" t="str">
        <f t="shared" si="157"/>
        <v>Ages 10-19</v>
      </c>
      <c r="BS355" s="92" t="e">
        <f t="shared" si="158"/>
        <v>#DIV/0!</v>
      </c>
    </row>
    <row r="356" spans="37:71" x14ac:dyDescent="0.25">
      <c r="AK356" s="154" t="str">
        <f t="shared" si="159"/>
        <v>Select intervention #3</v>
      </c>
      <c r="AL356" s="90" t="s">
        <v>400</v>
      </c>
      <c r="AM356" s="212" t="s">
        <v>374</v>
      </c>
      <c r="AN356" s="216" t="s">
        <v>376</v>
      </c>
      <c r="AO356" s="214" t="e">
        <f>'Data-Overview'!Q70</f>
        <v>#DIV/0!</v>
      </c>
      <c r="AQ356" s="154" t="str">
        <f t="shared" si="134"/>
        <v>Select intervention #3</v>
      </c>
      <c r="AR356" s="154" t="str">
        <f t="shared" si="135"/>
        <v>4. Initial Utilisation</v>
      </c>
      <c r="AS356" s="154" t="str">
        <f t="shared" si="136"/>
        <v>Females</v>
      </c>
      <c r="AT356" s="154" t="str">
        <f t="shared" si="137"/>
        <v>Ages 10-14</v>
      </c>
      <c r="AU356" s="92" t="e">
        <f t="shared" si="138"/>
        <v>#DIV/0!</v>
      </c>
      <c r="AW356" s="154" t="str">
        <f t="shared" si="139"/>
        <v>Select intervention #3</v>
      </c>
      <c r="AX356" s="154" t="str">
        <f t="shared" si="140"/>
        <v>4. Initial Utilisation</v>
      </c>
      <c r="AY356" s="154" t="str">
        <f t="shared" si="141"/>
        <v>Females</v>
      </c>
      <c r="AZ356" s="154" t="str">
        <f t="shared" si="142"/>
        <v>Ages 10-14</v>
      </c>
      <c r="BA356" s="92" t="e">
        <f t="shared" si="143"/>
        <v>#DIV/0!</v>
      </c>
      <c r="BC356" s="154" t="str">
        <f t="shared" si="144"/>
        <v>Select intervention #3</v>
      </c>
      <c r="BD356" s="154" t="str">
        <f t="shared" si="145"/>
        <v>4. Initial Utilisation</v>
      </c>
      <c r="BE356" s="154" t="str">
        <f t="shared" si="146"/>
        <v>Females</v>
      </c>
      <c r="BF356" s="154" t="str">
        <f t="shared" si="147"/>
        <v>Ages 10-14</v>
      </c>
      <c r="BG356" s="92" t="e">
        <f t="shared" si="148"/>
        <v>#DIV/0!</v>
      </c>
      <c r="BI356" s="154" t="str">
        <f t="shared" si="149"/>
        <v>Select intervention #3</v>
      </c>
      <c r="BJ356" s="154" t="str">
        <f t="shared" si="150"/>
        <v>4. Initial Utilisation</v>
      </c>
      <c r="BK356" s="154" t="str">
        <f t="shared" si="151"/>
        <v>Females</v>
      </c>
      <c r="BL356" s="154" t="str">
        <f t="shared" si="152"/>
        <v>Ages 10-14</v>
      </c>
      <c r="BM356" s="92" t="e">
        <f t="shared" si="153"/>
        <v>#DIV/0!</v>
      </c>
      <c r="BO356" s="154" t="str">
        <f t="shared" si="154"/>
        <v>Select intervention #3</v>
      </c>
      <c r="BP356" s="154" t="str">
        <f t="shared" si="155"/>
        <v>4. Initial Utilisation</v>
      </c>
      <c r="BQ356" s="154" t="str">
        <f t="shared" si="156"/>
        <v>Females</v>
      </c>
      <c r="BR356" s="154" t="str">
        <f t="shared" si="157"/>
        <v>Ages 10-14</v>
      </c>
      <c r="BS356" s="92" t="e">
        <f t="shared" si="158"/>
        <v>#DIV/0!</v>
      </c>
    </row>
    <row r="357" spans="37:71" x14ac:dyDescent="0.25">
      <c r="AK357" s="154" t="str">
        <f t="shared" si="159"/>
        <v>Select intervention #3</v>
      </c>
      <c r="AL357" s="90" t="s">
        <v>400</v>
      </c>
      <c r="AM357" s="212" t="s">
        <v>374</v>
      </c>
      <c r="AN357" s="216" t="s">
        <v>377</v>
      </c>
      <c r="AO357" s="214" t="e">
        <f>'Data-Overview'!Q71</f>
        <v>#DIV/0!</v>
      </c>
      <c r="AQ357" s="154" t="str">
        <f t="shared" si="134"/>
        <v>Select intervention #3</v>
      </c>
      <c r="AR357" s="154" t="str">
        <f t="shared" si="135"/>
        <v>4. Initial Utilisation</v>
      </c>
      <c r="AS357" s="154" t="str">
        <f t="shared" si="136"/>
        <v>Females</v>
      </c>
      <c r="AT357" s="154" t="str">
        <f t="shared" si="137"/>
        <v>Ages 15-19</v>
      </c>
      <c r="AU357" s="92" t="e">
        <f t="shared" si="138"/>
        <v>#DIV/0!</v>
      </c>
      <c r="AW357" s="154" t="str">
        <f t="shared" si="139"/>
        <v>Select intervention #3</v>
      </c>
      <c r="AX357" s="154" t="str">
        <f t="shared" si="140"/>
        <v>4. Initial Utilisation</v>
      </c>
      <c r="AY357" s="154" t="str">
        <f t="shared" si="141"/>
        <v>Females</v>
      </c>
      <c r="AZ357" s="154" t="str">
        <f t="shared" si="142"/>
        <v>Ages 15-19</v>
      </c>
      <c r="BA357" s="92" t="e">
        <f t="shared" si="143"/>
        <v>#DIV/0!</v>
      </c>
      <c r="BC357" s="154" t="str">
        <f t="shared" si="144"/>
        <v>Select intervention #3</v>
      </c>
      <c r="BD357" s="154" t="str">
        <f t="shared" si="145"/>
        <v>4. Initial Utilisation</v>
      </c>
      <c r="BE357" s="154" t="str">
        <f t="shared" si="146"/>
        <v>Females</v>
      </c>
      <c r="BF357" s="154" t="str">
        <f t="shared" si="147"/>
        <v>Ages 15-19</v>
      </c>
      <c r="BG357" s="92" t="e">
        <f t="shared" si="148"/>
        <v>#DIV/0!</v>
      </c>
      <c r="BI357" s="154" t="str">
        <f t="shared" si="149"/>
        <v>Select intervention #3</v>
      </c>
      <c r="BJ357" s="154" t="str">
        <f t="shared" si="150"/>
        <v>4. Initial Utilisation</v>
      </c>
      <c r="BK357" s="154" t="str">
        <f t="shared" si="151"/>
        <v>Females</v>
      </c>
      <c r="BL357" s="154" t="str">
        <f t="shared" si="152"/>
        <v>Ages 15-19</v>
      </c>
      <c r="BM357" s="92" t="e">
        <f t="shared" si="153"/>
        <v>#DIV/0!</v>
      </c>
      <c r="BO357" s="154" t="str">
        <f t="shared" si="154"/>
        <v>Select intervention #3</v>
      </c>
      <c r="BP357" s="154" t="str">
        <f t="shared" si="155"/>
        <v>4. Initial Utilisation</v>
      </c>
      <c r="BQ357" s="154" t="str">
        <f t="shared" si="156"/>
        <v>Females</v>
      </c>
      <c r="BR357" s="154" t="str">
        <f t="shared" si="157"/>
        <v>Ages 15-19</v>
      </c>
      <c r="BS357" s="92" t="e">
        <f t="shared" si="158"/>
        <v>#DIV/0!</v>
      </c>
    </row>
    <row r="358" spans="37:71" x14ac:dyDescent="0.25">
      <c r="AK358" s="154" t="str">
        <f t="shared" si="159"/>
        <v>Select intervention #3</v>
      </c>
      <c r="AL358" s="90" t="s">
        <v>400</v>
      </c>
      <c r="AM358" s="212" t="s">
        <v>374</v>
      </c>
      <c r="AN358" s="216" t="s">
        <v>378</v>
      </c>
      <c r="AO358" s="214" t="e">
        <f>'Data-Overview'!Q72</f>
        <v>#DIV/0!</v>
      </c>
      <c r="AQ358" s="154" t="str">
        <f t="shared" si="134"/>
        <v>Select intervention #3</v>
      </c>
      <c r="AR358" s="154" t="str">
        <f t="shared" si="135"/>
        <v>4. Initial Utilisation</v>
      </c>
      <c r="AS358" s="154" t="str">
        <f t="shared" si="136"/>
        <v>Females</v>
      </c>
      <c r="AT358" s="154" t="str">
        <f t="shared" si="137"/>
        <v>Ages 20-24</v>
      </c>
      <c r="AU358" s="92" t="e">
        <f t="shared" si="138"/>
        <v>#DIV/0!</v>
      </c>
      <c r="AW358" s="154" t="str">
        <f t="shared" si="139"/>
        <v>Select intervention #3</v>
      </c>
      <c r="AX358" s="154" t="str">
        <f t="shared" si="140"/>
        <v>4. Initial Utilisation</v>
      </c>
      <c r="AY358" s="154" t="str">
        <f t="shared" si="141"/>
        <v>Females</v>
      </c>
      <c r="AZ358" s="154" t="str">
        <f t="shared" si="142"/>
        <v>Ages 20-24</v>
      </c>
      <c r="BA358" s="92" t="e">
        <f t="shared" si="143"/>
        <v>#DIV/0!</v>
      </c>
      <c r="BC358" s="154" t="str">
        <f t="shared" si="144"/>
        <v>Select intervention #3</v>
      </c>
      <c r="BD358" s="154" t="str">
        <f t="shared" si="145"/>
        <v>4. Initial Utilisation</v>
      </c>
      <c r="BE358" s="154" t="str">
        <f t="shared" si="146"/>
        <v>Females</v>
      </c>
      <c r="BF358" s="154" t="str">
        <f t="shared" si="147"/>
        <v>Ages 20-24</v>
      </c>
      <c r="BG358" s="92" t="e">
        <f t="shared" si="148"/>
        <v>#DIV/0!</v>
      </c>
      <c r="BI358" s="154" t="str">
        <f t="shared" si="149"/>
        <v>Select intervention #3</v>
      </c>
      <c r="BJ358" s="154" t="str">
        <f t="shared" si="150"/>
        <v>4. Initial Utilisation</v>
      </c>
      <c r="BK358" s="154" t="str">
        <f t="shared" si="151"/>
        <v>Females</v>
      </c>
      <c r="BL358" s="154" t="str">
        <f t="shared" si="152"/>
        <v>Ages 20-24</v>
      </c>
      <c r="BM358" s="92" t="e">
        <f t="shared" si="153"/>
        <v>#DIV/0!</v>
      </c>
      <c r="BO358" s="154" t="str">
        <f t="shared" si="154"/>
        <v>Select intervention #3</v>
      </c>
      <c r="BP358" s="154" t="str">
        <f t="shared" si="155"/>
        <v>4. Initial Utilisation</v>
      </c>
      <c r="BQ358" s="154" t="str">
        <f t="shared" si="156"/>
        <v>Females</v>
      </c>
      <c r="BR358" s="154" t="str">
        <f t="shared" si="157"/>
        <v>Ages 20-24</v>
      </c>
      <c r="BS358" s="92" t="e">
        <f t="shared" si="158"/>
        <v>#DIV/0!</v>
      </c>
    </row>
    <row r="359" spans="37:71" x14ac:dyDescent="0.25">
      <c r="AK359" s="154" t="str">
        <f t="shared" si="159"/>
        <v>Select intervention #3</v>
      </c>
      <c r="AL359" s="90" t="s">
        <v>401</v>
      </c>
      <c r="AM359" s="212" t="s">
        <v>374</v>
      </c>
      <c r="AN359" s="216" t="s">
        <v>375</v>
      </c>
      <c r="AO359" s="214" t="e">
        <f>'Data-Overview'!Q73</f>
        <v>#DIV/0!</v>
      </c>
      <c r="AQ359" s="154" t="str">
        <f t="shared" si="134"/>
        <v>Select intervention #3</v>
      </c>
      <c r="AR359" s="154" t="str">
        <f t="shared" si="135"/>
        <v>5. Continuity</v>
      </c>
      <c r="AS359" s="154" t="str">
        <f t="shared" si="136"/>
        <v>Females</v>
      </c>
      <c r="AT359" s="154" t="str">
        <f t="shared" si="137"/>
        <v>Ages 10-19</v>
      </c>
      <c r="AU359" s="92" t="e">
        <f t="shared" si="138"/>
        <v>#DIV/0!</v>
      </c>
      <c r="AW359" s="154" t="str">
        <f t="shared" si="139"/>
        <v>Select intervention #3</v>
      </c>
      <c r="AX359" s="154" t="str">
        <f t="shared" si="140"/>
        <v>5. Continuity</v>
      </c>
      <c r="AY359" s="154" t="str">
        <f t="shared" si="141"/>
        <v>Females</v>
      </c>
      <c r="AZ359" s="154" t="str">
        <f t="shared" si="142"/>
        <v>Ages 10-19</v>
      </c>
      <c r="BA359" s="92" t="e">
        <f t="shared" si="143"/>
        <v>#DIV/0!</v>
      </c>
      <c r="BC359" s="154" t="str">
        <f t="shared" si="144"/>
        <v>Select intervention #3</v>
      </c>
      <c r="BD359" s="154" t="str">
        <f t="shared" si="145"/>
        <v>5. Continuity</v>
      </c>
      <c r="BE359" s="154" t="str">
        <f t="shared" si="146"/>
        <v>Females</v>
      </c>
      <c r="BF359" s="154" t="str">
        <f t="shared" si="147"/>
        <v>Ages 10-19</v>
      </c>
      <c r="BG359" s="92" t="e">
        <f t="shared" si="148"/>
        <v>#DIV/0!</v>
      </c>
      <c r="BI359" s="154" t="str">
        <f t="shared" si="149"/>
        <v>Select intervention #3</v>
      </c>
      <c r="BJ359" s="154" t="str">
        <f t="shared" si="150"/>
        <v>5. Continuity</v>
      </c>
      <c r="BK359" s="154" t="str">
        <f t="shared" si="151"/>
        <v>Females</v>
      </c>
      <c r="BL359" s="154" t="str">
        <f t="shared" si="152"/>
        <v>Ages 10-19</v>
      </c>
      <c r="BM359" s="92" t="e">
        <f t="shared" si="153"/>
        <v>#DIV/0!</v>
      </c>
      <c r="BO359" s="154" t="str">
        <f t="shared" si="154"/>
        <v>Select intervention #3</v>
      </c>
      <c r="BP359" s="154" t="str">
        <f t="shared" si="155"/>
        <v>5. Continuity</v>
      </c>
      <c r="BQ359" s="154" t="str">
        <f t="shared" si="156"/>
        <v>Females</v>
      </c>
      <c r="BR359" s="154" t="str">
        <f t="shared" si="157"/>
        <v>Ages 10-19</v>
      </c>
      <c r="BS359" s="92" t="e">
        <f t="shared" si="158"/>
        <v>#DIV/0!</v>
      </c>
    </row>
    <row r="360" spans="37:71" x14ac:dyDescent="0.25">
      <c r="AK360" s="154" t="str">
        <f t="shared" si="159"/>
        <v>Select intervention #3</v>
      </c>
      <c r="AL360" s="90" t="s">
        <v>401</v>
      </c>
      <c r="AM360" s="212" t="s">
        <v>374</v>
      </c>
      <c r="AN360" s="216" t="s">
        <v>376</v>
      </c>
      <c r="AO360" s="214" t="e">
        <f>'Data-Overview'!Q74</f>
        <v>#DIV/0!</v>
      </c>
      <c r="AQ360" s="154" t="str">
        <f t="shared" si="134"/>
        <v>Select intervention #3</v>
      </c>
      <c r="AR360" s="154" t="str">
        <f t="shared" si="135"/>
        <v>5. Continuity</v>
      </c>
      <c r="AS360" s="154" t="str">
        <f t="shared" si="136"/>
        <v>Females</v>
      </c>
      <c r="AT360" s="154" t="str">
        <f t="shared" si="137"/>
        <v>Ages 10-14</v>
      </c>
      <c r="AU360" s="92" t="e">
        <f t="shared" si="138"/>
        <v>#DIV/0!</v>
      </c>
      <c r="AW360" s="154" t="str">
        <f t="shared" si="139"/>
        <v>Select intervention #3</v>
      </c>
      <c r="AX360" s="154" t="str">
        <f t="shared" si="140"/>
        <v>5. Continuity</v>
      </c>
      <c r="AY360" s="154" t="str">
        <f t="shared" si="141"/>
        <v>Females</v>
      </c>
      <c r="AZ360" s="154" t="str">
        <f t="shared" si="142"/>
        <v>Ages 10-14</v>
      </c>
      <c r="BA360" s="92" t="e">
        <f t="shared" si="143"/>
        <v>#DIV/0!</v>
      </c>
      <c r="BC360" s="154" t="str">
        <f t="shared" si="144"/>
        <v>Select intervention #3</v>
      </c>
      <c r="BD360" s="154" t="str">
        <f t="shared" si="145"/>
        <v>5. Continuity</v>
      </c>
      <c r="BE360" s="154" t="str">
        <f t="shared" si="146"/>
        <v>Females</v>
      </c>
      <c r="BF360" s="154" t="str">
        <f t="shared" si="147"/>
        <v>Ages 10-14</v>
      </c>
      <c r="BG360" s="92" t="e">
        <f t="shared" si="148"/>
        <v>#DIV/0!</v>
      </c>
      <c r="BI360" s="154" t="str">
        <f t="shared" si="149"/>
        <v>Select intervention #3</v>
      </c>
      <c r="BJ360" s="154" t="str">
        <f t="shared" si="150"/>
        <v>5. Continuity</v>
      </c>
      <c r="BK360" s="154" t="str">
        <f t="shared" si="151"/>
        <v>Females</v>
      </c>
      <c r="BL360" s="154" t="str">
        <f t="shared" si="152"/>
        <v>Ages 10-14</v>
      </c>
      <c r="BM360" s="92" t="e">
        <f t="shared" si="153"/>
        <v>#DIV/0!</v>
      </c>
      <c r="BO360" s="154" t="str">
        <f t="shared" si="154"/>
        <v>Select intervention #3</v>
      </c>
      <c r="BP360" s="154" t="str">
        <f t="shared" si="155"/>
        <v>5. Continuity</v>
      </c>
      <c r="BQ360" s="154" t="str">
        <f t="shared" si="156"/>
        <v>Females</v>
      </c>
      <c r="BR360" s="154" t="str">
        <f t="shared" si="157"/>
        <v>Ages 10-14</v>
      </c>
      <c r="BS360" s="92" t="e">
        <f t="shared" si="158"/>
        <v>#DIV/0!</v>
      </c>
    </row>
    <row r="361" spans="37:71" x14ac:dyDescent="0.25">
      <c r="AK361" s="154" t="str">
        <f t="shared" si="159"/>
        <v>Select intervention #3</v>
      </c>
      <c r="AL361" s="90" t="s">
        <v>401</v>
      </c>
      <c r="AM361" s="212" t="s">
        <v>374</v>
      </c>
      <c r="AN361" s="216" t="s">
        <v>377</v>
      </c>
      <c r="AO361" s="214" t="e">
        <f>'Data-Overview'!Q75</f>
        <v>#DIV/0!</v>
      </c>
      <c r="AQ361" s="154" t="str">
        <f t="shared" si="134"/>
        <v>Select intervention #3</v>
      </c>
      <c r="AR361" s="154" t="str">
        <f t="shared" si="135"/>
        <v>5. Continuity</v>
      </c>
      <c r="AS361" s="154" t="str">
        <f t="shared" si="136"/>
        <v>Females</v>
      </c>
      <c r="AT361" s="154" t="str">
        <f t="shared" si="137"/>
        <v>Ages 15-19</v>
      </c>
      <c r="AU361" s="92" t="e">
        <f t="shared" si="138"/>
        <v>#DIV/0!</v>
      </c>
      <c r="AW361" s="154" t="str">
        <f t="shared" si="139"/>
        <v>Select intervention #3</v>
      </c>
      <c r="AX361" s="154" t="str">
        <f t="shared" si="140"/>
        <v>5. Continuity</v>
      </c>
      <c r="AY361" s="154" t="str">
        <f t="shared" si="141"/>
        <v>Females</v>
      </c>
      <c r="AZ361" s="154" t="str">
        <f t="shared" si="142"/>
        <v>Ages 15-19</v>
      </c>
      <c r="BA361" s="92" t="e">
        <f t="shared" si="143"/>
        <v>#DIV/0!</v>
      </c>
      <c r="BC361" s="154" t="str">
        <f t="shared" si="144"/>
        <v>Select intervention #3</v>
      </c>
      <c r="BD361" s="154" t="str">
        <f t="shared" si="145"/>
        <v>5. Continuity</v>
      </c>
      <c r="BE361" s="154" t="str">
        <f t="shared" si="146"/>
        <v>Females</v>
      </c>
      <c r="BF361" s="154" t="str">
        <f t="shared" si="147"/>
        <v>Ages 15-19</v>
      </c>
      <c r="BG361" s="92" t="e">
        <f t="shared" si="148"/>
        <v>#DIV/0!</v>
      </c>
      <c r="BI361" s="154" t="str">
        <f t="shared" si="149"/>
        <v>Select intervention #3</v>
      </c>
      <c r="BJ361" s="154" t="str">
        <f t="shared" si="150"/>
        <v>5. Continuity</v>
      </c>
      <c r="BK361" s="154" t="str">
        <f t="shared" si="151"/>
        <v>Females</v>
      </c>
      <c r="BL361" s="154" t="str">
        <f t="shared" si="152"/>
        <v>Ages 15-19</v>
      </c>
      <c r="BM361" s="92" t="e">
        <f t="shared" si="153"/>
        <v>#DIV/0!</v>
      </c>
      <c r="BO361" s="154" t="str">
        <f t="shared" si="154"/>
        <v>Select intervention #3</v>
      </c>
      <c r="BP361" s="154" t="str">
        <f t="shared" si="155"/>
        <v>5. Continuity</v>
      </c>
      <c r="BQ361" s="154" t="str">
        <f t="shared" si="156"/>
        <v>Females</v>
      </c>
      <c r="BR361" s="154" t="str">
        <f t="shared" si="157"/>
        <v>Ages 15-19</v>
      </c>
      <c r="BS361" s="92" t="e">
        <f t="shared" si="158"/>
        <v>#DIV/0!</v>
      </c>
    </row>
    <row r="362" spans="37:71" x14ac:dyDescent="0.25">
      <c r="AK362" s="154" t="str">
        <f t="shared" si="159"/>
        <v>Select intervention #3</v>
      </c>
      <c r="AL362" s="90" t="s">
        <v>401</v>
      </c>
      <c r="AM362" s="212" t="s">
        <v>374</v>
      </c>
      <c r="AN362" s="216" t="s">
        <v>378</v>
      </c>
      <c r="AO362" s="214" t="e">
        <f>'Data-Overview'!Q76</f>
        <v>#DIV/0!</v>
      </c>
      <c r="AQ362" s="154" t="str">
        <f t="shared" si="134"/>
        <v>Select intervention #3</v>
      </c>
      <c r="AR362" s="154" t="str">
        <f t="shared" si="135"/>
        <v>5. Continuity</v>
      </c>
      <c r="AS362" s="154" t="str">
        <f t="shared" si="136"/>
        <v>Females</v>
      </c>
      <c r="AT362" s="154" t="str">
        <f t="shared" si="137"/>
        <v>Ages 20-24</v>
      </c>
      <c r="AU362" s="92" t="e">
        <f t="shared" si="138"/>
        <v>#DIV/0!</v>
      </c>
      <c r="AW362" s="154" t="str">
        <f t="shared" si="139"/>
        <v>Select intervention #3</v>
      </c>
      <c r="AX362" s="154" t="str">
        <f t="shared" si="140"/>
        <v>5. Continuity</v>
      </c>
      <c r="AY362" s="154" t="str">
        <f t="shared" si="141"/>
        <v>Females</v>
      </c>
      <c r="AZ362" s="154" t="str">
        <f t="shared" si="142"/>
        <v>Ages 20-24</v>
      </c>
      <c r="BA362" s="92" t="e">
        <f t="shared" si="143"/>
        <v>#DIV/0!</v>
      </c>
      <c r="BC362" s="154" t="str">
        <f t="shared" si="144"/>
        <v>Select intervention #3</v>
      </c>
      <c r="BD362" s="154" t="str">
        <f t="shared" si="145"/>
        <v>5. Continuity</v>
      </c>
      <c r="BE362" s="154" t="str">
        <f t="shared" si="146"/>
        <v>Females</v>
      </c>
      <c r="BF362" s="154" t="str">
        <f t="shared" si="147"/>
        <v>Ages 20-24</v>
      </c>
      <c r="BG362" s="92" t="e">
        <f t="shared" si="148"/>
        <v>#DIV/0!</v>
      </c>
      <c r="BI362" s="154" t="str">
        <f t="shared" si="149"/>
        <v>Select intervention #3</v>
      </c>
      <c r="BJ362" s="154" t="str">
        <f t="shared" si="150"/>
        <v>5. Continuity</v>
      </c>
      <c r="BK362" s="154" t="str">
        <f t="shared" si="151"/>
        <v>Females</v>
      </c>
      <c r="BL362" s="154" t="str">
        <f t="shared" si="152"/>
        <v>Ages 20-24</v>
      </c>
      <c r="BM362" s="92" t="e">
        <f t="shared" si="153"/>
        <v>#DIV/0!</v>
      </c>
      <c r="BO362" s="154" t="str">
        <f t="shared" si="154"/>
        <v>Select intervention #3</v>
      </c>
      <c r="BP362" s="154" t="str">
        <f t="shared" si="155"/>
        <v>5. Continuity</v>
      </c>
      <c r="BQ362" s="154" t="str">
        <f t="shared" si="156"/>
        <v>Females</v>
      </c>
      <c r="BR362" s="154" t="str">
        <f t="shared" si="157"/>
        <v>Ages 20-24</v>
      </c>
      <c r="BS362" s="92" t="e">
        <f t="shared" si="158"/>
        <v>#DIV/0!</v>
      </c>
    </row>
    <row r="363" spans="37:71" x14ac:dyDescent="0.25">
      <c r="AK363" s="154" t="str">
        <f t="shared" si="159"/>
        <v>Select intervention #3</v>
      </c>
      <c r="AL363" s="90" t="s">
        <v>402</v>
      </c>
      <c r="AM363" s="212" t="s">
        <v>374</v>
      </c>
      <c r="AN363" s="216" t="s">
        <v>375</v>
      </c>
      <c r="AO363" s="214" t="e">
        <f>'Data-Overview'!Q77</f>
        <v>#DIV/0!</v>
      </c>
      <c r="AQ363" s="154" t="str">
        <f t="shared" si="134"/>
        <v>Select intervention #3</v>
      </c>
      <c r="AR363" s="154" t="str">
        <f t="shared" si="135"/>
        <v>6. Quality</v>
      </c>
      <c r="AS363" s="154" t="str">
        <f t="shared" si="136"/>
        <v>Females</v>
      </c>
      <c r="AT363" s="154" t="str">
        <f t="shared" si="137"/>
        <v>Ages 10-19</v>
      </c>
      <c r="AU363" s="92" t="e">
        <f t="shared" si="138"/>
        <v>#DIV/0!</v>
      </c>
      <c r="AW363" s="154" t="str">
        <f t="shared" si="139"/>
        <v>Select intervention #3</v>
      </c>
      <c r="AX363" s="154" t="str">
        <f t="shared" si="140"/>
        <v>6. Quality</v>
      </c>
      <c r="AY363" s="154" t="str">
        <f t="shared" si="141"/>
        <v>Females</v>
      </c>
      <c r="AZ363" s="154" t="str">
        <f t="shared" si="142"/>
        <v>Ages 10-19</v>
      </c>
      <c r="BA363" s="92" t="e">
        <f t="shared" si="143"/>
        <v>#DIV/0!</v>
      </c>
      <c r="BC363" s="154" t="str">
        <f t="shared" si="144"/>
        <v>Select intervention #3</v>
      </c>
      <c r="BD363" s="154" t="str">
        <f t="shared" si="145"/>
        <v>6. Quality</v>
      </c>
      <c r="BE363" s="154" t="str">
        <f t="shared" si="146"/>
        <v>Females</v>
      </c>
      <c r="BF363" s="154" t="str">
        <f t="shared" si="147"/>
        <v>Ages 10-19</v>
      </c>
      <c r="BG363" s="92" t="e">
        <f t="shared" si="148"/>
        <v>#DIV/0!</v>
      </c>
      <c r="BI363" s="154" t="str">
        <f t="shared" si="149"/>
        <v>Select intervention #3</v>
      </c>
      <c r="BJ363" s="154" t="str">
        <f t="shared" si="150"/>
        <v>6. Quality</v>
      </c>
      <c r="BK363" s="154" t="str">
        <f t="shared" si="151"/>
        <v>Females</v>
      </c>
      <c r="BL363" s="154" t="str">
        <f t="shared" si="152"/>
        <v>Ages 10-19</v>
      </c>
      <c r="BM363" s="92" t="e">
        <f t="shared" si="153"/>
        <v>#DIV/0!</v>
      </c>
      <c r="BO363" s="154" t="str">
        <f t="shared" si="154"/>
        <v>Select intervention #3</v>
      </c>
      <c r="BP363" s="154" t="str">
        <f t="shared" si="155"/>
        <v>6. Quality</v>
      </c>
      <c r="BQ363" s="154" t="str">
        <f t="shared" si="156"/>
        <v>Females</v>
      </c>
      <c r="BR363" s="154" t="str">
        <f t="shared" si="157"/>
        <v>Ages 10-19</v>
      </c>
      <c r="BS363" s="92" t="e">
        <f t="shared" si="158"/>
        <v>#DIV/0!</v>
      </c>
    </row>
    <row r="364" spans="37:71" x14ac:dyDescent="0.25">
      <c r="AK364" s="154" t="str">
        <f t="shared" si="159"/>
        <v>Select intervention #3</v>
      </c>
      <c r="AL364" s="90" t="s">
        <v>402</v>
      </c>
      <c r="AM364" s="212" t="s">
        <v>374</v>
      </c>
      <c r="AN364" s="216" t="s">
        <v>376</v>
      </c>
      <c r="AO364" s="214" t="e">
        <f>'Data-Overview'!Q78</f>
        <v>#DIV/0!</v>
      </c>
      <c r="AQ364" s="154" t="str">
        <f t="shared" si="134"/>
        <v>Select intervention #3</v>
      </c>
      <c r="AR364" s="154" t="str">
        <f t="shared" si="135"/>
        <v>6. Quality</v>
      </c>
      <c r="AS364" s="154" t="str">
        <f t="shared" si="136"/>
        <v>Females</v>
      </c>
      <c r="AT364" s="154" t="str">
        <f t="shared" si="137"/>
        <v>Ages 10-14</v>
      </c>
      <c r="AU364" s="92" t="e">
        <f t="shared" si="138"/>
        <v>#DIV/0!</v>
      </c>
      <c r="AW364" s="154" t="str">
        <f t="shared" si="139"/>
        <v>Select intervention #3</v>
      </c>
      <c r="AX364" s="154" t="str">
        <f t="shared" si="140"/>
        <v>6. Quality</v>
      </c>
      <c r="AY364" s="154" t="str">
        <f t="shared" si="141"/>
        <v>Females</v>
      </c>
      <c r="AZ364" s="154" t="str">
        <f t="shared" si="142"/>
        <v>Ages 10-14</v>
      </c>
      <c r="BA364" s="92" t="e">
        <f t="shared" si="143"/>
        <v>#DIV/0!</v>
      </c>
      <c r="BC364" s="154" t="str">
        <f t="shared" si="144"/>
        <v>Select intervention #3</v>
      </c>
      <c r="BD364" s="154" t="str">
        <f t="shared" si="145"/>
        <v>6. Quality</v>
      </c>
      <c r="BE364" s="154" t="str">
        <f t="shared" si="146"/>
        <v>Females</v>
      </c>
      <c r="BF364" s="154" t="str">
        <f t="shared" si="147"/>
        <v>Ages 10-14</v>
      </c>
      <c r="BG364" s="92" t="e">
        <f t="shared" si="148"/>
        <v>#DIV/0!</v>
      </c>
      <c r="BI364" s="154" t="str">
        <f t="shared" si="149"/>
        <v>Select intervention #3</v>
      </c>
      <c r="BJ364" s="154" t="str">
        <f t="shared" si="150"/>
        <v>6. Quality</v>
      </c>
      <c r="BK364" s="154" t="str">
        <f t="shared" si="151"/>
        <v>Females</v>
      </c>
      <c r="BL364" s="154" t="str">
        <f t="shared" si="152"/>
        <v>Ages 10-14</v>
      </c>
      <c r="BM364" s="92" t="e">
        <f t="shared" si="153"/>
        <v>#DIV/0!</v>
      </c>
      <c r="BO364" s="154" t="str">
        <f t="shared" si="154"/>
        <v>Select intervention #3</v>
      </c>
      <c r="BP364" s="154" t="str">
        <f t="shared" si="155"/>
        <v>6. Quality</v>
      </c>
      <c r="BQ364" s="154" t="str">
        <f t="shared" si="156"/>
        <v>Females</v>
      </c>
      <c r="BR364" s="154" t="str">
        <f t="shared" si="157"/>
        <v>Ages 10-14</v>
      </c>
      <c r="BS364" s="92" t="e">
        <f t="shared" si="158"/>
        <v>#DIV/0!</v>
      </c>
    </row>
    <row r="365" spans="37:71" x14ac:dyDescent="0.25">
      <c r="AK365" s="154" t="str">
        <f t="shared" si="159"/>
        <v>Select intervention #3</v>
      </c>
      <c r="AL365" s="90" t="s">
        <v>402</v>
      </c>
      <c r="AM365" s="212" t="s">
        <v>374</v>
      </c>
      <c r="AN365" s="216" t="s">
        <v>377</v>
      </c>
      <c r="AO365" s="214" t="e">
        <f>'Data-Overview'!Q79</f>
        <v>#DIV/0!</v>
      </c>
      <c r="AQ365" s="154" t="str">
        <f t="shared" si="134"/>
        <v>Select intervention #3</v>
      </c>
      <c r="AR365" s="154" t="str">
        <f t="shared" si="135"/>
        <v>6. Quality</v>
      </c>
      <c r="AS365" s="154" t="str">
        <f t="shared" si="136"/>
        <v>Females</v>
      </c>
      <c r="AT365" s="154" t="str">
        <f t="shared" si="137"/>
        <v>Ages 15-19</v>
      </c>
      <c r="AU365" s="92" t="e">
        <f t="shared" si="138"/>
        <v>#DIV/0!</v>
      </c>
      <c r="AW365" s="154" t="str">
        <f t="shared" si="139"/>
        <v>Select intervention #3</v>
      </c>
      <c r="AX365" s="154" t="str">
        <f t="shared" si="140"/>
        <v>6. Quality</v>
      </c>
      <c r="AY365" s="154" t="str">
        <f t="shared" si="141"/>
        <v>Females</v>
      </c>
      <c r="AZ365" s="154" t="str">
        <f t="shared" si="142"/>
        <v>Ages 15-19</v>
      </c>
      <c r="BA365" s="92" t="e">
        <f t="shared" si="143"/>
        <v>#DIV/0!</v>
      </c>
      <c r="BC365" s="154" t="str">
        <f t="shared" si="144"/>
        <v>Select intervention #3</v>
      </c>
      <c r="BD365" s="154" t="str">
        <f t="shared" si="145"/>
        <v>6. Quality</v>
      </c>
      <c r="BE365" s="154" t="str">
        <f t="shared" si="146"/>
        <v>Females</v>
      </c>
      <c r="BF365" s="154" t="str">
        <f t="shared" si="147"/>
        <v>Ages 15-19</v>
      </c>
      <c r="BG365" s="92" t="e">
        <f t="shared" si="148"/>
        <v>#DIV/0!</v>
      </c>
      <c r="BI365" s="154" t="str">
        <f t="shared" si="149"/>
        <v>Select intervention #3</v>
      </c>
      <c r="BJ365" s="154" t="str">
        <f t="shared" si="150"/>
        <v>6. Quality</v>
      </c>
      <c r="BK365" s="154" t="str">
        <f t="shared" si="151"/>
        <v>Females</v>
      </c>
      <c r="BL365" s="154" t="str">
        <f t="shared" si="152"/>
        <v>Ages 15-19</v>
      </c>
      <c r="BM365" s="92" t="e">
        <f t="shared" si="153"/>
        <v>#DIV/0!</v>
      </c>
      <c r="BO365" s="154" t="str">
        <f t="shared" si="154"/>
        <v>Select intervention #3</v>
      </c>
      <c r="BP365" s="154" t="str">
        <f t="shared" si="155"/>
        <v>6. Quality</v>
      </c>
      <c r="BQ365" s="154" t="str">
        <f t="shared" si="156"/>
        <v>Females</v>
      </c>
      <c r="BR365" s="154" t="str">
        <f t="shared" si="157"/>
        <v>Ages 15-19</v>
      </c>
      <c r="BS365" s="92" t="e">
        <f t="shared" si="158"/>
        <v>#DIV/0!</v>
      </c>
    </row>
    <row r="366" spans="37:71" x14ac:dyDescent="0.25">
      <c r="AK366" s="154" t="str">
        <f t="shared" si="159"/>
        <v>Select intervention #3</v>
      </c>
      <c r="AL366" s="90" t="s">
        <v>402</v>
      </c>
      <c r="AM366" s="212" t="s">
        <v>374</v>
      </c>
      <c r="AN366" s="216" t="s">
        <v>378</v>
      </c>
      <c r="AO366" s="214" t="e">
        <f>'Data-Overview'!Q80</f>
        <v>#DIV/0!</v>
      </c>
      <c r="AQ366" s="154" t="str">
        <f t="shared" si="134"/>
        <v>Select intervention #3</v>
      </c>
      <c r="AR366" s="154" t="str">
        <f t="shared" si="135"/>
        <v>6. Quality</v>
      </c>
      <c r="AS366" s="154" t="str">
        <f t="shared" si="136"/>
        <v>Females</v>
      </c>
      <c r="AT366" s="154" t="str">
        <f t="shared" si="137"/>
        <v>Ages 20-24</v>
      </c>
      <c r="AU366" s="92" t="e">
        <f t="shared" si="138"/>
        <v>#DIV/0!</v>
      </c>
      <c r="AW366" s="154" t="str">
        <f t="shared" si="139"/>
        <v>Select intervention #3</v>
      </c>
      <c r="AX366" s="154" t="str">
        <f t="shared" si="140"/>
        <v>6. Quality</v>
      </c>
      <c r="AY366" s="154" t="str">
        <f t="shared" si="141"/>
        <v>Females</v>
      </c>
      <c r="AZ366" s="154" t="str">
        <f t="shared" si="142"/>
        <v>Ages 20-24</v>
      </c>
      <c r="BA366" s="92" t="e">
        <f t="shared" si="143"/>
        <v>#DIV/0!</v>
      </c>
      <c r="BC366" s="154" t="str">
        <f t="shared" si="144"/>
        <v>Select intervention #3</v>
      </c>
      <c r="BD366" s="154" t="str">
        <f t="shared" si="145"/>
        <v>6. Quality</v>
      </c>
      <c r="BE366" s="154" t="str">
        <f t="shared" si="146"/>
        <v>Females</v>
      </c>
      <c r="BF366" s="154" t="str">
        <f t="shared" si="147"/>
        <v>Ages 20-24</v>
      </c>
      <c r="BG366" s="92" t="e">
        <f t="shared" si="148"/>
        <v>#DIV/0!</v>
      </c>
      <c r="BI366" s="154" t="str">
        <f t="shared" si="149"/>
        <v>Select intervention #3</v>
      </c>
      <c r="BJ366" s="154" t="str">
        <f t="shared" si="150"/>
        <v>6. Quality</v>
      </c>
      <c r="BK366" s="154" t="str">
        <f t="shared" si="151"/>
        <v>Females</v>
      </c>
      <c r="BL366" s="154" t="str">
        <f t="shared" si="152"/>
        <v>Ages 20-24</v>
      </c>
      <c r="BM366" s="92" t="e">
        <f t="shared" si="153"/>
        <v>#DIV/0!</v>
      </c>
      <c r="BO366" s="154" t="str">
        <f t="shared" si="154"/>
        <v>Select intervention #3</v>
      </c>
      <c r="BP366" s="154" t="str">
        <f t="shared" si="155"/>
        <v>6. Quality</v>
      </c>
      <c r="BQ366" s="154" t="str">
        <f t="shared" si="156"/>
        <v>Females</v>
      </c>
      <c r="BR366" s="154" t="str">
        <f t="shared" si="157"/>
        <v>Ages 20-24</v>
      </c>
      <c r="BS366" s="92" t="e">
        <f t="shared" si="158"/>
        <v>#DIV/0!</v>
      </c>
    </row>
    <row r="367" spans="37:71" x14ac:dyDescent="0.25">
      <c r="AK367" s="154" t="str">
        <f t="shared" si="159"/>
        <v>Select intervention #4</v>
      </c>
      <c r="AL367" s="90" t="s">
        <v>397</v>
      </c>
      <c r="AM367" s="212" t="s">
        <v>374</v>
      </c>
      <c r="AN367" s="216" t="s">
        <v>375</v>
      </c>
      <c r="AO367" s="214" t="e">
        <f>'Data-Overview'!Q82</f>
        <v>#DIV/0!</v>
      </c>
      <c r="AQ367" s="154" t="str">
        <f t="shared" si="134"/>
        <v>Select intervention #4</v>
      </c>
      <c r="AR367" s="154" t="str">
        <f t="shared" si="135"/>
        <v>1. Commodities</v>
      </c>
      <c r="AS367" s="154" t="str">
        <f t="shared" si="136"/>
        <v>Females</v>
      </c>
      <c r="AT367" s="154" t="str">
        <f t="shared" si="137"/>
        <v>Ages 10-19</v>
      </c>
      <c r="AU367" s="92" t="e">
        <f t="shared" si="138"/>
        <v>#DIV/0!</v>
      </c>
      <c r="AW367" s="154" t="str">
        <f t="shared" si="139"/>
        <v>Select intervention #4</v>
      </c>
      <c r="AX367" s="154" t="str">
        <f t="shared" si="140"/>
        <v>1. Commodities</v>
      </c>
      <c r="AY367" s="154" t="str">
        <f t="shared" si="141"/>
        <v>Females</v>
      </c>
      <c r="AZ367" s="154" t="str">
        <f t="shared" si="142"/>
        <v>Ages 10-19</v>
      </c>
      <c r="BA367" s="92" t="e">
        <f t="shared" si="143"/>
        <v>#DIV/0!</v>
      </c>
      <c r="BC367" s="154" t="str">
        <f t="shared" si="144"/>
        <v>Select intervention #4</v>
      </c>
      <c r="BD367" s="154" t="str">
        <f t="shared" si="145"/>
        <v>1. Commodities</v>
      </c>
      <c r="BE367" s="154" t="str">
        <f t="shared" si="146"/>
        <v>Females</v>
      </c>
      <c r="BF367" s="154" t="str">
        <f t="shared" si="147"/>
        <v>Ages 10-19</v>
      </c>
      <c r="BG367" s="92" t="e">
        <f t="shared" si="148"/>
        <v>#DIV/0!</v>
      </c>
      <c r="BI367" s="154" t="str">
        <f t="shared" si="149"/>
        <v>Select intervention #4</v>
      </c>
      <c r="BJ367" s="154" t="str">
        <f t="shared" si="150"/>
        <v>1. Commodities</v>
      </c>
      <c r="BK367" s="154" t="str">
        <f t="shared" si="151"/>
        <v>Females</v>
      </c>
      <c r="BL367" s="154" t="str">
        <f t="shared" si="152"/>
        <v>Ages 10-19</v>
      </c>
      <c r="BM367" s="92" t="e">
        <f t="shared" si="153"/>
        <v>#DIV/0!</v>
      </c>
      <c r="BO367" s="154" t="str">
        <f t="shared" si="154"/>
        <v>Select intervention #4</v>
      </c>
      <c r="BP367" s="154" t="str">
        <f t="shared" si="155"/>
        <v>1. Commodities</v>
      </c>
      <c r="BQ367" s="154" t="str">
        <f t="shared" si="156"/>
        <v>Females</v>
      </c>
      <c r="BR367" s="154" t="str">
        <f t="shared" si="157"/>
        <v>Ages 10-19</v>
      </c>
      <c r="BS367" s="92" t="e">
        <f t="shared" si="158"/>
        <v>#DIV/0!</v>
      </c>
    </row>
    <row r="368" spans="37:71" x14ac:dyDescent="0.25">
      <c r="AK368" s="154" t="str">
        <f t="shared" si="159"/>
        <v>Select intervention #4</v>
      </c>
      <c r="AL368" s="90" t="s">
        <v>397</v>
      </c>
      <c r="AM368" s="212" t="s">
        <v>374</v>
      </c>
      <c r="AN368" s="216" t="s">
        <v>376</v>
      </c>
      <c r="AO368" s="214">
        <f>'Data-Overview'!Q83</f>
        <v>0</v>
      </c>
      <c r="AQ368" s="154" t="str">
        <f t="shared" si="134"/>
        <v>Select intervention #4</v>
      </c>
      <c r="AR368" s="154" t="str">
        <f t="shared" si="135"/>
        <v>1. Commodities</v>
      </c>
      <c r="AS368" s="154" t="str">
        <f t="shared" si="136"/>
        <v>Females</v>
      </c>
      <c r="AT368" s="154" t="str">
        <f t="shared" si="137"/>
        <v>Ages 10-14</v>
      </c>
      <c r="AU368" s="92">
        <f t="shared" si="138"/>
        <v>0</v>
      </c>
      <c r="AW368" s="154" t="str">
        <f t="shared" si="139"/>
        <v>Select intervention #4</v>
      </c>
      <c r="AX368" s="154" t="str">
        <f t="shared" si="140"/>
        <v>1. Commodities</v>
      </c>
      <c r="AY368" s="154" t="str">
        <f t="shared" si="141"/>
        <v>Females</v>
      </c>
      <c r="AZ368" s="154" t="str">
        <f t="shared" si="142"/>
        <v>Ages 10-14</v>
      </c>
      <c r="BA368" s="92">
        <f t="shared" si="143"/>
        <v>0</v>
      </c>
      <c r="BC368" s="154" t="str">
        <f t="shared" si="144"/>
        <v>Select intervention #4</v>
      </c>
      <c r="BD368" s="154" t="str">
        <f t="shared" si="145"/>
        <v>1. Commodities</v>
      </c>
      <c r="BE368" s="154" t="str">
        <f t="shared" si="146"/>
        <v>Females</v>
      </c>
      <c r="BF368" s="154" t="str">
        <f t="shared" si="147"/>
        <v>Ages 10-14</v>
      </c>
      <c r="BG368" s="92">
        <f t="shared" si="148"/>
        <v>0</v>
      </c>
      <c r="BI368" s="154" t="str">
        <f t="shared" si="149"/>
        <v>Select intervention #4</v>
      </c>
      <c r="BJ368" s="154" t="str">
        <f t="shared" si="150"/>
        <v>1. Commodities</v>
      </c>
      <c r="BK368" s="154" t="str">
        <f t="shared" si="151"/>
        <v>Females</v>
      </c>
      <c r="BL368" s="154" t="str">
        <f t="shared" si="152"/>
        <v>Ages 10-14</v>
      </c>
      <c r="BM368" s="92">
        <f t="shared" si="153"/>
        <v>0</v>
      </c>
      <c r="BO368" s="154" t="str">
        <f t="shared" si="154"/>
        <v>Select intervention #4</v>
      </c>
      <c r="BP368" s="154" t="str">
        <f t="shared" si="155"/>
        <v>1. Commodities</v>
      </c>
      <c r="BQ368" s="154" t="str">
        <f t="shared" si="156"/>
        <v>Females</v>
      </c>
      <c r="BR368" s="154" t="str">
        <f t="shared" si="157"/>
        <v>Ages 10-14</v>
      </c>
      <c r="BS368" s="92">
        <f t="shared" si="158"/>
        <v>0</v>
      </c>
    </row>
    <row r="369" spans="37:71" x14ac:dyDescent="0.25">
      <c r="AK369" s="154" t="str">
        <f t="shared" si="159"/>
        <v>Select intervention #4</v>
      </c>
      <c r="AL369" s="90" t="s">
        <v>397</v>
      </c>
      <c r="AM369" s="212" t="s">
        <v>374</v>
      </c>
      <c r="AN369" s="216" t="s">
        <v>377</v>
      </c>
      <c r="AO369" s="214">
        <f>'Data-Overview'!Q84</f>
        <v>0</v>
      </c>
      <c r="AQ369" s="154" t="str">
        <f t="shared" si="134"/>
        <v>Select intervention #4</v>
      </c>
      <c r="AR369" s="154" t="str">
        <f t="shared" si="135"/>
        <v>1. Commodities</v>
      </c>
      <c r="AS369" s="154" t="str">
        <f t="shared" si="136"/>
        <v>Females</v>
      </c>
      <c r="AT369" s="154" t="str">
        <f t="shared" si="137"/>
        <v>Ages 15-19</v>
      </c>
      <c r="AU369" s="92">
        <f t="shared" si="138"/>
        <v>0</v>
      </c>
      <c r="AW369" s="154" t="str">
        <f t="shared" si="139"/>
        <v>Select intervention #4</v>
      </c>
      <c r="AX369" s="154" t="str">
        <f t="shared" si="140"/>
        <v>1. Commodities</v>
      </c>
      <c r="AY369" s="154" t="str">
        <f t="shared" si="141"/>
        <v>Females</v>
      </c>
      <c r="AZ369" s="154" t="str">
        <f t="shared" si="142"/>
        <v>Ages 15-19</v>
      </c>
      <c r="BA369" s="92">
        <f t="shared" si="143"/>
        <v>0</v>
      </c>
      <c r="BC369" s="154" t="str">
        <f t="shared" si="144"/>
        <v>Select intervention #4</v>
      </c>
      <c r="BD369" s="154" t="str">
        <f t="shared" si="145"/>
        <v>1. Commodities</v>
      </c>
      <c r="BE369" s="154" t="str">
        <f t="shared" si="146"/>
        <v>Females</v>
      </c>
      <c r="BF369" s="154" t="str">
        <f t="shared" si="147"/>
        <v>Ages 15-19</v>
      </c>
      <c r="BG369" s="92">
        <f t="shared" si="148"/>
        <v>0</v>
      </c>
      <c r="BI369" s="154" t="str">
        <f t="shared" si="149"/>
        <v>Select intervention #4</v>
      </c>
      <c r="BJ369" s="154" t="str">
        <f t="shared" si="150"/>
        <v>1. Commodities</v>
      </c>
      <c r="BK369" s="154" t="str">
        <f t="shared" si="151"/>
        <v>Females</v>
      </c>
      <c r="BL369" s="154" t="str">
        <f t="shared" si="152"/>
        <v>Ages 15-19</v>
      </c>
      <c r="BM369" s="92">
        <f t="shared" si="153"/>
        <v>0</v>
      </c>
      <c r="BO369" s="154" t="str">
        <f t="shared" si="154"/>
        <v>Select intervention #4</v>
      </c>
      <c r="BP369" s="154" t="str">
        <f t="shared" si="155"/>
        <v>1. Commodities</v>
      </c>
      <c r="BQ369" s="154" t="str">
        <f t="shared" si="156"/>
        <v>Females</v>
      </c>
      <c r="BR369" s="154" t="str">
        <f t="shared" si="157"/>
        <v>Ages 15-19</v>
      </c>
      <c r="BS369" s="92">
        <f t="shared" si="158"/>
        <v>0</v>
      </c>
    </row>
    <row r="370" spans="37:71" x14ac:dyDescent="0.25">
      <c r="AK370" s="154" t="str">
        <f t="shared" si="159"/>
        <v>Select intervention #4</v>
      </c>
      <c r="AL370" s="90" t="s">
        <v>397</v>
      </c>
      <c r="AM370" s="212" t="s">
        <v>374</v>
      </c>
      <c r="AN370" s="216" t="s">
        <v>378</v>
      </c>
      <c r="AO370" s="214">
        <f>'Data-Overview'!Q85</f>
        <v>0</v>
      </c>
      <c r="AQ370" s="154" t="str">
        <f t="shared" si="134"/>
        <v>Select intervention #4</v>
      </c>
      <c r="AR370" s="154" t="str">
        <f t="shared" si="135"/>
        <v>1. Commodities</v>
      </c>
      <c r="AS370" s="154" t="str">
        <f t="shared" si="136"/>
        <v>Females</v>
      </c>
      <c r="AT370" s="154" t="str">
        <f t="shared" si="137"/>
        <v>Ages 20-24</v>
      </c>
      <c r="AU370" s="92">
        <f t="shared" si="138"/>
        <v>0</v>
      </c>
      <c r="AW370" s="154" t="str">
        <f t="shared" si="139"/>
        <v>Select intervention #4</v>
      </c>
      <c r="AX370" s="154" t="str">
        <f t="shared" si="140"/>
        <v>1. Commodities</v>
      </c>
      <c r="AY370" s="154" t="str">
        <f t="shared" si="141"/>
        <v>Females</v>
      </c>
      <c r="AZ370" s="154" t="str">
        <f t="shared" si="142"/>
        <v>Ages 20-24</v>
      </c>
      <c r="BA370" s="92">
        <f t="shared" si="143"/>
        <v>0</v>
      </c>
      <c r="BC370" s="154" t="str">
        <f t="shared" si="144"/>
        <v>Select intervention #4</v>
      </c>
      <c r="BD370" s="154" t="str">
        <f t="shared" si="145"/>
        <v>1. Commodities</v>
      </c>
      <c r="BE370" s="154" t="str">
        <f t="shared" si="146"/>
        <v>Females</v>
      </c>
      <c r="BF370" s="154" t="str">
        <f t="shared" si="147"/>
        <v>Ages 20-24</v>
      </c>
      <c r="BG370" s="92">
        <f t="shared" si="148"/>
        <v>0</v>
      </c>
      <c r="BI370" s="154" t="str">
        <f t="shared" si="149"/>
        <v>Select intervention #4</v>
      </c>
      <c r="BJ370" s="154" t="str">
        <f t="shared" si="150"/>
        <v>1. Commodities</v>
      </c>
      <c r="BK370" s="154" t="str">
        <f t="shared" si="151"/>
        <v>Females</v>
      </c>
      <c r="BL370" s="154" t="str">
        <f t="shared" si="152"/>
        <v>Ages 20-24</v>
      </c>
      <c r="BM370" s="92">
        <f t="shared" si="153"/>
        <v>0</v>
      </c>
      <c r="BO370" s="154" t="str">
        <f t="shared" si="154"/>
        <v>Select intervention #4</v>
      </c>
      <c r="BP370" s="154" t="str">
        <f t="shared" si="155"/>
        <v>1. Commodities</v>
      </c>
      <c r="BQ370" s="154" t="str">
        <f t="shared" si="156"/>
        <v>Females</v>
      </c>
      <c r="BR370" s="154" t="str">
        <f t="shared" si="157"/>
        <v>Ages 20-24</v>
      </c>
      <c r="BS370" s="92">
        <f t="shared" si="158"/>
        <v>0</v>
      </c>
    </row>
    <row r="371" spans="37:71" x14ac:dyDescent="0.25">
      <c r="AK371" s="154" t="str">
        <f t="shared" si="159"/>
        <v>Select intervention #4</v>
      </c>
      <c r="AL371" s="90" t="s">
        <v>398</v>
      </c>
      <c r="AM371" s="212" t="s">
        <v>374</v>
      </c>
      <c r="AN371" s="216" t="s">
        <v>375</v>
      </c>
      <c r="AO371" s="214" t="e">
        <f>'Data-Overview'!Q86</f>
        <v>#DIV/0!</v>
      </c>
      <c r="AQ371" s="154" t="str">
        <f t="shared" si="134"/>
        <v>Select intervention #4</v>
      </c>
      <c r="AR371" s="154" t="str">
        <f t="shared" si="135"/>
        <v>2. Human Resources</v>
      </c>
      <c r="AS371" s="154" t="str">
        <f t="shared" si="136"/>
        <v>Females</v>
      </c>
      <c r="AT371" s="154" t="str">
        <f t="shared" si="137"/>
        <v>Ages 10-19</v>
      </c>
      <c r="AU371" s="92" t="e">
        <f t="shared" si="138"/>
        <v>#DIV/0!</v>
      </c>
      <c r="AW371" s="154" t="str">
        <f t="shared" si="139"/>
        <v>Select intervention #4</v>
      </c>
      <c r="AX371" s="154" t="str">
        <f t="shared" si="140"/>
        <v>2. Human Resources</v>
      </c>
      <c r="AY371" s="154" t="str">
        <f t="shared" si="141"/>
        <v>Females</v>
      </c>
      <c r="AZ371" s="154" t="str">
        <f t="shared" si="142"/>
        <v>Ages 10-19</v>
      </c>
      <c r="BA371" s="92" t="e">
        <f t="shared" si="143"/>
        <v>#DIV/0!</v>
      </c>
      <c r="BC371" s="154" t="str">
        <f t="shared" si="144"/>
        <v>Select intervention #4</v>
      </c>
      <c r="BD371" s="154" t="str">
        <f t="shared" si="145"/>
        <v>2. Human Resources</v>
      </c>
      <c r="BE371" s="154" t="str">
        <f t="shared" si="146"/>
        <v>Females</v>
      </c>
      <c r="BF371" s="154" t="str">
        <f t="shared" si="147"/>
        <v>Ages 10-19</v>
      </c>
      <c r="BG371" s="92" t="e">
        <f t="shared" si="148"/>
        <v>#DIV/0!</v>
      </c>
      <c r="BI371" s="154" t="str">
        <f t="shared" si="149"/>
        <v>Select intervention #4</v>
      </c>
      <c r="BJ371" s="154" t="str">
        <f t="shared" si="150"/>
        <v>2. Human Resources</v>
      </c>
      <c r="BK371" s="154" t="str">
        <f t="shared" si="151"/>
        <v>Females</v>
      </c>
      <c r="BL371" s="154" t="str">
        <f t="shared" si="152"/>
        <v>Ages 10-19</v>
      </c>
      <c r="BM371" s="92" t="e">
        <f t="shared" si="153"/>
        <v>#DIV/0!</v>
      </c>
      <c r="BO371" s="154" t="str">
        <f t="shared" si="154"/>
        <v>Select intervention #4</v>
      </c>
      <c r="BP371" s="154" t="str">
        <f t="shared" si="155"/>
        <v>2. Human Resources</v>
      </c>
      <c r="BQ371" s="154" t="str">
        <f t="shared" si="156"/>
        <v>Females</v>
      </c>
      <c r="BR371" s="154" t="str">
        <f t="shared" si="157"/>
        <v>Ages 10-19</v>
      </c>
      <c r="BS371" s="92" t="e">
        <f t="shared" si="158"/>
        <v>#DIV/0!</v>
      </c>
    </row>
    <row r="372" spans="37:71" x14ac:dyDescent="0.25">
      <c r="AK372" s="154" t="str">
        <f t="shared" si="159"/>
        <v>Select intervention #4</v>
      </c>
      <c r="AL372" s="90" t="s">
        <v>398</v>
      </c>
      <c r="AM372" s="212" t="s">
        <v>374</v>
      </c>
      <c r="AN372" s="216" t="s">
        <v>376</v>
      </c>
      <c r="AO372" s="214">
        <f>'Data-Overview'!Q87</f>
        <v>0</v>
      </c>
      <c r="AQ372" s="154" t="str">
        <f t="shared" si="134"/>
        <v>Select intervention #4</v>
      </c>
      <c r="AR372" s="154" t="str">
        <f t="shared" si="135"/>
        <v>2. Human Resources</v>
      </c>
      <c r="AS372" s="154" t="str">
        <f t="shared" si="136"/>
        <v>Females</v>
      </c>
      <c r="AT372" s="154" t="str">
        <f t="shared" si="137"/>
        <v>Ages 10-14</v>
      </c>
      <c r="AU372" s="92">
        <f t="shared" si="138"/>
        <v>0</v>
      </c>
      <c r="AW372" s="154" t="str">
        <f t="shared" si="139"/>
        <v>Select intervention #4</v>
      </c>
      <c r="AX372" s="154" t="str">
        <f t="shared" si="140"/>
        <v>2. Human Resources</v>
      </c>
      <c r="AY372" s="154" t="str">
        <f t="shared" si="141"/>
        <v>Females</v>
      </c>
      <c r="AZ372" s="154" t="str">
        <f t="shared" si="142"/>
        <v>Ages 10-14</v>
      </c>
      <c r="BA372" s="92">
        <f t="shared" si="143"/>
        <v>0</v>
      </c>
      <c r="BC372" s="154" t="str">
        <f t="shared" si="144"/>
        <v>Select intervention #4</v>
      </c>
      <c r="BD372" s="154" t="str">
        <f t="shared" si="145"/>
        <v>2. Human Resources</v>
      </c>
      <c r="BE372" s="154" t="str">
        <f t="shared" si="146"/>
        <v>Females</v>
      </c>
      <c r="BF372" s="154" t="str">
        <f t="shared" si="147"/>
        <v>Ages 10-14</v>
      </c>
      <c r="BG372" s="92">
        <f t="shared" si="148"/>
        <v>0</v>
      </c>
      <c r="BI372" s="154" t="str">
        <f t="shared" si="149"/>
        <v>Select intervention #4</v>
      </c>
      <c r="BJ372" s="154" t="str">
        <f t="shared" si="150"/>
        <v>2. Human Resources</v>
      </c>
      <c r="BK372" s="154" t="str">
        <f t="shared" si="151"/>
        <v>Females</v>
      </c>
      <c r="BL372" s="154" t="str">
        <f t="shared" si="152"/>
        <v>Ages 10-14</v>
      </c>
      <c r="BM372" s="92">
        <f t="shared" si="153"/>
        <v>0</v>
      </c>
      <c r="BO372" s="154" t="str">
        <f t="shared" si="154"/>
        <v>Select intervention #4</v>
      </c>
      <c r="BP372" s="154" t="str">
        <f t="shared" si="155"/>
        <v>2. Human Resources</v>
      </c>
      <c r="BQ372" s="154" t="str">
        <f t="shared" si="156"/>
        <v>Females</v>
      </c>
      <c r="BR372" s="154" t="str">
        <f t="shared" si="157"/>
        <v>Ages 10-14</v>
      </c>
      <c r="BS372" s="92">
        <f t="shared" si="158"/>
        <v>0</v>
      </c>
    </row>
    <row r="373" spans="37:71" x14ac:dyDescent="0.25">
      <c r="AK373" s="154" t="str">
        <f t="shared" si="159"/>
        <v>Select intervention #4</v>
      </c>
      <c r="AL373" s="90" t="s">
        <v>398</v>
      </c>
      <c r="AM373" s="212" t="s">
        <v>374</v>
      </c>
      <c r="AN373" s="216" t="s">
        <v>377</v>
      </c>
      <c r="AO373" s="214">
        <f>'Data-Overview'!Q88</f>
        <v>0</v>
      </c>
      <c r="AQ373" s="154" t="str">
        <f t="shared" si="134"/>
        <v>Select intervention #4</v>
      </c>
      <c r="AR373" s="154" t="str">
        <f t="shared" si="135"/>
        <v>2. Human Resources</v>
      </c>
      <c r="AS373" s="154" t="str">
        <f t="shared" si="136"/>
        <v>Females</v>
      </c>
      <c r="AT373" s="154" t="str">
        <f t="shared" si="137"/>
        <v>Ages 15-19</v>
      </c>
      <c r="AU373" s="92">
        <f t="shared" si="138"/>
        <v>0</v>
      </c>
      <c r="AW373" s="154" t="str">
        <f t="shared" si="139"/>
        <v>Select intervention #4</v>
      </c>
      <c r="AX373" s="154" t="str">
        <f t="shared" si="140"/>
        <v>2. Human Resources</v>
      </c>
      <c r="AY373" s="154" t="str">
        <f t="shared" si="141"/>
        <v>Females</v>
      </c>
      <c r="AZ373" s="154" t="str">
        <f t="shared" si="142"/>
        <v>Ages 15-19</v>
      </c>
      <c r="BA373" s="92">
        <f t="shared" si="143"/>
        <v>0</v>
      </c>
      <c r="BC373" s="154" t="str">
        <f t="shared" si="144"/>
        <v>Select intervention #4</v>
      </c>
      <c r="BD373" s="154" t="str">
        <f t="shared" si="145"/>
        <v>2. Human Resources</v>
      </c>
      <c r="BE373" s="154" t="str">
        <f t="shared" si="146"/>
        <v>Females</v>
      </c>
      <c r="BF373" s="154" t="str">
        <f t="shared" si="147"/>
        <v>Ages 15-19</v>
      </c>
      <c r="BG373" s="92">
        <f t="shared" si="148"/>
        <v>0</v>
      </c>
      <c r="BI373" s="154" t="str">
        <f t="shared" si="149"/>
        <v>Select intervention #4</v>
      </c>
      <c r="BJ373" s="154" t="str">
        <f t="shared" si="150"/>
        <v>2. Human Resources</v>
      </c>
      <c r="BK373" s="154" t="str">
        <f t="shared" si="151"/>
        <v>Females</v>
      </c>
      <c r="BL373" s="154" t="str">
        <f t="shared" si="152"/>
        <v>Ages 15-19</v>
      </c>
      <c r="BM373" s="92">
        <f t="shared" si="153"/>
        <v>0</v>
      </c>
      <c r="BO373" s="154" t="str">
        <f t="shared" si="154"/>
        <v>Select intervention #4</v>
      </c>
      <c r="BP373" s="154" t="str">
        <f t="shared" si="155"/>
        <v>2. Human Resources</v>
      </c>
      <c r="BQ373" s="154" t="str">
        <f t="shared" si="156"/>
        <v>Females</v>
      </c>
      <c r="BR373" s="154" t="str">
        <f t="shared" si="157"/>
        <v>Ages 15-19</v>
      </c>
      <c r="BS373" s="92">
        <f t="shared" si="158"/>
        <v>0</v>
      </c>
    </row>
    <row r="374" spans="37:71" x14ac:dyDescent="0.25">
      <c r="AK374" s="154" t="str">
        <f t="shared" si="159"/>
        <v>Select intervention #4</v>
      </c>
      <c r="AL374" s="90" t="s">
        <v>398</v>
      </c>
      <c r="AM374" s="212" t="s">
        <v>374</v>
      </c>
      <c r="AN374" s="216" t="s">
        <v>378</v>
      </c>
      <c r="AO374" s="214">
        <f>'Data-Overview'!Q89</f>
        <v>0</v>
      </c>
      <c r="AQ374" s="154" t="str">
        <f t="shared" si="134"/>
        <v>Select intervention #4</v>
      </c>
      <c r="AR374" s="154" t="str">
        <f t="shared" si="135"/>
        <v>2. Human Resources</v>
      </c>
      <c r="AS374" s="154" t="str">
        <f t="shared" si="136"/>
        <v>Females</v>
      </c>
      <c r="AT374" s="154" t="str">
        <f t="shared" si="137"/>
        <v>Ages 20-24</v>
      </c>
      <c r="AU374" s="92">
        <f t="shared" si="138"/>
        <v>0</v>
      </c>
      <c r="AW374" s="154" t="str">
        <f t="shared" si="139"/>
        <v>Select intervention #4</v>
      </c>
      <c r="AX374" s="154" t="str">
        <f t="shared" si="140"/>
        <v>2. Human Resources</v>
      </c>
      <c r="AY374" s="154" t="str">
        <f t="shared" si="141"/>
        <v>Females</v>
      </c>
      <c r="AZ374" s="154" t="str">
        <f t="shared" si="142"/>
        <v>Ages 20-24</v>
      </c>
      <c r="BA374" s="92">
        <f t="shared" si="143"/>
        <v>0</v>
      </c>
      <c r="BC374" s="154" t="str">
        <f t="shared" si="144"/>
        <v>Select intervention #4</v>
      </c>
      <c r="BD374" s="154" t="str">
        <f t="shared" si="145"/>
        <v>2. Human Resources</v>
      </c>
      <c r="BE374" s="154" t="str">
        <f t="shared" si="146"/>
        <v>Females</v>
      </c>
      <c r="BF374" s="154" t="str">
        <f t="shared" si="147"/>
        <v>Ages 20-24</v>
      </c>
      <c r="BG374" s="92">
        <f t="shared" si="148"/>
        <v>0</v>
      </c>
      <c r="BI374" s="154" t="str">
        <f t="shared" si="149"/>
        <v>Select intervention #4</v>
      </c>
      <c r="BJ374" s="154" t="str">
        <f t="shared" si="150"/>
        <v>2. Human Resources</v>
      </c>
      <c r="BK374" s="154" t="str">
        <f t="shared" si="151"/>
        <v>Females</v>
      </c>
      <c r="BL374" s="154" t="str">
        <f t="shared" si="152"/>
        <v>Ages 20-24</v>
      </c>
      <c r="BM374" s="92">
        <f t="shared" si="153"/>
        <v>0</v>
      </c>
      <c r="BO374" s="154" t="str">
        <f t="shared" si="154"/>
        <v>Select intervention #4</v>
      </c>
      <c r="BP374" s="154" t="str">
        <f t="shared" si="155"/>
        <v>2. Human Resources</v>
      </c>
      <c r="BQ374" s="154" t="str">
        <f t="shared" si="156"/>
        <v>Females</v>
      </c>
      <c r="BR374" s="154" t="str">
        <f t="shared" si="157"/>
        <v>Ages 20-24</v>
      </c>
      <c r="BS374" s="92">
        <f t="shared" si="158"/>
        <v>0</v>
      </c>
    </row>
    <row r="375" spans="37:71" x14ac:dyDescent="0.25">
      <c r="AK375" s="154" t="str">
        <f t="shared" si="159"/>
        <v>Select intervention #4</v>
      </c>
      <c r="AL375" s="90" t="s">
        <v>399</v>
      </c>
      <c r="AM375" s="212" t="s">
        <v>374</v>
      </c>
      <c r="AN375" s="216" t="s">
        <v>375</v>
      </c>
      <c r="AO375" s="214" t="e">
        <f>'Data-Overview'!Q90</f>
        <v>#DIV/0!</v>
      </c>
      <c r="AQ375" s="154" t="str">
        <f t="shared" si="134"/>
        <v>Select intervention #4</v>
      </c>
      <c r="AR375" s="154" t="str">
        <f t="shared" si="135"/>
        <v>3. Accessibility</v>
      </c>
      <c r="AS375" s="154" t="str">
        <f t="shared" si="136"/>
        <v>Females</v>
      </c>
      <c r="AT375" s="154" t="str">
        <f t="shared" si="137"/>
        <v>Ages 10-19</v>
      </c>
      <c r="AU375" s="92" t="e">
        <f t="shared" si="138"/>
        <v>#DIV/0!</v>
      </c>
      <c r="AW375" s="154" t="str">
        <f t="shared" si="139"/>
        <v>Select intervention #4</v>
      </c>
      <c r="AX375" s="154" t="str">
        <f t="shared" si="140"/>
        <v>3. Accessibility</v>
      </c>
      <c r="AY375" s="154" t="str">
        <f t="shared" si="141"/>
        <v>Females</v>
      </c>
      <c r="AZ375" s="154" t="str">
        <f t="shared" si="142"/>
        <v>Ages 10-19</v>
      </c>
      <c r="BA375" s="92" t="e">
        <f t="shared" si="143"/>
        <v>#DIV/0!</v>
      </c>
      <c r="BC375" s="154" t="str">
        <f t="shared" si="144"/>
        <v>Select intervention #4</v>
      </c>
      <c r="BD375" s="154" t="str">
        <f t="shared" si="145"/>
        <v>3. Accessibility</v>
      </c>
      <c r="BE375" s="154" t="str">
        <f t="shared" si="146"/>
        <v>Females</v>
      </c>
      <c r="BF375" s="154" t="str">
        <f t="shared" si="147"/>
        <v>Ages 10-19</v>
      </c>
      <c r="BG375" s="92" t="e">
        <f t="shared" si="148"/>
        <v>#DIV/0!</v>
      </c>
      <c r="BI375" s="154" t="str">
        <f t="shared" si="149"/>
        <v>Select intervention #4</v>
      </c>
      <c r="BJ375" s="154" t="str">
        <f t="shared" si="150"/>
        <v>3. Accessibility</v>
      </c>
      <c r="BK375" s="154" t="str">
        <f t="shared" si="151"/>
        <v>Females</v>
      </c>
      <c r="BL375" s="154" t="str">
        <f t="shared" si="152"/>
        <v>Ages 10-19</v>
      </c>
      <c r="BM375" s="92" t="e">
        <f t="shared" si="153"/>
        <v>#DIV/0!</v>
      </c>
      <c r="BO375" s="154" t="str">
        <f t="shared" si="154"/>
        <v>Select intervention #4</v>
      </c>
      <c r="BP375" s="154" t="str">
        <f t="shared" si="155"/>
        <v>3. Accessibility</v>
      </c>
      <c r="BQ375" s="154" t="str">
        <f t="shared" si="156"/>
        <v>Females</v>
      </c>
      <c r="BR375" s="154" t="str">
        <f t="shared" si="157"/>
        <v>Ages 10-19</v>
      </c>
      <c r="BS375" s="92" t="e">
        <f t="shared" si="158"/>
        <v>#DIV/0!</v>
      </c>
    </row>
    <row r="376" spans="37:71" x14ac:dyDescent="0.25">
      <c r="AK376" s="154" t="str">
        <f t="shared" si="159"/>
        <v>Select intervention #4</v>
      </c>
      <c r="AL376" s="90" t="s">
        <v>399</v>
      </c>
      <c r="AM376" s="212" t="s">
        <v>374</v>
      </c>
      <c r="AN376" s="216" t="s">
        <v>376</v>
      </c>
      <c r="AO376" s="214" t="e">
        <f>'Data-Overview'!Q91</f>
        <v>#DIV/0!</v>
      </c>
      <c r="AQ376" s="154" t="str">
        <f t="shared" si="134"/>
        <v>Select intervention #4</v>
      </c>
      <c r="AR376" s="154" t="str">
        <f t="shared" si="135"/>
        <v>3. Accessibility</v>
      </c>
      <c r="AS376" s="154" t="str">
        <f t="shared" si="136"/>
        <v>Females</v>
      </c>
      <c r="AT376" s="154" t="str">
        <f t="shared" si="137"/>
        <v>Ages 10-14</v>
      </c>
      <c r="AU376" s="92" t="e">
        <f t="shared" si="138"/>
        <v>#DIV/0!</v>
      </c>
      <c r="AW376" s="154" t="str">
        <f t="shared" si="139"/>
        <v>Select intervention #4</v>
      </c>
      <c r="AX376" s="154" t="str">
        <f t="shared" si="140"/>
        <v>3. Accessibility</v>
      </c>
      <c r="AY376" s="154" t="str">
        <f t="shared" si="141"/>
        <v>Females</v>
      </c>
      <c r="AZ376" s="154" t="str">
        <f t="shared" si="142"/>
        <v>Ages 10-14</v>
      </c>
      <c r="BA376" s="92" t="e">
        <f t="shared" si="143"/>
        <v>#DIV/0!</v>
      </c>
      <c r="BC376" s="154" t="str">
        <f t="shared" si="144"/>
        <v>Select intervention #4</v>
      </c>
      <c r="BD376" s="154" t="str">
        <f t="shared" si="145"/>
        <v>3. Accessibility</v>
      </c>
      <c r="BE376" s="154" t="str">
        <f t="shared" si="146"/>
        <v>Females</v>
      </c>
      <c r="BF376" s="154" t="str">
        <f t="shared" si="147"/>
        <v>Ages 10-14</v>
      </c>
      <c r="BG376" s="92" t="e">
        <f t="shared" si="148"/>
        <v>#DIV/0!</v>
      </c>
      <c r="BI376" s="154" t="str">
        <f t="shared" si="149"/>
        <v>Select intervention #4</v>
      </c>
      <c r="BJ376" s="154" t="str">
        <f t="shared" si="150"/>
        <v>3. Accessibility</v>
      </c>
      <c r="BK376" s="154" t="str">
        <f t="shared" si="151"/>
        <v>Females</v>
      </c>
      <c r="BL376" s="154" t="str">
        <f t="shared" si="152"/>
        <v>Ages 10-14</v>
      </c>
      <c r="BM376" s="92" t="e">
        <f t="shared" si="153"/>
        <v>#DIV/0!</v>
      </c>
      <c r="BO376" s="154" t="str">
        <f t="shared" si="154"/>
        <v>Select intervention #4</v>
      </c>
      <c r="BP376" s="154" t="str">
        <f t="shared" si="155"/>
        <v>3. Accessibility</v>
      </c>
      <c r="BQ376" s="154" t="str">
        <f t="shared" si="156"/>
        <v>Females</v>
      </c>
      <c r="BR376" s="154" t="str">
        <f t="shared" si="157"/>
        <v>Ages 10-14</v>
      </c>
      <c r="BS376" s="92" t="e">
        <f t="shared" si="158"/>
        <v>#DIV/0!</v>
      </c>
    </row>
    <row r="377" spans="37:71" x14ac:dyDescent="0.25">
      <c r="AK377" s="154" t="str">
        <f t="shared" si="159"/>
        <v>Select intervention #4</v>
      </c>
      <c r="AL377" s="90" t="s">
        <v>399</v>
      </c>
      <c r="AM377" s="212" t="s">
        <v>374</v>
      </c>
      <c r="AN377" s="216" t="s">
        <v>377</v>
      </c>
      <c r="AO377" s="214" t="e">
        <f>'Data-Overview'!Q92</f>
        <v>#DIV/0!</v>
      </c>
      <c r="AQ377" s="154" t="str">
        <f t="shared" si="134"/>
        <v>Select intervention #4</v>
      </c>
      <c r="AR377" s="154" t="str">
        <f t="shared" si="135"/>
        <v>3. Accessibility</v>
      </c>
      <c r="AS377" s="154" t="str">
        <f t="shared" si="136"/>
        <v>Females</v>
      </c>
      <c r="AT377" s="154" t="str">
        <f t="shared" si="137"/>
        <v>Ages 15-19</v>
      </c>
      <c r="AU377" s="92" t="e">
        <f t="shared" si="138"/>
        <v>#DIV/0!</v>
      </c>
      <c r="AW377" s="154" t="str">
        <f t="shared" si="139"/>
        <v>Select intervention #4</v>
      </c>
      <c r="AX377" s="154" t="str">
        <f t="shared" si="140"/>
        <v>3. Accessibility</v>
      </c>
      <c r="AY377" s="154" t="str">
        <f t="shared" si="141"/>
        <v>Females</v>
      </c>
      <c r="AZ377" s="154" t="str">
        <f t="shared" si="142"/>
        <v>Ages 15-19</v>
      </c>
      <c r="BA377" s="92" t="e">
        <f t="shared" si="143"/>
        <v>#DIV/0!</v>
      </c>
      <c r="BC377" s="154" t="str">
        <f t="shared" si="144"/>
        <v>Select intervention #4</v>
      </c>
      <c r="BD377" s="154" t="str">
        <f t="shared" si="145"/>
        <v>3. Accessibility</v>
      </c>
      <c r="BE377" s="154" t="str">
        <f t="shared" si="146"/>
        <v>Females</v>
      </c>
      <c r="BF377" s="154" t="str">
        <f t="shared" si="147"/>
        <v>Ages 15-19</v>
      </c>
      <c r="BG377" s="92" t="e">
        <f t="shared" si="148"/>
        <v>#DIV/0!</v>
      </c>
      <c r="BI377" s="154" t="str">
        <f t="shared" si="149"/>
        <v>Select intervention #4</v>
      </c>
      <c r="BJ377" s="154" t="str">
        <f t="shared" si="150"/>
        <v>3. Accessibility</v>
      </c>
      <c r="BK377" s="154" t="str">
        <f t="shared" si="151"/>
        <v>Females</v>
      </c>
      <c r="BL377" s="154" t="str">
        <f t="shared" si="152"/>
        <v>Ages 15-19</v>
      </c>
      <c r="BM377" s="92" t="e">
        <f t="shared" si="153"/>
        <v>#DIV/0!</v>
      </c>
      <c r="BO377" s="154" t="str">
        <f t="shared" si="154"/>
        <v>Select intervention #4</v>
      </c>
      <c r="BP377" s="154" t="str">
        <f t="shared" si="155"/>
        <v>3. Accessibility</v>
      </c>
      <c r="BQ377" s="154" t="str">
        <f t="shared" si="156"/>
        <v>Females</v>
      </c>
      <c r="BR377" s="154" t="str">
        <f t="shared" si="157"/>
        <v>Ages 15-19</v>
      </c>
      <c r="BS377" s="92" t="e">
        <f t="shared" si="158"/>
        <v>#DIV/0!</v>
      </c>
    </row>
    <row r="378" spans="37:71" x14ac:dyDescent="0.25">
      <c r="AK378" s="154" t="str">
        <f t="shared" si="159"/>
        <v>Select intervention #4</v>
      </c>
      <c r="AL378" s="90" t="s">
        <v>399</v>
      </c>
      <c r="AM378" s="212" t="s">
        <v>374</v>
      </c>
      <c r="AN378" s="216" t="s">
        <v>378</v>
      </c>
      <c r="AO378" s="214" t="e">
        <f>'Data-Overview'!Q93</f>
        <v>#DIV/0!</v>
      </c>
      <c r="AQ378" s="154" t="str">
        <f t="shared" si="134"/>
        <v>Select intervention #4</v>
      </c>
      <c r="AR378" s="154" t="str">
        <f t="shared" si="135"/>
        <v>3. Accessibility</v>
      </c>
      <c r="AS378" s="154" t="str">
        <f t="shared" si="136"/>
        <v>Females</v>
      </c>
      <c r="AT378" s="154" t="str">
        <f t="shared" si="137"/>
        <v>Ages 20-24</v>
      </c>
      <c r="AU378" s="92" t="e">
        <f t="shared" si="138"/>
        <v>#DIV/0!</v>
      </c>
      <c r="AW378" s="154" t="str">
        <f t="shared" si="139"/>
        <v>Select intervention #4</v>
      </c>
      <c r="AX378" s="154" t="str">
        <f t="shared" si="140"/>
        <v>3. Accessibility</v>
      </c>
      <c r="AY378" s="154" t="str">
        <f t="shared" si="141"/>
        <v>Females</v>
      </c>
      <c r="AZ378" s="154" t="str">
        <f t="shared" si="142"/>
        <v>Ages 20-24</v>
      </c>
      <c r="BA378" s="92" t="e">
        <f t="shared" si="143"/>
        <v>#DIV/0!</v>
      </c>
      <c r="BC378" s="154" t="str">
        <f t="shared" si="144"/>
        <v>Select intervention #4</v>
      </c>
      <c r="BD378" s="154" t="str">
        <f t="shared" si="145"/>
        <v>3. Accessibility</v>
      </c>
      <c r="BE378" s="154" t="str">
        <f t="shared" si="146"/>
        <v>Females</v>
      </c>
      <c r="BF378" s="154" t="str">
        <f t="shared" si="147"/>
        <v>Ages 20-24</v>
      </c>
      <c r="BG378" s="92" t="e">
        <f t="shared" si="148"/>
        <v>#DIV/0!</v>
      </c>
      <c r="BI378" s="154" t="str">
        <f t="shared" si="149"/>
        <v>Select intervention #4</v>
      </c>
      <c r="BJ378" s="154" t="str">
        <f t="shared" si="150"/>
        <v>3. Accessibility</v>
      </c>
      <c r="BK378" s="154" t="str">
        <f t="shared" si="151"/>
        <v>Females</v>
      </c>
      <c r="BL378" s="154" t="str">
        <f t="shared" si="152"/>
        <v>Ages 20-24</v>
      </c>
      <c r="BM378" s="92" t="e">
        <f t="shared" si="153"/>
        <v>#DIV/0!</v>
      </c>
      <c r="BO378" s="154" t="str">
        <f t="shared" si="154"/>
        <v>Select intervention #4</v>
      </c>
      <c r="BP378" s="154" t="str">
        <f t="shared" si="155"/>
        <v>3. Accessibility</v>
      </c>
      <c r="BQ378" s="154" t="str">
        <f t="shared" si="156"/>
        <v>Females</v>
      </c>
      <c r="BR378" s="154" t="str">
        <f t="shared" si="157"/>
        <v>Ages 20-24</v>
      </c>
      <c r="BS378" s="92" t="e">
        <f t="shared" si="158"/>
        <v>#DIV/0!</v>
      </c>
    </row>
    <row r="379" spans="37:71" x14ac:dyDescent="0.25">
      <c r="AK379" s="154" t="str">
        <f t="shared" si="159"/>
        <v>Select intervention #4</v>
      </c>
      <c r="AL379" s="90" t="s">
        <v>400</v>
      </c>
      <c r="AM379" s="212" t="s">
        <v>374</v>
      </c>
      <c r="AN379" s="216" t="s">
        <v>375</v>
      </c>
      <c r="AO379" s="214" t="e">
        <f>'Data-Overview'!Q94</f>
        <v>#DIV/0!</v>
      </c>
      <c r="AQ379" s="154" t="str">
        <f t="shared" si="134"/>
        <v>Select intervention #4</v>
      </c>
      <c r="AR379" s="154" t="str">
        <f t="shared" si="135"/>
        <v>4. Initial Utilisation</v>
      </c>
      <c r="AS379" s="154" t="str">
        <f t="shared" si="136"/>
        <v>Females</v>
      </c>
      <c r="AT379" s="154" t="str">
        <f t="shared" si="137"/>
        <v>Ages 10-19</v>
      </c>
      <c r="AU379" s="92" t="e">
        <f t="shared" si="138"/>
        <v>#DIV/0!</v>
      </c>
      <c r="AW379" s="154" t="str">
        <f t="shared" si="139"/>
        <v>Select intervention #4</v>
      </c>
      <c r="AX379" s="154" t="str">
        <f t="shared" si="140"/>
        <v>4. Initial Utilisation</v>
      </c>
      <c r="AY379" s="154" t="str">
        <f t="shared" si="141"/>
        <v>Females</v>
      </c>
      <c r="AZ379" s="154" t="str">
        <f t="shared" si="142"/>
        <v>Ages 10-19</v>
      </c>
      <c r="BA379" s="92" t="e">
        <f t="shared" si="143"/>
        <v>#DIV/0!</v>
      </c>
      <c r="BC379" s="154" t="str">
        <f t="shared" si="144"/>
        <v>Select intervention #4</v>
      </c>
      <c r="BD379" s="154" t="str">
        <f t="shared" si="145"/>
        <v>4. Initial Utilisation</v>
      </c>
      <c r="BE379" s="154" t="str">
        <f t="shared" si="146"/>
        <v>Females</v>
      </c>
      <c r="BF379" s="154" t="str">
        <f t="shared" si="147"/>
        <v>Ages 10-19</v>
      </c>
      <c r="BG379" s="92" t="e">
        <f t="shared" si="148"/>
        <v>#DIV/0!</v>
      </c>
      <c r="BI379" s="154" t="str">
        <f t="shared" si="149"/>
        <v>Select intervention #4</v>
      </c>
      <c r="BJ379" s="154" t="str">
        <f t="shared" si="150"/>
        <v>4. Initial Utilisation</v>
      </c>
      <c r="BK379" s="154" t="str">
        <f t="shared" si="151"/>
        <v>Females</v>
      </c>
      <c r="BL379" s="154" t="str">
        <f t="shared" si="152"/>
        <v>Ages 10-19</v>
      </c>
      <c r="BM379" s="92" t="e">
        <f t="shared" si="153"/>
        <v>#DIV/0!</v>
      </c>
      <c r="BO379" s="154" t="str">
        <f t="shared" si="154"/>
        <v>Select intervention #4</v>
      </c>
      <c r="BP379" s="154" t="str">
        <f t="shared" si="155"/>
        <v>4. Initial Utilisation</v>
      </c>
      <c r="BQ379" s="154" t="str">
        <f t="shared" si="156"/>
        <v>Females</v>
      </c>
      <c r="BR379" s="154" t="str">
        <f t="shared" si="157"/>
        <v>Ages 10-19</v>
      </c>
      <c r="BS379" s="92" t="e">
        <f t="shared" si="158"/>
        <v>#DIV/0!</v>
      </c>
    </row>
    <row r="380" spans="37:71" x14ac:dyDescent="0.25">
      <c r="AK380" s="154" t="str">
        <f t="shared" si="159"/>
        <v>Select intervention #4</v>
      </c>
      <c r="AL380" s="90" t="s">
        <v>400</v>
      </c>
      <c r="AM380" s="212" t="s">
        <v>374</v>
      </c>
      <c r="AN380" s="216" t="s">
        <v>376</v>
      </c>
      <c r="AO380" s="214" t="e">
        <f>'Data-Overview'!Q95</f>
        <v>#DIV/0!</v>
      </c>
      <c r="AQ380" s="154" t="str">
        <f t="shared" si="134"/>
        <v>Select intervention #4</v>
      </c>
      <c r="AR380" s="154" t="str">
        <f t="shared" si="135"/>
        <v>4. Initial Utilisation</v>
      </c>
      <c r="AS380" s="154" t="str">
        <f t="shared" si="136"/>
        <v>Females</v>
      </c>
      <c r="AT380" s="154" t="str">
        <f t="shared" si="137"/>
        <v>Ages 10-14</v>
      </c>
      <c r="AU380" s="92" t="e">
        <f t="shared" si="138"/>
        <v>#DIV/0!</v>
      </c>
      <c r="AW380" s="154" t="str">
        <f t="shared" si="139"/>
        <v>Select intervention #4</v>
      </c>
      <c r="AX380" s="154" t="str">
        <f t="shared" si="140"/>
        <v>4. Initial Utilisation</v>
      </c>
      <c r="AY380" s="154" t="str">
        <f t="shared" si="141"/>
        <v>Females</v>
      </c>
      <c r="AZ380" s="154" t="str">
        <f t="shared" si="142"/>
        <v>Ages 10-14</v>
      </c>
      <c r="BA380" s="92" t="e">
        <f t="shared" si="143"/>
        <v>#DIV/0!</v>
      </c>
      <c r="BC380" s="154" t="str">
        <f t="shared" si="144"/>
        <v>Select intervention #4</v>
      </c>
      <c r="BD380" s="154" t="str">
        <f t="shared" si="145"/>
        <v>4. Initial Utilisation</v>
      </c>
      <c r="BE380" s="154" t="str">
        <f t="shared" si="146"/>
        <v>Females</v>
      </c>
      <c r="BF380" s="154" t="str">
        <f t="shared" si="147"/>
        <v>Ages 10-14</v>
      </c>
      <c r="BG380" s="92" t="e">
        <f t="shared" si="148"/>
        <v>#DIV/0!</v>
      </c>
      <c r="BI380" s="154" t="str">
        <f t="shared" si="149"/>
        <v>Select intervention #4</v>
      </c>
      <c r="BJ380" s="154" t="str">
        <f t="shared" si="150"/>
        <v>4. Initial Utilisation</v>
      </c>
      <c r="BK380" s="154" t="str">
        <f t="shared" si="151"/>
        <v>Females</v>
      </c>
      <c r="BL380" s="154" t="str">
        <f t="shared" si="152"/>
        <v>Ages 10-14</v>
      </c>
      <c r="BM380" s="92" t="e">
        <f t="shared" si="153"/>
        <v>#DIV/0!</v>
      </c>
      <c r="BO380" s="154" t="str">
        <f t="shared" si="154"/>
        <v>Select intervention #4</v>
      </c>
      <c r="BP380" s="154" t="str">
        <f t="shared" si="155"/>
        <v>4. Initial Utilisation</v>
      </c>
      <c r="BQ380" s="154" t="str">
        <f t="shared" si="156"/>
        <v>Females</v>
      </c>
      <c r="BR380" s="154" t="str">
        <f t="shared" si="157"/>
        <v>Ages 10-14</v>
      </c>
      <c r="BS380" s="92" t="e">
        <f t="shared" si="158"/>
        <v>#DIV/0!</v>
      </c>
    </row>
    <row r="381" spans="37:71" x14ac:dyDescent="0.25">
      <c r="AK381" s="154" t="str">
        <f t="shared" si="159"/>
        <v>Select intervention #4</v>
      </c>
      <c r="AL381" s="90" t="s">
        <v>400</v>
      </c>
      <c r="AM381" s="212" t="s">
        <v>374</v>
      </c>
      <c r="AN381" s="216" t="s">
        <v>377</v>
      </c>
      <c r="AO381" s="214" t="e">
        <f>'Data-Overview'!Q96</f>
        <v>#DIV/0!</v>
      </c>
      <c r="AQ381" s="154" t="str">
        <f t="shared" si="134"/>
        <v>Select intervention #4</v>
      </c>
      <c r="AR381" s="154" t="str">
        <f t="shared" si="135"/>
        <v>4. Initial Utilisation</v>
      </c>
      <c r="AS381" s="154" t="str">
        <f t="shared" si="136"/>
        <v>Females</v>
      </c>
      <c r="AT381" s="154" t="str">
        <f t="shared" si="137"/>
        <v>Ages 15-19</v>
      </c>
      <c r="AU381" s="92" t="e">
        <f t="shared" si="138"/>
        <v>#DIV/0!</v>
      </c>
      <c r="AW381" s="154" t="str">
        <f t="shared" si="139"/>
        <v>Select intervention #4</v>
      </c>
      <c r="AX381" s="154" t="str">
        <f t="shared" si="140"/>
        <v>4. Initial Utilisation</v>
      </c>
      <c r="AY381" s="154" t="str">
        <f t="shared" si="141"/>
        <v>Females</v>
      </c>
      <c r="AZ381" s="154" t="str">
        <f t="shared" si="142"/>
        <v>Ages 15-19</v>
      </c>
      <c r="BA381" s="92" t="e">
        <f t="shared" si="143"/>
        <v>#DIV/0!</v>
      </c>
      <c r="BC381" s="154" t="str">
        <f t="shared" si="144"/>
        <v>Select intervention #4</v>
      </c>
      <c r="BD381" s="154" t="str">
        <f t="shared" si="145"/>
        <v>4. Initial Utilisation</v>
      </c>
      <c r="BE381" s="154" t="str">
        <f t="shared" si="146"/>
        <v>Females</v>
      </c>
      <c r="BF381" s="154" t="str">
        <f t="shared" si="147"/>
        <v>Ages 15-19</v>
      </c>
      <c r="BG381" s="92" t="e">
        <f t="shared" si="148"/>
        <v>#DIV/0!</v>
      </c>
      <c r="BI381" s="154" t="str">
        <f t="shared" si="149"/>
        <v>Select intervention #4</v>
      </c>
      <c r="BJ381" s="154" t="str">
        <f t="shared" si="150"/>
        <v>4. Initial Utilisation</v>
      </c>
      <c r="BK381" s="154" t="str">
        <f t="shared" si="151"/>
        <v>Females</v>
      </c>
      <c r="BL381" s="154" t="str">
        <f t="shared" si="152"/>
        <v>Ages 15-19</v>
      </c>
      <c r="BM381" s="92" t="e">
        <f t="shared" si="153"/>
        <v>#DIV/0!</v>
      </c>
      <c r="BO381" s="154" t="str">
        <f t="shared" si="154"/>
        <v>Select intervention #4</v>
      </c>
      <c r="BP381" s="154" t="str">
        <f t="shared" si="155"/>
        <v>4. Initial Utilisation</v>
      </c>
      <c r="BQ381" s="154" t="str">
        <f t="shared" si="156"/>
        <v>Females</v>
      </c>
      <c r="BR381" s="154" t="str">
        <f t="shared" si="157"/>
        <v>Ages 15-19</v>
      </c>
      <c r="BS381" s="92" t="e">
        <f t="shared" si="158"/>
        <v>#DIV/0!</v>
      </c>
    </row>
    <row r="382" spans="37:71" x14ac:dyDescent="0.25">
      <c r="AK382" s="154" t="str">
        <f t="shared" si="159"/>
        <v>Select intervention #4</v>
      </c>
      <c r="AL382" s="90" t="s">
        <v>400</v>
      </c>
      <c r="AM382" s="212" t="s">
        <v>374</v>
      </c>
      <c r="AN382" s="216" t="s">
        <v>378</v>
      </c>
      <c r="AO382" s="214" t="e">
        <f>'Data-Overview'!Q97</f>
        <v>#DIV/0!</v>
      </c>
      <c r="AQ382" s="154" t="str">
        <f t="shared" si="134"/>
        <v>Select intervention #4</v>
      </c>
      <c r="AR382" s="154" t="str">
        <f t="shared" si="135"/>
        <v>4. Initial Utilisation</v>
      </c>
      <c r="AS382" s="154" t="str">
        <f t="shared" si="136"/>
        <v>Females</v>
      </c>
      <c r="AT382" s="154" t="str">
        <f t="shared" si="137"/>
        <v>Ages 20-24</v>
      </c>
      <c r="AU382" s="92" t="e">
        <f t="shared" si="138"/>
        <v>#DIV/0!</v>
      </c>
      <c r="AW382" s="154" t="str">
        <f t="shared" si="139"/>
        <v>Select intervention #4</v>
      </c>
      <c r="AX382" s="154" t="str">
        <f t="shared" si="140"/>
        <v>4. Initial Utilisation</v>
      </c>
      <c r="AY382" s="154" t="str">
        <f t="shared" si="141"/>
        <v>Females</v>
      </c>
      <c r="AZ382" s="154" t="str">
        <f t="shared" si="142"/>
        <v>Ages 20-24</v>
      </c>
      <c r="BA382" s="92" t="e">
        <f t="shared" si="143"/>
        <v>#DIV/0!</v>
      </c>
      <c r="BC382" s="154" t="str">
        <f t="shared" si="144"/>
        <v>Select intervention #4</v>
      </c>
      <c r="BD382" s="154" t="str">
        <f t="shared" si="145"/>
        <v>4. Initial Utilisation</v>
      </c>
      <c r="BE382" s="154" t="str">
        <f t="shared" si="146"/>
        <v>Females</v>
      </c>
      <c r="BF382" s="154" t="str">
        <f t="shared" si="147"/>
        <v>Ages 20-24</v>
      </c>
      <c r="BG382" s="92" t="e">
        <f t="shared" si="148"/>
        <v>#DIV/0!</v>
      </c>
      <c r="BI382" s="154" t="str">
        <f t="shared" si="149"/>
        <v>Select intervention #4</v>
      </c>
      <c r="BJ382" s="154" t="str">
        <f t="shared" si="150"/>
        <v>4. Initial Utilisation</v>
      </c>
      <c r="BK382" s="154" t="str">
        <f t="shared" si="151"/>
        <v>Females</v>
      </c>
      <c r="BL382" s="154" t="str">
        <f t="shared" si="152"/>
        <v>Ages 20-24</v>
      </c>
      <c r="BM382" s="92" t="e">
        <f t="shared" si="153"/>
        <v>#DIV/0!</v>
      </c>
      <c r="BO382" s="154" t="str">
        <f t="shared" si="154"/>
        <v>Select intervention #4</v>
      </c>
      <c r="BP382" s="154" t="str">
        <f t="shared" si="155"/>
        <v>4. Initial Utilisation</v>
      </c>
      <c r="BQ382" s="154" t="str">
        <f t="shared" si="156"/>
        <v>Females</v>
      </c>
      <c r="BR382" s="154" t="str">
        <f t="shared" si="157"/>
        <v>Ages 20-24</v>
      </c>
      <c r="BS382" s="92" t="e">
        <f t="shared" si="158"/>
        <v>#DIV/0!</v>
      </c>
    </row>
    <row r="383" spans="37:71" x14ac:dyDescent="0.25">
      <c r="AK383" s="154" t="str">
        <f t="shared" si="159"/>
        <v>Select intervention #4</v>
      </c>
      <c r="AL383" s="90" t="s">
        <v>401</v>
      </c>
      <c r="AM383" s="212" t="s">
        <v>374</v>
      </c>
      <c r="AN383" s="216" t="s">
        <v>375</v>
      </c>
      <c r="AO383" s="214" t="e">
        <f>'Data-Overview'!Q98</f>
        <v>#DIV/0!</v>
      </c>
      <c r="AQ383" s="154" t="str">
        <f t="shared" si="134"/>
        <v>Select intervention #4</v>
      </c>
      <c r="AR383" s="154" t="str">
        <f t="shared" si="135"/>
        <v>5. Continuity</v>
      </c>
      <c r="AS383" s="154" t="str">
        <f t="shared" si="136"/>
        <v>Females</v>
      </c>
      <c r="AT383" s="154" t="str">
        <f t="shared" si="137"/>
        <v>Ages 10-19</v>
      </c>
      <c r="AU383" s="92" t="e">
        <f t="shared" si="138"/>
        <v>#DIV/0!</v>
      </c>
      <c r="AW383" s="154" t="str">
        <f t="shared" si="139"/>
        <v>Select intervention #4</v>
      </c>
      <c r="AX383" s="154" t="str">
        <f t="shared" si="140"/>
        <v>5. Continuity</v>
      </c>
      <c r="AY383" s="154" t="str">
        <f t="shared" si="141"/>
        <v>Females</v>
      </c>
      <c r="AZ383" s="154" t="str">
        <f t="shared" si="142"/>
        <v>Ages 10-19</v>
      </c>
      <c r="BA383" s="92" t="e">
        <f t="shared" si="143"/>
        <v>#DIV/0!</v>
      </c>
      <c r="BC383" s="154" t="str">
        <f t="shared" si="144"/>
        <v>Select intervention #4</v>
      </c>
      <c r="BD383" s="154" t="str">
        <f t="shared" si="145"/>
        <v>5. Continuity</v>
      </c>
      <c r="BE383" s="154" t="str">
        <f t="shared" si="146"/>
        <v>Females</v>
      </c>
      <c r="BF383" s="154" t="str">
        <f t="shared" si="147"/>
        <v>Ages 10-19</v>
      </c>
      <c r="BG383" s="92" t="e">
        <f t="shared" si="148"/>
        <v>#DIV/0!</v>
      </c>
      <c r="BI383" s="154" t="str">
        <f t="shared" si="149"/>
        <v>Select intervention #4</v>
      </c>
      <c r="BJ383" s="154" t="str">
        <f t="shared" si="150"/>
        <v>5. Continuity</v>
      </c>
      <c r="BK383" s="154" t="str">
        <f t="shared" si="151"/>
        <v>Females</v>
      </c>
      <c r="BL383" s="154" t="str">
        <f t="shared" si="152"/>
        <v>Ages 10-19</v>
      </c>
      <c r="BM383" s="92" t="e">
        <f t="shared" si="153"/>
        <v>#DIV/0!</v>
      </c>
      <c r="BO383" s="154" t="str">
        <f t="shared" si="154"/>
        <v>Select intervention #4</v>
      </c>
      <c r="BP383" s="154" t="str">
        <f t="shared" si="155"/>
        <v>5. Continuity</v>
      </c>
      <c r="BQ383" s="154" t="str">
        <f t="shared" si="156"/>
        <v>Females</v>
      </c>
      <c r="BR383" s="154" t="str">
        <f t="shared" si="157"/>
        <v>Ages 10-19</v>
      </c>
      <c r="BS383" s="92" t="e">
        <f t="shared" si="158"/>
        <v>#DIV/0!</v>
      </c>
    </row>
    <row r="384" spans="37:71" x14ac:dyDescent="0.25">
      <c r="AK384" s="154" t="str">
        <f t="shared" si="159"/>
        <v>Select intervention #4</v>
      </c>
      <c r="AL384" s="90" t="s">
        <v>401</v>
      </c>
      <c r="AM384" s="212" t="s">
        <v>374</v>
      </c>
      <c r="AN384" s="216" t="s">
        <v>376</v>
      </c>
      <c r="AO384" s="214" t="e">
        <f>'Data-Overview'!Q99</f>
        <v>#DIV/0!</v>
      </c>
      <c r="AQ384" s="154" t="str">
        <f t="shared" si="134"/>
        <v>Select intervention #4</v>
      </c>
      <c r="AR384" s="154" t="str">
        <f t="shared" si="135"/>
        <v>5. Continuity</v>
      </c>
      <c r="AS384" s="154" t="str">
        <f t="shared" si="136"/>
        <v>Females</v>
      </c>
      <c r="AT384" s="154" t="str">
        <f t="shared" si="137"/>
        <v>Ages 10-14</v>
      </c>
      <c r="AU384" s="92" t="e">
        <f t="shared" si="138"/>
        <v>#DIV/0!</v>
      </c>
      <c r="AW384" s="154" t="str">
        <f t="shared" si="139"/>
        <v>Select intervention #4</v>
      </c>
      <c r="AX384" s="154" t="str">
        <f t="shared" si="140"/>
        <v>5. Continuity</v>
      </c>
      <c r="AY384" s="154" t="str">
        <f t="shared" si="141"/>
        <v>Females</v>
      </c>
      <c r="AZ384" s="154" t="str">
        <f t="shared" si="142"/>
        <v>Ages 10-14</v>
      </c>
      <c r="BA384" s="92" t="e">
        <f t="shared" si="143"/>
        <v>#DIV/0!</v>
      </c>
      <c r="BC384" s="154" t="str">
        <f t="shared" si="144"/>
        <v>Select intervention #4</v>
      </c>
      <c r="BD384" s="154" t="str">
        <f t="shared" si="145"/>
        <v>5. Continuity</v>
      </c>
      <c r="BE384" s="154" t="str">
        <f t="shared" si="146"/>
        <v>Females</v>
      </c>
      <c r="BF384" s="154" t="str">
        <f t="shared" si="147"/>
        <v>Ages 10-14</v>
      </c>
      <c r="BG384" s="92" t="e">
        <f t="shared" si="148"/>
        <v>#DIV/0!</v>
      </c>
      <c r="BI384" s="154" t="str">
        <f t="shared" si="149"/>
        <v>Select intervention #4</v>
      </c>
      <c r="BJ384" s="154" t="str">
        <f t="shared" si="150"/>
        <v>5. Continuity</v>
      </c>
      <c r="BK384" s="154" t="str">
        <f t="shared" si="151"/>
        <v>Females</v>
      </c>
      <c r="BL384" s="154" t="str">
        <f t="shared" si="152"/>
        <v>Ages 10-14</v>
      </c>
      <c r="BM384" s="92" t="e">
        <f t="shared" si="153"/>
        <v>#DIV/0!</v>
      </c>
      <c r="BO384" s="154" t="str">
        <f t="shared" si="154"/>
        <v>Select intervention #4</v>
      </c>
      <c r="BP384" s="154" t="str">
        <f t="shared" si="155"/>
        <v>5. Continuity</v>
      </c>
      <c r="BQ384" s="154" t="str">
        <f t="shared" si="156"/>
        <v>Females</v>
      </c>
      <c r="BR384" s="154" t="str">
        <f t="shared" si="157"/>
        <v>Ages 10-14</v>
      </c>
      <c r="BS384" s="92" t="e">
        <f t="shared" si="158"/>
        <v>#DIV/0!</v>
      </c>
    </row>
    <row r="385" spans="37:71" x14ac:dyDescent="0.25">
      <c r="AK385" s="154" t="str">
        <f t="shared" si="159"/>
        <v>Select intervention #4</v>
      </c>
      <c r="AL385" s="90" t="s">
        <v>401</v>
      </c>
      <c r="AM385" s="212" t="s">
        <v>374</v>
      </c>
      <c r="AN385" s="216" t="s">
        <v>377</v>
      </c>
      <c r="AO385" s="214" t="e">
        <f>'Data-Overview'!Q100</f>
        <v>#DIV/0!</v>
      </c>
      <c r="AQ385" s="154" t="str">
        <f t="shared" si="134"/>
        <v>Select intervention #4</v>
      </c>
      <c r="AR385" s="154" t="str">
        <f t="shared" si="135"/>
        <v>5. Continuity</v>
      </c>
      <c r="AS385" s="154" t="str">
        <f t="shared" si="136"/>
        <v>Females</v>
      </c>
      <c r="AT385" s="154" t="str">
        <f t="shared" si="137"/>
        <v>Ages 15-19</v>
      </c>
      <c r="AU385" s="92" t="e">
        <f t="shared" si="138"/>
        <v>#DIV/0!</v>
      </c>
      <c r="AW385" s="154" t="str">
        <f t="shared" si="139"/>
        <v>Select intervention #4</v>
      </c>
      <c r="AX385" s="154" t="str">
        <f t="shared" si="140"/>
        <v>5. Continuity</v>
      </c>
      <c r="AY385" s="154" t="str">
        <f t="shared" si="141"/>
        <v>Females</v>
      </c>
      <c r="AZ385" s="154" t="str">
        <f t="shared" si="142"/>
        <v>Ages 15-19</v>
      </c>
      <c r="BA385" s="92" t="e">
        <f t="shared" si="143"/>
        <v>#DIV/0!</v>
      </c>
      <c r="BC385" s="154" t="str">
        <f t="shared" si="144"/>
        <v>Select intervention #4</v>
      </c>
      <c r="BD385" s="154" t="str">
        <f t="shared" si="145"/>
        <v>5. Continuity</v>
      </c>
      <c r="BE385" s="154" t="str">
        <f t="shared" si="146"/>
        <v>Females</v>
      </c>
      <c r="BF385" s="154" t="str">
        <f t="shared" si="147"/>
        <v>Ages 15-19</v>
      </c>
      <c r="BG385" s="92" t="e">
        <f t="shared" si="148"/>
        <v>#DIV/0!</v>
      </c>
      <c r="BI385" s="154" t="str">
        <f t="shared" si="149"/>
        <v>Select intervention #4</v>
      </c>
      <c r="BJ385" s="154" t="str">
        <f t="shared" si="150"/>
        <v>5. Continuity</v>
      </c>
      <c r="BK385" s="154" t="str">
        <f t="shared" si="151"/>
        <v>Females</v>
      </c>
      <c r="BL385" s="154" t="str">
        <f t="shared" si="152"/>
        <v>Ages 15-19</v>
      </c>
      <c r="BM385" s="92" t="e">
        <f t="shared" si="153"/>
        <v>#DIV/0!</v>
      </c>
      <c r="BO385" s="154" t="str">
        <f t="shared" si="154"/>
        <v>Select intervention #4</v>
      </c>
      <c r="BP385" s="154" t="str">
        <f t="shared" si="155"/>
        <v>5. Continuity</v>
      </c>
      <c r="BQ385" s="154" t="str">
        <f t="shared" si="156"/>
        <v>Females</v>
      </c>
      <c r="BR385" s="154" t="str">
        <f t="shared" si="157"/>
        <v>Ages 15-19</v>
      </c>
      <c r="BS385" s="92" t="e">
        <f t="shared" si="158"/>
        <v>#DIV/0!</v>
      </c>
    </row>
    <row r="386" spans="37:71" x14ac:dyDescent="0.25">
      <c r="AK386" s="154" t="str">
        <f t="shared" si="159"/>
        <v>Select intervention #4</v>
      </c>
      <c r="AL386" s="90" t="s">
        <v>401</v>
      </c>
      <c r="AM386" s="212" t="s">
        <v>374</v>
      </c>
      <c r="AN386" s="216" t="s">
        <v>378</v>
      </c>
      <c r="AO386" s="214" t="e">
        <f>'Data-Overview'!Q101</f>
        <v>#DIV/0!</v>
      </c>
      <c r="AQ386" s="154" t="str">
        <f t="shared" si="134"/>
        <v>Select intervention #4</v>
      </c>
      <c r="AR386" s="154" t="str">
        <f t="shared" si="135"/>
        <v>5. Continuity</v>
      </c>
      <c r="AS386" s="154" t="str">
        <f t="shared" si="136"/>
        <v>Females</v>
      </c>
      <c r="AT386" s="154" t="str">
        <f t="shared" si="137"/>
        <v>Ages 20-24</v>
      </c>
      <c r="AU386" s="92" t="e">
        <f t="shared" si="138"/>
        <v>#DIV/0!</v>
      </c>
      <c r="AW386" s="154" t="str">
        <f t="shared" si="139"/>
        <v>Select intervention #4</v>
      </c>
      <c r="AX386" s="154" t="str">
        <f t="shared" si="140"/>
        <v>5. Continuity</v>
      </c>
      <c r="AY386" s="154" t="str">
        <f t="shared" si="141"/>
        <v>Females</v>
      </c>
      <c r="AZ386" s="154" t="str">
        <f t="shared" si="142"/>
        <v>Ages 20-24</v>
      </c>
      <c r="BA386" s="92" t="e">
        <f t="shared" si="143"/>
        <v>#DIV/0!</v>
      </c>
      <c r="BC386" s="154" t="str">
        <f t="shared" si="144"/>
        <v>Select intervention #4</v>
      </c>
      <c r="BD386" s="154" t="str">
        <f t="shared" si="145"/>
        <v>5. Continuity</v>
      </c>
      <c r="BE386" s="154" t="str">
        <f t="shared" si="146"/>
        <v>Females</v>
      </c>
      <c r="BF386" s="154" t="str">
        <f t="shared" si="147"/>
        <v>Ages 20-24</v>
      </c>
      <c r="BG386" s="92" t="e">
        <f t="shared" si="148"/>
        <v>#DIV/0!</v>
      </c>
      <c r="BI386" s="154" t="str">
        <f t="shared" si="149"/>
        <v>Select intervention #4</v>
      </c>
      <c r="BJ386" s="154" t="str">
        <f t="shared" si="150"/>
        <v>5. Continuity</v>
      </c>
      <c r="BK386" s="154" t="str">
        <f t="shared" si="151"/>
        <v>Females</v>
      </c>
      <c r="BL386" s="154" t="str">
        <f t="shared" si="152"/>
        <v>Ages 20-24</v>
      </c>
      <c r="BM386" s="92" t="e">
        <f t="shared" si="153"/>
        <v>#DIV/0!</v>
      </c>
      <c r="BO386" s="154" t="str">
        <f t="shared" si="154"/>
        <v>Select intervention #4</v>
      </c>
      <c r="BP386" s="154" t="str">
        <f t="shared" si="155"/>
        <v>5. Continuity</v>
      </c>
      <c r="BQ386" s="154" t="str">
        <f t="shared" si="156"/>
        <v>Females</v>
      </c>
      <c r="BR386" s="154" t="str">
        <f t="shared" si="157"/>
        <v>Ages 20-24</v>
      </c>
      <c r="BS386" s="92" t="e">
        <f t="shared" si="158"/>
        <v>#DIV/0!</v>
      </c>
    </row>
    <row r="387" spans="37:71" x14ac:dyDescent="0.25">
      <c r="AK387" s="154" t="str">
        <f t="shared" si="159"/>
        <v>Select intervention #4</v>
      </c>
      <c r="AL387" s="90" t="s">
        <v>402</v>
      </c>
      <c r="AM387" s="212" t="s">
        <v>374</v>
      </c>
      <c r="AN387" s="216" t="s">
        <v>375</v>
      </c>
      <c r="AO387" s="214" t="e">
        <f>'Data-Overview'!Q102</f>
        <v>#DIV/0!</v>
      </c>
      <c r="AQ387" s="154" t="str">
        <f t="shared" si="134"/>
        <v>Select intervention #4</v>
      </c>
      <c r="AR387" s="154" t="str">
        <f t="shared" si="135"/>
        <v>6. Quality</v>
      </c>
      <c r="AS387" s="154" t="str">
        <f t="shared" si="136"/>
        <v>Females</v>
      </c>
      <c r="AT387" s="154" t="str">
        <f t="shared" si="137"/>
        <v>Ages 10-19</v>
      </c>
      <c r="AU387" s="92" t="e">
        <f t="shared" si="138"/>
        <v>#DIV/0!</v>
      </c>
      <c r="AW387" s="154" t="str">
        <f t="shared" si="139"/>
        <v>Select intervention #4</v>
      </c>
      <c r="AX387" s="154" t="str">
        <f t="shared" si="140"/>
        <v>6. Quality</v>
      </c>
      <c r="AY387" s="154" t="str">
        <f t="shared" si="141"/>
        <v>Females</v>
      </c>
      <c r="AZ387" s="154" t="str">
        <f t="shared" si="142"/>
        <v>Ages 10-19</v>
      </c>
      <c r="BA387" s="92" t="e">
        <f t="shared" si="143"/>
        <v>#DIV/0!</v>
      </c>
      <c r="BC387" s="154" t="str">
        <f t="shared" si="144"/>
        <v>Select intervention #4</v>
      </c>
      <c r="BD387" s="154" t="str">
        <f t="shared" si="145"/>
        <v>6. Quality</v>
      </c>
      <c r="BE387" s="154" t="str">
        <f t="shared" si="146"/>
        <v>Females</v>
      </c>
      <c r="BF387" s="154" t="str">
        <f t="shared" si="147"/>
        <v>Ages 10-19</v>
      </c>
      <c r="BG387" s="92" t="e">
        <f t="shared" si="148"/>
        <v>#DIV/0!</v>
      </c>
      <c r="BI387" s="154" t="str">
        <f t="shared" si="149"/>
        <v>Select intervention #4</v>
      </c>
      <c r="BJ387" s="154" t="str">
        <f t="shared" si="150"/>
        <v>6. Quality</v>
      </c>
      <c r="BK387" s="154" t="str">
        <f t="shared" si="151"/>
        <v>Females</v>
      </c>
      <c r="BL387" s="154" t="str">
        <f t="shared" si="152"/>
        <v>Ages 10-19</v>
      </c>
      <c r="BM387" s="92" t="e">
        <f t="shared" si="153"/>
        <v>#DIV/0!</v>
      </c>
      <c r="BO387" s="154" t="str">
        <f t="shared" si="154"/>
        <v>Select intervention #4</v>
      </c>
      <c r="BP387" s="154" t="str">
        <f t="shared" si="155"/>
        <v>6. Quality</v>
      </c>
      <c r="BQ387" s="154" t="str">
        <f t="shared" si="156"/>
        <v>Females</v>
      </c>
      <c r="BR387" s="154" t="str">
        <f t="shared" si="157"/>
        <v>Ages 10-19</v>
      </c>
      <c r="BS387" s="92" t="e">
        <f t="shared" si="158"/>
        <v>#DIV/0!</v>
      </c>
    </row>
    <row r="388" spans="37:71" x14ac:dyDescent="0.25">
      <c r="AK388" s="154" t="str">
        <f t="shared" si="159"/>
        <v>Select intervention #4</v>
      </c>
      <c r="AL388" s="90" t="s">
        <v>402</v>
      </c>
      <c r="AM388" s="212" t="s">
        <v>374</v>
      </c>
      <c r="AN388" s="216" t="s">
        <v>376</v>
      </c>
      <c r="AO388" s="214" t="e">
        <f>'Data-Overview'!Q103</f>
        <v>#DIV/0!</v>
      </c>
      <c r="AQ388" s="154" t="str">
        <f t="shared" si="134"/>
        <v>Select intervention #4</v>
      </c>
      <c r="AR388" s="154" t="str">
        <f t="shared" si="135"/>
        <v>6. Quality</v>
      </c>
      <c r="AS388" s="154" t="str">
        <f t="shared" si="136"/>
        <v>Females</v>
      </c>
      <c r="AT388" s="154" t="str">
        <f t="shared" si="137"/>
        <v>Ages 10-14</v>
      </c>
      <c r="AU388" s="92" t="e">
        <f t="shared" si="138"/>
        <v>#DIV/0!</v>
      </c>
      <c r="AW388" s="154" t="str">
        <f t="shared" si="139"/>
        <v>Select intervention #4</v>
      </c>
      <c r="AX388" s="154" t="str">
        <f t="shared" si="140"/>
        <v>6. Quality</v>
      </c>
      <c r="AY388" s="154" t="str">
        <f t="shared" si="141"/>
        <v>Females</v>
      </c>
      <c r="AZ388" s="154" t="str">
        <f t="shared" si="142"/>
        <v>Ages 10-14</v>
      </c>
      <c r="BA388" s="92" t="e">
        <f t="shared" si="143"/>
        <v>#DIV/0!</v>
      </c>
      <c r="BC388" s="154" t="str">
        <f t="shared" si="144"/>
        <v>Select intervention #4</v>
      </c>
      <c r="BD388" s="154" t="str">
        <f t="shared" si="145"/>
        <v>6. Quality</v>
      </c>
      <c r="BE388" s="154" t="str">
        <f t="shared" si="146"/>
        <v>Females</v>
      </c>
      <c r="BF388" s="154" t="str">
        <f t="shared" si="147"/>
        <v>Ages 10-14</v>
      </c>
      <c r="BG388" s="92" t="e">
        <f t="shared" si="148"/>
        <v>#DIV/0!</v>
      </c>
      <c r="BI388" s="154" t="str">
        <f t="shared" si="149"/>
        <v>Select intervention #4</v>
      </c>
      <c r="BJ388" s="154" t="str">
        <f t="shared" si="150"/>
        <v>6. Quality</v>
      </c>
      <c r="BK388" s="154" t="str">
        <f t="shared" si="151"/>
        <v>Females</v>
      </c>
      <c r="BL388" s="154" t="str">
        <f t="shared" si="152"/>
        <v>Ages 10-14</v>
      </c>
      <c r="BM388" s="92" t="e">
        <f t="shared" si="153"/>
        <v>#DIV/0!</v>
      </c>
      <c r="BO388" s="154" t="str">
        <f t="shared" si="154"/>
        <v>Select intervention #4</v>
      </c>
      <c r="BP388" s="154" t="str">
        <f t="shared" si="155"/>
        <v>6. Quality</v>
      </c>
      <c r="BQ388" s="154" t="str">
        <f t="shared" si="156"/>
        <v>Females</v>
      </c>
      <c r="BR388" s="154" t="str">
        <f t="shared" si="157"/>
        <v>Ages 10-14</v>
      </c>
      <c r="BS388" s="92" t="e">
        <f t="shared" si="158"/>
        <v>#DIV/0!</v>
      </c>
    </row>
    <row r="389" spans="37:71" x14ac:dyDescent="0.25">
      <c r="AK389" s="154" t="str">
        <f t="shared" si="159"/>
        <v>Select intervention #4</v>
      </c>
      <c r="AL389" s="90" t="s">
        <v>402</v>
      </c>
      <c r="AM389" s="212" t="s">
        <v>374</v>
      </c>
      <c r="AN389" s="216" t="s">
        <v>377</v>
      </c>
      <c r="AO389" s="214" t="e">
        <f>'Data-Overview'!Q104</f>
        <v>#DIV/0!</v>
      </c>
      <c r="AQ389" s="154" t="str">
        <f t="shared" si="134"/>
        <v>Select intervention #4</v>
      </c>
      <c r="AR389" s="154" t="str">
        <f t="shared" si="135"/>
        <v>6. Quality</v>
      </c>
      <c r="AS389" s="154" t="str">
        <f t="shared" si="136"/>
        <v>Females</v>
      </c>
      <c r="AT389" s="154" t="str">
        <f t="shared" si="137"/>
        <v>Ages 15-19</v>
      </c>
      <c r="AU389" s="92" t="e">
        <f t="shared" si="138"/>
        <v>#DIV/0!</v>
      </c>
      <c r="AW389" s="154" t="str">
        <f t="shared" si="139"/>
        <v>Select intervention #4</v>
      </c>
      <c r="AX389" s="154" t="str">
        <f t="shared" si="140"/>
        <v>6. Quality</v>
      </c>
      <c r="AY389" s="154" t="str">
        <f t="shared" si="141"/>
        <v>Females</v>
      </c>
      <c r="AZ389" s="154" t="str">
        <f t="shared" si="142"/>
        <v>Ages 15-19</v>
      </c>
      <c r="BA389" s="92" t="e">
        <f t="shared" si="143"/>
        <v>#DIV/0!</v>
      </c>
      <c r="BC389" s="154" t="str">
        <f t="shared" si="144"/>
        <v>Select intervention #4</v>
      </c>
      <c r="BD389" s="154" t="str">
        <f t="shared" si="145"/>
        <v>6. Quality</v>
      </c>
      <c r="BE389" s="154" t="str">
        <f t="shared" si="146"/>
        <v>Females</v>
      </c>
      <c r="BF389" s="154" t="str">
        <f t="shared" si="147"/>
        <v>Ages 15-19</v>
      </c>
      <c r="BG389" s="92" t="e">
        <f t="shared" si="148"/>
        <v>#DIV/0!</v>
      </c>
      <c r="BI389" s="154" t="str">
        <f t="shared" si="149"/>
        <v>Select intervention #4</v>
      </c>
      <c r="BJ389" s="154" t="str">
        <f t="shared" si="150"/>
        <v>6. Quality</v>
      </c>
      <c r="BK389" s="154" t="str">
        <f t="shared" si="151"/>
        <v>Females</v>
      </c>
      <c r="BL389" s="154" t="str">
        <f t="shared" si="152"/>
        <v>Ages 15-19</v>
      </c>
      <c r="BM389" s="92" t="e">
        <f t="shared" si="153"/>
        <v>#DIV/0!</v>
      </c>
      <c r="BO389" s="154" t="str">
        <f t="shared" si="154"/>
        <v>Select intervention #4</v>
      </c>
      <c r="BP389" s="154" t="str">
        <f t="shared" si="155"/>
        <v>6. Quality</v>
      </c>
      <c r="BQ389" s="154" t="str">
        <f t="shared" si="156"/>
        <v>Females</v>
      </c>
      <c r="BR389" s="154" t="str">
        <f t="shared" si="157"/>
        <v>Ages 15-19</v>
      </c>
      <c r="BS389" s="92" t="e">
        <f t="shared" si="158"/>
        <v>#DIV/0!</v>
      </c>
    </row>
    <row r="390" spans="37:71" x14ac:dyDescent="0.25">
      <c r="AK390" s="154" t="str">
        <f t="shared" si="159"/>
        <v>Select intervention #4</v>
      </c>
      <c r="AL390" s="90" t="s">
        <v>402</v>
      </c>
      <c r="AM390" s="212" t="s">
        <v>374</v>
      </c>
      <c r="AN390" s="216" t="s">
        <v>378</v>
      </c>
      <c r="AO390" s="214" t="e">
        <f>'Data-Overview'!Q105</f>
        <v>#DIV/0!</v>
      </c>
      <c r="AQ390" s="154" t="str">
        <f t="shared" si="134"/>
        <v>Select intervention #4</v>
      </c>
      <c r="AR390" s="154" t="str">
        <f t="shared" si="135"/>
        <v>6. Quality</v>
      </c>
      <c r="AS390" s="154" t="str">
        <f t="shared" si="136"/>
        <v>Females</v>
      </c>
      <c r="AT390" s="154" t="str">
        <f t="shared" si="137"/>
        <v>Ages 20-24</v>
      </c>
      <c r="AU390" s="92" t="e">
        <f t="shared" si="138"/>
        <v>#DIV/0!</v>
      </c>
      <c r="AW390" s="154" t="str">
        <f t="shared" si="139"/>
        <v>Select intervention #4</v>
      </c>
      <c r="AX390" s="154" t="str">
        <f t="shared" si="140"/>
        <v>6. Quality</v>
      </c>
      <c r="AY390" s="154" t="str">
        <f t="shared" si="141"/>
        <v>Females</v>
      </c>
      <c r="AZ390" s="154" t="str">
        <f t="shared" si="142"/>
        <v>Ages 20-24</v>
      </c>
      <c r="BA390" s="92" t="e">
        <f t="shared" si="143"/>
        <v>#DIV/0!</v>
      </c>
      <c r="BC390" s="154" t="str">
        <f t="shared" si="144"/>
        <v>Select intervention #4</v>
      </c>
      <c r="BD390" s="154" t="str">
        <f t="shared" si="145"/>
        <v>6. Quality</v>
      </c>
      <c r="BE390" s="154" t="str">
        <f t="shared" si="146"/>
        <v>Females</v>
      </c>
      <c r="BF390" s="154" t="str">
        <f t="shared" si="147"/>
        <v>Ages 20-24</v>
      </c>
      <c r="BG390" s="92" t="e">
        <f t="shared" si="148"/>
        <v>#DIV/0!</v>
      </c>
      <c r="BI390" s="154" t="str">
        <f t="shared" si="149"/>
        <v>Select intervention #4</v>
      </c>
      <c r="BJ390" s="154" t="str">
        <f t="shared" si="150"/>
        <v>6. Quality</v>
      </c>
      <c r="BK390" s="154" t="str">
        <f t="shared" si="151"/>
        <v>Females</v>
      </c>
      <c r="BL390" s="154" t="str">
        <f t="shared" si="152"/>
        <v>Ages 20-24</v>
      </c>
      <c r="BM390" s="92" t="e">
        <f t="shared" si="153"/>
        <v>#DIV/0!</v>
      </c>
      <c r="BO390" s="154" t="str">
        <f t="shared" si="154"/>
        <v>Select intervention #4</v>
      </c>
      <c r="BP390" s="154" t="str">
        <f t="shared" si="155"/>
        <v>6. Quality</v>
      </c>
      <c r="BQ390" s="154" t="str">
        <f t="shared" si="156"/>
        <v>Females</v>
      </c>
      <c r="BR390" s="154" t="str">
        <f t="shared" si="157"/>
        <v>Ages 20-24</v>
      </c>
      <c r="BS390" s="92" t="e">
        <f t="shared" si="158"/>
        <v>#DIV/0!</v>
      </c>
    </row>
    <row r="391" spans="37:71" x14ac:dyDescent="0.25">
      <c r="AK391" s="154" t="str">
        <f t="shared" si="159"/>
        <v>Select intervention #5</v>
      </c>
      <c r="AL391" s="90" t="s">
        <v>397</v>
      </c>
      <c r="AM391" s="212" t="s">
        <v>374</v>
      </c>
      <c r="AN391" s="216" t="s">
        <v>375</v>
      </c>
      <c r="AO391" s="214" t="e">
        <f>'Data-Overview'!Q107</f>
        <v>#DIV/0!</v>
      </c>
      <c r="AQ391" s="154" t="str">
        <f t="shared" ref="AQ391:AQ438" si="160">AK391</f>
        <v>Select intervention #5</v>
      </c>
      <c r="AR391" s="154" t="str">
        <f t="shared" ref="AR391:AR438" si="161">AL391</f>
        <v>1. Commodities</v>
      </c>
      <c r="AS391" s="154" t="str">
        <f t="shared" ref="AS391:AS438" si="162">AM391</f>
        <v>Females</v>
      </c>
      <c r="AT391" s="154" t="str">
        <f t="shared" ref="AT391:AT438" si="163">AN391</f>
        <v>Ages 10-19</v>
      </c>
      <c r="AU391" s="92" t="e">
        <f t="shared" ref="AU391:AU438" si="164">AO391</f>
        <v>#DIV/0!</v>
      </c>
      <c r="AW391" s="154" t="str">
        <f t="shared" ref="AW391:AW438" si="165">AK391</f>
        <v>Select intervention #5</v>
      </c>
      <c r="AX391" s="154" t="str">
        <f t="shared" ref="AX391:AX438" si="166">AL391</f>
        <v>1. Commodities</v>
      </c>
      <c r="AY391" s="154" t="str">
        <f t="shared" ref="AY391:AY438" si="167">AM391</f>
        <v>Females</v>
      </c>
      <c r="AZ391" s="154" t="str">
        <f t="shared" ref="AZ391:AZ438" si="168">AN391</f>
        <v>Ages 10-19</v>
      </c>
      <c r="BA391" s="92" t="e">
        <f t="shared" ref="BA391:BA438" si="169">AO391</f>
        <v>#DIV/0!</v>
      </c>
      <c r="BC391" s="154" t="str">
        <f t="shared" ref="BC391:BC438" si="170">AK391</f>
        <v>Select intervention #5</v>
      </c>
      <c r="BD391" s="154" t="str">
        <f t="shared" ref="BD391:BD438" si="171">AL391</f>
        <v>1. Commodities</v>
      </c>
      <c r="BE391" s="154" t="str">
        <f t="shared" ref="BE391:BE438" si="172">AM391</f>
        <v>Females</v>
      </c>
      <c r="BF391" s="154" t="str">
        <f t="shared" ref="BF391:BF438" si="173">AN391</f>
        <v>Ages 10-19</v>
      </c>
      <c r="BG391" s="92" t="e">
        <f t="shared" ref="BG391:BG438" si="174">AO391</f>
        <v>#DIV/0!</v>
      </c>
      <c r="BI391" s="154" t="str">
        <f t="shared" ref="BI391:BI438" si="175">AK391</f>
        <v>Select intervention #5</v>
      </c>
      <c r="BJ391" s="154" t="str">
        <f t="shared" ref="BJ391:BJ438" si="176">AL391</f>
        <v>1. Commodities</v>
      </c>
      <c r="BK391" s="154" t="str">
        <f t="shared" ref="BK391:BK438" si="177">AM391</f>
        <v>Females</v>
      </c>
      <c r="BL391" s="154" t="str">
        <f t="shared" ref="BL391:BL438" si="178">AN391</f>
        <v>Ages 10-19</v>
      </c>
      <c r="BM391" s="92" t="e">
        <f t="shared" ref="BM391:BM438" si="179">AO391</f>
        <v>#DIV/0!</v>
      </c>
      <c r="BO391" s="154" t="str">
        <f t="shared" ref="BO391:BO438" si="180">AK391</f>
        <v>Select intervention #5</v>
      </c>
      <c r="BP391" s="154" t="str">
        <f t="shared" ref="BP391:BP438" si="181">AL391</f>
        <v>1. Commodities</v>
      </c>
      <c r="BQ391" s="154" t="str">
        <f t="shared" ref="BQ391:BQ438" si="182">AM391</f>
        <v>Females</v>
      </c>
      <c r="BR391" s="154" t="str">
        <f t="shared" ref="BR391:BR438" si="183">AN391</f>
        <v>Ages 10-19</v>
      </c>
      <c r="BS391" s="92" t="e">
        <f t="shared" ref="BS391:BS438" si="184">AO391</f>
        <v>#DIV/0!</v>
      </c>
    </row>
    <row r="392" spans="37:71" x14ac:dyDescent="0.25">
      <c r="AK392" s="154" t="str">
        <f t="shared" si="159"/>
        <v>Select intervention #5</v>
      </c>
      <c r="AL392" s="90" t="s">
        <v>397</v>
      </c>
      <c r="AM392" s="212" t="s">
        <v>374</v>
      </c>
      <c r="AN392" s="216" t="s">
        <v>376</v>
      </c>
      <c r="AO392" s="214">
        <f>'Data-Overview'!Q108</f>
        <v>0</v>
      </c>
      <c r="AQ392" s="154" t="str">
        <f t="shared" si="160"/>
        <v>Select intervention #5</v>
      </c>
      <c r="AR392" s="154" t="str">
        <f t="shared" si="161"/>
        <v>1. Commodities</v>
      </c>
      <c r="AS392" s="154" t="str">
        <f t="shared" si="162"/>
        <v>Females</v>
      </c>
      <c r="AT392" s="154" t="str">
        <f t="shared" si="163"/>
        <v>Ages 10-14</v>
      </c>
      <c r="AU392" s="92">
        <f t="shared" si="164"/>
        <v>0</v>
      </c>
      <c r="AW392" s="154" t="str">
        <f t="shared" si="165"/>
        <v>Select intervention #5</v>
      </c>
      <c r="AX392" s="154" t="str">
        <f t="shared" si="166"/>
        <v>1. Commodities</v>
      </c>
      <c r="AY392" s="154" t="str">
        <f t="shared" si="167"/>
        <v>Females</v>
      </c>
      <c r="AZ392" s="154" t="str">
        <f t="shared" si="168"/>
        <v>Ages 10-14</v>
      </c>
      <c r="BA392" s="92">
        <f t="shared" si="169"/>
        <v>0</v>
      </c>
      <c r="BC392" s="154" t="str">
        <f t="shared" si="170"/>
        <v>Select intervention #5</v>
      </c>
      <c r="BD392" s="154" t="str">
        <f t="shared" si="171"/>
        <v>1. Commodities</v>
      </c>
      <c r="BE392" s="154" t="str">
        <f t="shared" si="172"/>
        <v>Females</v>
      </c>
      <c r="BF392" s="154" t="str">
        <f t="shared" si="173"/>
        <v>Ages 10-14</v>
      </c>
      <c r="BG392" s="92">
        <f t="shared" si="174"/>
        <v>0</v>
      </c>
      <c r="BI392" s="154" t="str">
        <f t="shared" si="175"/>
        <v>Select intervention #5</v>
      </c>
      <c r="BJ392" s="154" t="str">
        <f t="shared" si="176"/>
        <v>1. Commodities</v>
      </c>
      <c r="BK392" s="154" t="str">
        <f t="shared" si="177"/>
        <v>Females</v>
      </c>
      <c r="BL392" s="154" t="str">
        <f t="shared" si="178"/>
        <v>Ages 10-14</v>
      </c>
      <c r="BM392" s="92">
        <f t="shared" si="179"/>
        <v>0</v>
      </c>
      <c r="BO392" s="154" t="str">
        <f t="shared" si="180"/>
        <v>Select intervention #5</v>
      </c>
      <c r="BP392" s="154" t="str">
        <f t="shared" si="181"/>
        <v>1. Commodities</v>
      </c>
      <c r="BQ392" s="154" t="str">
        <f t="shared" si="182"/>
        <v>Females</v>
      </c>
      <c r="BR392" s="154" t="str">
        <f t="shared" si="183"/>
        <v>Ages 10-14</v>
      </c>
      <c r="BS392" s="92">
        <f t="shared" si="184"/>
        <v>0</v>
      </c>
    </row>
    <row r="393" spans="37:71" x14ac:dyDescent="0.25">
      <c r="AK393" s="154" t="str">
        <f t="shared" si="159"/>
        <v>Select intervention #5</v>
      </c>
      <c r="AL393" s="90" t="s">
        <v>397</v>
      </c>
      <c r="AM393" s="212" t="s">
        <v>374</v>
      </c>
      <c r="AN393" s="216" t="s">
        <v>377</v>
      </c>
      <c r="AO393" s="214">
        <f>'Data-Overview'!Q109</f>
        <v>0</v>
      </c>
      <c r="AQ393" s="154" t="str">
        <f t="shared" si="160"/>
        <v>Select intervention #5</v>
      </c>
      <c r="AR393" s="154" t="str">
        <f t="shared" si="161"/>
        <v>1. Commodities</v>
      </c>
      <c r="AS393" s="154" t="str">
        <f t="shared" si="162"/>
        <v>Females</v>
      </c>
      <c r="AT393" s="154" t="str">
        <f t="shared" si="163"/>
        <v>Ages 15-19</v>
      </c>
      <c r="AU393" s="92">
        <f t="shared" si="164"/>
        <v>0</v>
      </c>
      <c r="AW393" s="154" t="str">
        <f t="shared" si="165"/>
        <v>Select intervention #5</v>
      </c>
      <c r="AX393" s="154" t="str">
        <f t="shared" si="166"/>
        <v>1. Commodities</v>
      </c>
      <c r="AY393" s="154" t="str">
        <f t="shared" si="167"/>
        <v>Females</v>
      </c>
      <c r="AZ393" s="154" t="str">
        <f t="shared" si="168"/>
        <v>Ages 15-19</v>
      </c>
      <c r="BA393" s="92">
        <f t="shared" si="169"/>
        <v>0</v>
      </c>
      <c r="BC393" s="154" t="str">
        <f t="shared" si="170"/>
        <v>Select intervention #5</v>
      </c>
      <c r="BD393" s="154" t="str">
        <f t="shared" si="171"/>
        <v>1. Commodities</v>
      </c>
      <c r="BE393" s="154" t="str">
        <f t="shared" si="172"/>
        <v>Females</v>
      </c>
      <c r="BF393" s="154" t="str">
        <f t="shared" si="173"/>
        <v>Ages 15-19</v>
      </c>
      <c r="BG393" s="92">
        <f t="shared" si="174"/>
        <v>0</v>
      </c>
      <c r="BI393" s="154" t="str">
        <f t="shared" si="175"/>
        <v>Select intervention #5</v>
      </c>
      <c r="BJ393" s="154" t="str">
        <f t="shared" si="176"/>
        <v>1. Commodities</v>
      </c>
      <c r="BK393" s="154" t="str">
        <f t="shared" si="177"/>
        <v>Females</v>
      </c>
      <c r="BL393" s="154" t="str">
        <f t="shared" si="178"/>
        <v>Ages 15-19</v>
      </c>
      <c r="BM393" s="92">
        <f t="shared" si="179"/>
        <v>0</v>
      </c>
      <c r="BO393" s="154" t="str">
        <f t="shared" si="180"/>
        <v>Select intervention #5</v>
      </c>
      <c r="BP393" s="154" t="str">
        <f t="shared" si="181"/>
        <v>1. Commodities</v>
      </c>
      <c r="BQ393" s="154" t="str">
        <f t="shared" si="182"/>
        <v>Females</v>
      </c>
      <c r="BR393" s="154" t="str">
        <f t="shared" si="183"/>
        <v>Ages 15-19</v>
      </c>
      <c r="BS393" s="92">
        <f t="shared" si="184"/>
        <v>0</v>
      </c>
    </row>
    <row r="394" spans="37:71" x14ac:dyDescent="0.25">
      <c r="AK394" s="154" t="str">
        <f t="shared" si="159"/>
        <v>Select intervention #5</v>
      </c>
      <c r="AL394" s="90" t="s">
        <v>397</v>
      </c>
      <c r="AM394" s="212" t="s">
        <v>374</v>
      </c>
      <c r="AN394" s="216" t="s">
        <v>378</v>
      </c>
      <c r="AO394" s="214">
        <f>'Data-Overview'!Q110</f>
        <v>0</v>
      </c>
      <c r="AQ394" s="154" t="str">
        <f t="shared" si="160"/>
        <v>Select intervention #5</v>
      </c>
      <c r="AR394" s="154" t="str">
        <f t="shared" si="161"/>
        <v>1. Commodities</v>
      </c>
      <c r="AS394" s="154" t="str">
        <f t="shared" si="162"/>
        <v>Females</v>
      </c>
      <c r="AT394" s="154" t="str">
        <f t="shared" si="163"/>
        <v>Ages 20-24</v>
      </c>
      <c r="AU394" s="92">
        <f t="shared" si="164"/>
        <v>0</v>
      </c>
      <c r="AW394" s="154" t="str">
        <f t="shared" si="165"/>
        <v>Select intervention #5</v>
      </c>
      <c r="AX394" s="154" t="str">
        <f t="shared" si="166"/>
        <v>1. Commodities</v>
      </c>
      <c r="AY394" s="154" t="str">
        <f t="shared" si="167"/>
        <v>Females</v>
      </c>
      <c r="AZ394" s="154" t="str">
        <f t="shared" si="168"/>
        <v>Ages 20-24</v>
      </c>
      <c r="BA394" s="92">
        <f t="shared" si="169"/>
        <v>0</v>
      </c>
      <c r="BC394" s="154" t="str">
        <f t="shared" si="170"/>
        <v>Select intervention #5</v>
      </c>
      <c r="BD394" s="154" t="str">
        <f t="shared" si="171"/>
        <v>1. Commodities</v>
      </c>
      <c r="BE394" s="154" t="str">
        <f t="shared" si="172"/>
        <v>Females</v>
      </c>
      <c r="BF394" s="154" t="str">
        <f t="shared" si="173"/>
        <v>Ages 20-24</v>
      </c>
      <c r="BG394" s="92">
        <f t="shared" si="174"/>
        <v>0</v>
      </c>
      <c r="BI394" s="154" t="str">
        <f t="shared" si="175"/>
        <v>Select intervention #5</v>
      </c>
      <c r="BJ394" s="154" t="str">
        <f t="shared" si="176"/>
        <v>1. Commodities</v>
      </c>
      <c r="BK394" s="154" t="str">
        <f t="shared" si="177"/>
        <v>Females</v>
      </c>
      <c r="BL394" s="154" t="str">
        <f t="shared" si="178"/>
        <v>Ages 20-24</v>
      </c>
      <c r="BM394" s="92">
        <f t="shared" si="179"/>
        <v>0</v>
      </c>
      <c r="BO394" s="154" t="str">
        <f t="shared" si="180"/>
        <v>Select intervention #5</v>
      </c>
      <c r="BP394" s="154" t="str">
        <f t="shared" si="181"/>
        <v>1. Commodities</v>
      </c>
      <c r="BQ394" s="154" t="str">
        <f t="shared" si="182"/>
        <v>Females</v>
      </c>
      <c r="BR394" s="154" t="str">
        <f t="shared" si="183"/>
        <v>Ages 20-24</v>
      </c>
      <c r="BS394" s="92">
        <f t="shared" si="184"/>
        <v>0</v>
      </c>
    </row>
    <row r="395" spans="37:71" x14ac:dyDescent="0.25">
      <c r="AK395" s="154" t="str">
        <f t="shared" si="159"/>
        <v>Select intervention #5</v>
      </c>
      <c r="AL395" s="90" t="s">
        <v>398</v>
      </c>
      <c r="AM395" s="212" t="s">
        <v>374</v>
      </c>
      <c r="AN395" s="216" t="s">
        <v>375</v>
      </c>
      <c r="AO395" s="214" t="e">
        <f>'Data-Overview'!Q111</f>
        <v>#DIV/0!</v>
      </c>
      <c r="AQ395" s="154" t="str">
        <f t="shared" si="160"/>
        <v>Select intervention #5</v>
      </c>
      <c r="AR395" s="154" t="str">
        <f t="shared" si="161"/>
        <v>2. Human Resources</v>
      </c>
      <c r="AS395" s="154" t="str">
        <f t="shared" si="162"/>
        <v>Females</v>
      </c>
      <c r="AT395" s="154" t="str">
        <f t="shared" si="163"/>
        <v>Ages 10-19</v>
      </c>
      <c r="AU395" s="92" t="e">
        <f t="shared" si="164"/>
        <v>#DIV/0!</v>
      </c>
      <c r="AW395" s="154" t="str">
        <f t="shared" si="165"/>
        <v>Select intervention #5</v>
      </c>
      <c r="AX395" s="154" t="str">
        <f t="shared" si="166"/>
        <v>2. Human Resources</v>
      </c>
      <c r="AY395" s="154" t="str">
        <f t="shared" si="167"/>
        <v>Females</v>
      </c>
      <c r="AZ395" s="154" t="str">
        <f t="shared" si="168"/>
        <v>Ages 10-19</v>
      </c>
      <c r="BA395" s="92" t="e">
        <f t="shared" si="169"/>
        <v>#DIV/0!</v>
      </c>
      <c r="BC395" s="154" t="str">
        <f t="shared" si="170"/>
        <v>Select intervention #5</v>
      </c>
      <c r="BD395" s="154" t="str">
        <f t="shared" si="171"/>
        <v>2. Human Resources</v>
      </c>
      <c r="BE395" s="154" t="str">
        <f t="shared" si="172"/>
        <v>Females</v>
      </c>
      <c r="BF395" s="154" t="str">
        <f t="shared" si="173"/>
        <v>Ages 10-19</v>
      </c>
      <c r="BG395" s="92" t="e">
        <f t="shared" si="174"/>
        <v>#DIV/0!</v>
      </c>
      <c r="BI395" s="154" t="str">
        <f t="shared" si="175"/>
        <v>Select intervention #5</v>
      </c>
      <c r="BJ395" s="154" t="str">
        <f t="shared" si="176"/>
        <v>2. Human Resources</v>
      </c>
      <c r="BK395" s="154" t="str">
        <f t="shared" si="177"/>
        <v>Females</v>
      </c>
      <c r="BL395" s="154" t="str">
        <f t="shared" si="178"/>
        <v>Ages 10-19</v>
      </c>
      <c r="BM395" s="92" t="e">
        <f t="shared" si="179"/>
        <v>#DIV/0!</v>
      </c>
      <c r="BO395" s="154" t="str">
        <f t="shared" si="180"/>
        <v>Select intervention #5</v>
      </c>
      <c r="BP395" s="154" t="str">
        <f t="shared" si="181"/>
        <v>2. Human Resources</v>
      </c>
      <c r="BQ395" s="154" t="str">
        <f t="shared" si="182"/>
        <v>Females</v>
      </c>
      <c r="BR395" s="154" t="str">
        <f t="shared" si="183"/>
        <v>Ages 10-19</v>
      </c>
      <c r="BS395" s="92" t="e">
        <f t="shared" si="184"/>
        <v>#DIV/0!</v>
      </c>
    </row>
    <row r="396" spans="37:71" x14ac:dyDescent="0.25">
      <c r="AK396" s="154" t="str">
        <f t="shared" si="159"/>
        <v>Select intervention #5</v>
      </c>
      <c r="AL396" s="90" t="s">
        <v>398</v>
      </c>
      <c r="AM396" s="212" t="s">
        <v>374</v>
      </c>
      <c r="AN396" s="216" t="s">
        <v>376</v>
      </c>
      <c r="AO396" s="214">
        <f>'Data-Overview'!Q112</f>
        <v>0</v>
      </c>
      <c r="AQ396" s="154" t="str">
        <f t="shared" si="160"/>
        <v>Select intervention #5</v>
      </c>
      <c r="AR396" s="154" t="str">
        <f t="shared" si="161"/>
        <v>2. Human Resources</v>
      </c>
      <c r="AS396" s="154" t="str">
        <f t="shared" si="162"/>
        <v>Females</v>
      </c>
      <c r="AT396" s="154" t="str">
        <f t="shared" si="163"/>
        <v>Ages 10-14</v>
      </c>
      <c r="AU396" s="92">
        <f t="shared" si="164"/>
        <v>0</v>
      </c>
      <c r="AW396" s="154" t="str">
        <f t="shared" si="165"/>
        <v>Select intervention #5</v>
      </c>
      <c r="AX396" s="154" t="str">
        <f t="shared" si="166"/>
        <v>2. Human Resources</v>
      </c>
      <c r="AY396" s="154" t="str">
        <f t="shared" si="167"/>
        <v>Females</v>
      </c>
      <c r="AZ396" s="154" t="str">
        <f t="shared" si="168"/>
        <v>Ages 10-14</v>
      </c>
      <c r="BA396" s="92">
        <f t="shared" si="169"/>
        <v>0</v>
      </c>
      <c r="BC396" s="154" t="str">
        <f t="shared" si="170"/>
        <v>Select intervention #5</v>
      </c>
      <c r="BD396" s="154" t="str">
        <f t="shared" si="171"/>
        <v>2. Human Resources</v>
      </c>
      <c r="BE396" s="154" t="str">
        <f t="shared" si="172"/>
        <v>Females</v>
      </c>
      <c r="BF396" s="154" t="str">
        <f t="shared" si="173"/>
        <v>Ages 10-14</v>
      </c>
      <c r="BG396" s="92">
        <f t="shared" si="174"/>
        <v>0</v>
      </c>
      <c r="BI396" s="154" t="str">
        <f t="shared" si="175"/>
        <v>Select intervention #5</v>
      </c>
      <c r="BJ396" s="154" t="str">
        <f t="shared" si="176"/>
        <v>2. Human Resources</v>
      </c>
      <c r="BK396" s="154" t="str">
        <f t="shared" si="177"/>
        <v>Females</v>
      </c>
      <c r="BL396" s="154" t="str">
        <f t="shared" si="178"/>
        <v>Ages 10-14</v>
      </c>
      <c r="BM396" s="92">
        <f t="shared" si="179"/>
        <v>0</v>
      </c>
      <c r="BO396" s="154" t="str">
        <f t="shared" si="180"/>
        <v>Select intervention #5</v>
      </c>
      <c r="BP396" s="154" t="str">
        <f t="shared" si="181"/>
        <v>2. Human Resources</v>
      </c>
      <c r="BQ396" s="154" t="str">
        <f t="shared" si="182"/>
        <v>Females</v>
      </c>
      <c r="BR396" s="154" t="str">
        <f t="shared" si="183"/>
        <v>Ages 10-14</v>
      </c>
      <c r="BS396" s="92">
        <f t="shared" si="184"/>
        <v>0</v>
      </c>
    </row>
    <row r="397" spans="37:71" x14ac:dyDescent="0.25">
      <c r="AK397" s="154" t="str">
        <f t="shared" si="159"/>
        <v>Select intervention #5</v>
      </c>
      <c r="AL397" s="90" t="s">
        <v>398</v>
      </c>
      <c r="AM397" s="212" t="s">
        <v>374</v>
      </c>
      <c r="AN397" s="216" t="s">
        <v>377</v>
      </c>
      <c r="AO397" s="214">
        <f>'Data-Overview'!Q113</f>
        <v>0</v>
      </c>
      <c r="AQ397" s="154" t="str">
        <f t="shared" si="160"/>
        <v>Select intervention #5</v>
      </c>
      <c r="AR397" s="154" t="str">
        <f t="shared" si="161"/>
        <v>2. Human Resources</v>
      </c>
      <c r="AS397" s="154" t="str">
        <f t="shared" si="162"/>
        <v>Females</v>
      </c>
      <c r="AT397" s="154" t="str">
        <f t="shared" si="163"/>
        <v>Ages 15-19</v>
      </c>
      <c r="AU397" s="92">
        <f t="shared" si="164"/>
        <v>0</v>
      </c>
      <c r="AW397" s="154" t="str">
        <f t="shared" si="165"/>
        <v>Select intervention #5</v>
      </c>
      <c r="AX397" s="154" t="str">
        <f t="shared" si="166"/>
        <v>2. Human Resources</v>
      </c>
      <c r="AY397" s="154" t="str">
        <f t="shared" si="167"/>
        <v>Females</v>
      </c>
      <c r="AZ397" s="154" t="str">
        <f t="shared" si="168"/>
        <v>Ages 15-19</v>
      </c>
      <c r="BA397" s="92">
        <f t="shared" si="169"/>
        <v>0</v>
      </c>
      <c r="BC397" s="154" t="str">
        <f t="shared" si="170"/>
        <v>Select intervention #5</v>
      </c>
      <c r="BD397" s="154" t="str">
        <f t="shared" si="171"/>
        <v>2. Human Resources</v>
      </c>
      <c r="BE397" s="154" t="str">
        <f t="shared" si="172"/>
        <v>Females</v>
      </c>
      <c r="BF397" s="154" t="str">
        <f t="shared" si="173"/>
        <v>Ages 15-19</v>
      </c>
      <c r="BG397" s="92">
        <f t="shared" si="174"/>
        <v>0</v>
      </c>
      <c r="BI397" s="154" t="str">
        <f t="shared" si="175"/>
        <v>Select intervention #5</v>
      </c>
      <c r="BJ397" s="154" t="str">
        <f t="shared" si="176"/>
        <v>2. Human Resources</v>
      </c>
      <c r="BK397" s="154" t="str">
        <f t="shared" si="177"/>
        <v>Females</v>
      </c>
      <c r="BL397" s="154" t="str">
        <f t="shared" si="178"/>
        <v>Ages 15-19</v>
      </c>
      <c r="BM397" s="92">
        <f t="shared" si="179"/>
        <v>0</v>
      </c>
      <c r="BO397" s="154" t="str">
        <f t="shared" si="180"/>
        <v>Select intervention #5</v>
      </c>
      <c r="BP397" s="154" t="str">
        <f t="shared" si="181"/>
        <v>2. Human Resources</v>
      </c>
      <c r="BQ397" s="154" t="str">
        <f t="shared" si="182"/>
        <v>Females</v>
      </c>
      <c r="BR397" s="154" t="str">
        <f t="shared" si="183"/>
        <v>Ages 15-19</v>
      </c>
      <c r="BS397" s="92">
        <f t="shared" si="184"/>
        <v>0</v>
      </c>
    </row>
    <row r="398" spans="37:71" x14ac:dyDescent="0.25">
      <c r="AK398" s="154" t="str">
        <f t="shared" si="159"/>
        <v>Select intervention #5</v>
      </c>
      <c r="AL398" s="90" t="s">
        <v>398</v>
      </c>
      <c r="AM398" s="212" t="s">
        <v>374</v>
      </c>
      <c r="AN398" s="216" t="s">
        <v>378</v>
      </c>
      <c r="AO398" s="214">
        <f>'Data-Overview'!Q114</f>
        <v>0</v>
      </c>
      <c r="AQ398" s="154" t="str">
        <f t="shared" si="160"/>
        <v>Select intervention #5</v>
      </c>
      <c r="AR398" s="154" t="str">
        <f t="shared" si="161"/>
        <v>2. Human Resources</v>
      </c>
      <c r="AS398" s="154" t="str">
        <f t="shared" si="162"/>
        <v>Females</v>
      </c>
      <c r="AT398" s="154" t="str">
        <f t="shared" si="163"/>
        <v>Ages 20-24</v>
      </c>
      <c r="AU398" s="92">
        <f t="shared" si="164"/>
        <v>0</v>
      </c>
      <c r="AW398" s="154" t="str">
        <f t="shared" si="165"/>
        <v>Select intervention #5</v>
      </c>
      <c r="AX398" s="154" t="str">
        <f t="shared" si="166"/>
        <v>2. Human Resources</v>
      </c>
      <c r="AY398" s="154" t="str">
        <f t="shared" si="167"/>
        <v>Females</v>
      </c>
      <c r="AZ398" s="154" t="str">
        <f t="shared" si="168"/>
        <v>Ages 20-24</v>
      </c>
      <c r="BA398" s="92">
        <f t="shared" si="169"/>
        <v>0</v>
      </c>
      <c r="BC398" s="154" t="str">
        <f t="shared" si="170"/>
        <v>Select intervention #5</v>
      </c>
      <c r="BD398" s="154" t="str">
        <f t="shared" si="171"/>
        <v>2. Human Resources</v>
      </c>
      <c r="BE398" s="154" t="str">
        <f t="shared" si="172"/>
        <v>Females</v>
      </c>
      <c r="BF398" s="154" t="str">
        <f t="shared" si="173"/>
        <v>Ages 20-24</v>
      </c>
      <c r="BG398" s="92">
        <f t="shared" si="174"/>
        <v>0</v>
      </c>
      <c r="BI398" s="154" t="str">
        <f t="shared" si="175"/>
        <v>Select intervention #5</v>
      </c>
      <c r="BJ398" s="154" t="str">
        <f t="shared" si="176"/>
        <v>2. Human Resources</v>
      </c>
      <c r="BK398" s="154" t="str">
        <f t="shared" si="177"/>
        <v>Females</v>
      </c>
      <c r="BL398" s="154" t="str">
        <f t="shared" si="178"/>
        <v>Ages 20-24</v>
      </c>
      <c r="BM398" s="92">
        <f t="shared" si="179"/>
        <v>0</v>
      </c>
      <c r="BO398" s="154" t="str">
        <f t="shared" si="180"/>
        <v>Select intervention #5</v>
      </c>
      <c r="BP398" s="154" t="str">
        <f t="shared" si="181"/>
        <v>2. Human Resources</v>
      </c>
      <c r="BQ398" s="154" t="str">
        <f t="shared" si="182"/>
        <v>Females</v>
      </c>
      <c r="BR398" s="154" t="str">
        <f t="shared" si="183"/>
        <v>Ages 20-24</v>
      </c>
      <c r="BS398" s="92">
        <f t="shared" si="184"/>
        <v>0</v>
      </c>
    </row>
    <row r="399" spans="37:71" x14ac:dyDescent="0.25">
      <c r="AK399" s="154" t="str">
        <f t="shared" si="159"/>
        <v>Select intervention #5</v>
      </c>
      <c r="AL399" s="90" t="s">
        <v>399</v>
      </c>
      <c r="AM399" s="212" t="s">
        <v>374</v>
      </c>
      <c r="AN399" s="216" t="s">
        <v>375</v>
      </c>
      <c r="AO399" s="214" t="e">
        <f>'Data-Overview'!Q115</f>
        <v>#DIV/0!</v>
      </c>
      <c r="AQ399" s="154" t="str">
        <f t="shared" si="160"/>
        <v>Select intervention #5</v>
      </c>
      <c r="AR399" s="154" t="str">
        <f t="shared" si="161"/>
        <v>3. Accessibility</v>
      </c>
      <c r="AS399" s="154" t="str">
        <f t="shared" si="162"/>
        <v>Females</v>
      </c>
      <c r="AT399" s="154" t="str">
        <f t="shared" si="163"/>
        <v>Ages 10-19</v>
      </c>
      <c r="AU399" s="92" t="e">
        <f t="shared" si="164"/>
        <v>#DIV/0!</v>
      </c>
      <c r="AW399" s="154" t="str">
        <f t="shared" si="165"/>
        <v>Select intervention #5</v>
      </c>
      <c r="AX399" s="154" t="str">
        <f t="shared" si="166"/>
        <v>3. Accessibility</v>
      </c>
      <c r="AY399" s="154" t="str">
        <f t="shared" si="167"/>
        <v>Females</v>
      </c>
      <c r="AZ399" s="154" t="str">
        <f t="shared" si="168"/>
        <v>Ages 10-19</v>
      </c>
      <c r="BA399" s="92" t="e">
        <f t="shared" si="169"/>
        <v>#DIV/0!</v>
      </c>
      <c r="BC399" s="154" t="str">
        <f t="shared" si="170"/>
        <v>Select intervention #5</v>
      </c>
      <c r="BD399" s="154" t="str">
        <f t="shared" si="171"/>
        <v>3. Accessibility</v>
      </c>
      <c r="BE399" s="154" t="str">
        <f t="shared" si="172"/>
        <v>Females</v>
      </c>
      <c r="BF399" s="154" t="str">
        <f t="shared" si="173"/>
        <v>Ages 10-19</v>
      </c>
      <c r="BG399" s="92" t="e">
        <f t="shared" si="174"/>
        <v>#DIV/0!</v>
      </c>
      <c r="BI399" s="154" t="str">
        <f t="shared" si="175"/>
        <v>Select intervention #5</v>
      </c>
      <c r="BJ399" s="154" t="str">
        <f t="shared" si="176"/>
        <v>3. Accessibility</v>
      </c>
      <c r="BK399" s="154" t="str">
        <f t="shared" si="177"/>
        <v>Females</v>
      </c>
      <c r="BL399" s="154" t="str">
        <f t="shared" si="178"/>
        <v>Ages 10-19</v>
      </c>
      <c r="BM399" s="92" t="e">
        <f t="shared" si="179"/>
        <v>#DIV/0!</v>
      </c>
      <c r="BO399" s="154" t="str">
        <f t="shared" si="180"/>
        <v>Select intervention #5</v>
      </c>
      <c r="BP399" s="154" t="str">
        <f t="shared" si="181"/>
        <v>3. Accessibility</v>
      </c>
      <c r="BQ399" s="154" t="str">
        <f t="shared" si="182"/>
        <v>Females</v>
      </c>
      <c r="BR399" s="154" t="str">
        <f t="shared" si="183"/>
        <v>Ages 10-19</v>
      </c>
      <c r="BS399" s="92" t="e">
        <f t="shared" si="184"/>
        <v>#DIV/0!</v>
      </c>
    </row>
    <row r="400" spans="37:71" x14ac:dyDescent="0.25">
      <c r="AK400" s="154" t="str">
        <f t="shared" si="159"/>
        <v>Select intervention #5</v>
      </c>
      <c r="AL400" s="90" t="s">
        <v>399</v>
      </c>
      <c r="AM400" s="212" t="s">
        <v>374</v>
      </c>
      <c r="AN400" s="216" t="s">
        <v>376</v>
      </c>
      <c r="AO400" s="214" t="e">
        <f>'Data-Overview'!Q116</f>
        <v>#DIV/0!</v>
      </c>
      <c r="AQ400" s="154" t="str">
        <f t="shared" si="160"/>
        <v>Select intervention #5</v>
      </c>
      <c r="AR400" s="154" t="str">
        <f t="shared" si="161"/>
        <v>3. Accessibility</v>
      </c>
      <c r="AS400" s="154" t="str">
        <f t="shared" si="162"/>
        <v>Females</v>
      </c>
      <c r="AT400" s="154" t="str">
        <f t="shared" si="163"/>
        <v>Ages 10-14</v>
      </c>
      <c r="AU400" s="92" t="e">
        <f t="shared" si="164"/>
        <v>#DIV/0!</v>
      </c>
      <c r="AW400" s="154" t="str">
        <f t="shared" si="165"/>
        <v>Select intervention #5</v>
      </c>
      <c r="AX400" s="154" t="str">
        <f t="shared" si="166"/>
        <v>3. Accessibility</v>
      </c>
      <c r="AY400" s="154" t="str">
        <f t="shared" si="167"/>
        <v>Females</v>
      </c>
      <c r="AZ400" s="154" t="str">
        <f t="shared" si="168"/>
        <v>Ages 10-14</v>
      </c>
      <c r="BA400" s="92" t="e">
        <f t="shared" si="169"/>
        <v>#DIV/0!</v>
      </c>
      <c r="BC400" s="154" t="str">
        <f t="shared" si="170"/>
        <v>Select intervention #5</v>
      </c>
      <c r="BD400" s="154" t="str">
        <f t="shared" si="171"/>
        <v>3. Accessibility</v>
      </c>
      <c r="BE400" s="154" t="str">
        <f t="shared" si="172"/>
        <v>Females</v>
      </c>
      <c r="BF400" s="154" t="str">
        <f t="shared" si="173"/>
        <v>Ages 10-14</v>
      </c>
      <c r="BG400" s="92" t="e">
        <f t="shared" si="174"/>
        <v>#DIV/0!</v>
      </c>
      <c r="BI400" s="154" t="str">
        <f t="shared" si="175"/>
        <v>Select intervention #5</v>
      </c>
      <c r="BJ400" s="154" t="str">
        <f t="shared" si="176"/>
        <v>3. Accessibility</v>
      </c>
      <c r="BK400" s="154" t="str">
        <f t="shared" si="177"/>
        <v>Females</v>
      </c>
      <c r="BL400" s="154" t="str">
        <f t="shared" si="178"/>
        <v>Ages 10-14</v>
      </c>
      <c r="BM400" s="92" t="e">
        <f t="shared" si="179"/>
        <v>#DIV/0!</v>
      </c>
      <c r="BO400" s="154" t="str">
        <f t="shared" si="180"/>
        <v>Select intervention #5</v>
      </c>
      <c r="BP400" s="154" t="str">
        <f t="shared" si="181"/>
        <v>3. Accessibility</v>
      </c>
      <c r="BQ400" s="154" t="str">
        <f t="shared" si="182"/>
        <v>Females</v>
      </c>
      <c r="BR400" s="154" t="str">
        <f t="shared" si="183"/>
        <v>Ages 10-14</v>
      </c>
      <c r="BS400" s="92" t="e">
        <f t="shared" si="184"/>
        <v>#DIV/0!</v>
      </c>
    </row>
    <row r="401" spans="37:71" x14ac:dyDescent="0.25">
      <c r="AK401" s="154" t="str">
        <f t="shared" si="159"/>
        <v>Select intervention #5</v>
      </c>
      <c r="AL401" s="90" t="s">
        <v>399</v>
      </c>
      <c r="AM401" s="212" t="s">
        <v>374</v>
      </c>
      <c r="AN401" s="216" t="s">
        <v>377</v>
      </c>
      <c r="AO401" s="214" t="e">
        <f>'Data-Overview'!Q117</f>
        <v>#DIV/0!</v>
      </c>
      <c r="AQ401" s="154" t="str">
        <f t="shared" si="160"/>
        <v>Select intervention #5</v>
      </c>
      <c r="AR401" s="154" t="str">
        <f t="shared" si="161"/>
        <v>3. Accessibility</v>
      </c>
      <c r="AS401" s="154" t="str">
        <f t="shared" si="162"/>
        <v>Females</v>
      </c>
      <c r="AT401" s="154" t="str">
        <f t="shared" si="163"/>
        <v>Ages 15-19</v>
      </c>
      <c r="AU401" s="92" t="e">
        <f t="shared" si="164"/>
        <v>#DIV/0!</v>
      </c>
      <c r="AW401" s="154" t="str">
        <f t="shared" si="165"/>
        <v>Select intervention #5</v>
      </c>
      <c r="AX401" s="154" t="str">
        <f t="shared" si="166"/>
        <v>3. Accessibility</v>
      </c>
      <c r="AY401" s="154" t="str">
        <f t="shared" si="167"/>
        <v>Females</v>
      </c>
      <c r="AZ401" s="154" t="str">
        <f t="shared" si="168"/>
        <v>Ages 15-19</v>
      </c>
      <c r="BA401" s="92" t="e">
        <f t="shared" si="169"/>
        <v>#DIV/0!</v>
      </c>
      <c r="BC401" s="154" t="str">
        <f t="shared" si="170"/>
        <v>Select intervention #5</v>
      </c>
      <c r="BD401" s="154" t="str">
        <f t="shared" si="171"/>
        <v>3. Accessibility</v>
      </c>
      <c r="BE401" s="154" t="str">
        <f t="shared" si="172"/>
        <v>Females</v>
      </c>
      <c r="BF401" s="154" t="str">
        <f t="shared" si="173"/>
        <v>Ages 15-19</v>
      </c>
      <c r="BG401" s="92" t="e">
        <f t="shared" si="174"/>
        <v>#DIV/0!</v>
      </c>
      <c r="BI401" s="154" t="str">
        <f t="shared" si="175"/>
        <v>Select intervention #5</v>
      </c>
      <c r="BJ401" s="154" t="str">
        <f t="shared" si="176"/>
        <v>3. Accessibility</v>
      </c>
      <c r="BK401" s="154" t="str">
        <f t="shared" si="177"/>
        <v>Females</v>
      </c>
      <c r="BL401" s="154" t="str">
        <f t="shared" si="178"/>
        <v>Ages 15-19</v>
      </c>
      <c r="BM401" s="92" t="e">
        <f t="shared" si="179"/>
        <v>#DIV/0!</v>
      </c>
      <c r="BO401" s="154" t="str">
        <f t="shared" si="180"/>
        <v>Select intervention #5</v>
      </c>
      <c r="BP401" s="154" t="str">
        <f t="shared" si="181"/>
        <v>3. Accessibility</v>
      </c>
      <c r="BQ401" s="154" t="str">
        <f t="shared" si="182"/>
        <v>Females</v>
      </c>
      <c r="BR401" s="154" t="str">
        <f t="shared" si="183"/>
        <v>Ages 15-19</v>
      </c>
      <c r="BS401" s="92" t="e">
        <f t="shared" si="184"/>
        <v>#DIV/0!</v>
      </c>
    </row>
    <row r="402" spans="37:71" x14ac:dyDescent="0.25">
      <c r="AK402" s="154" t="str">
        <f t="shared" si="159"/>
        <v>Select intervention #5</v>
      </c>
      <c r="AL402" s="90" t="s">
        <v>399</v>
      </c>
      <c r="AM402" s="212" t="s">
        <v>374</v>
      </c>
      <c r="AN402" s="216" t="s">
        <v>378</v>
      </c>
      <c r="AO402" s="214" t="e">
        <f>'Data-Overview'!Q118</f>
        <v>#DIV/0!</v>
      </c>
      <c r="AQ402" s="154" t="str">
        <f t="shared" si="160"/>
        <v>Select intervention #5</v>
      </c>
      <c r="AR402" s="154" t="str">
        <f t="shared" si="161"/>
        <v>3. Accessibility</v>
      </c>
      <c r="AS402" s="154" t="str">
        <f t="shared" si="162"/>
        <v>Females</v>
      </c>
      <c r="AT402" s="154" t="str">
        <f t="shared" si="163"/>
        <v>Ages 20-24</v>
      </c>
      <c r="AU402" s="92" t="e">
        <f t="shared" si="164"/>
        <v>#DIV/0!</v>
      </c>
      <c r="AW402" s="154" t="str">
        <f t="shared" si="165"/>
        <v>Select intervention #5</v>
      </c>
      <c r="AX402" s="154" t="str">
        <f t="shared" si="166"/>
        <v>3. Accessibility</v>
      </c>
      <c r="AY402" s="154" t="str">
        <f t="shared" si="167"/>
        <v>Females</v>
      </c>
      <c r="AZ402" s="154" t="str">
        <f t="shared" si="168"/>
        <v>Ages 20-24</v>
      </c>
      <c r="BA402" s="92" t="e">
        <f t="shared" si="169"/>
        <v>#DIV/0!</v>
      </c>
      <c r="BC402" s="154" t="str">
        <f t="shared" si="170"/>
        <v>Select intervention #5</v>
      </c>
      <c r="BD402" s="154" t="str">
        <f t="shared" si="171"/>
        <v>3. Accessibility</v>
      </c>
      <c r="BE402" s="154" t="str">
        <f t="shared" si="172"/>
        <v>Females</v>
      </c>
      <c r="BF402" s="154" t="str">
        <f t="shared" si="173"/>
        <v>Ages 20-24</v>
      </c>
      <c r="BG402" s="92" t="e">
        <f t="shared" si="174"/>
        <v>#DIV/0!</v>
      </c>
      <c r="BI402" s="154" t="str">
        <f t="shared" si="175"/>
        <v>Select intervention #5</v>
      </c>
      <c r="BJ402" s="154" t="str">
        <f t="shared" si="176"/>
        <v>3. Accessibility</v>
      </c>
      <c r="BK402" s="154" t="str">
        <f t="shared" si="177"/>
        <v>Females</v>
      </c>
      <c r="BL402" s="154" t="str">
        <f t="shared" si="178"/>
        <v>Ages 20-24</v>
      </c>
      <c r="BM402" s="92" t="e">
        <f t="shared" si="179"/>
        <v>#DIV/0!</v>
      </c>
      <c r="BO402" s="154" t="str">
        <f t="shared" si="180"/>
        <v>Select intervention #5</v>
      </c>
      <c r="BP402" s="154" t="str">
        <f t="shared" si="181"/>
        <v>3. Accessibility</v>
      </c>
      <c r="BQ402" s="154" t="str">
        <f t="shared" si="182"/>
        <v>Females</v>
      </c>
      <c r="BR402" s="154" t="str">
        <f t="shared" si="183"/>
        <v>Ages 20-24</v>
      </c>
      <c r="BS402" s="92" t="e">
        <f t="shared" si="184"/>
        <v>#DIV/0!</v>
      </c>
    </row>
    <row r="403" spans="37:71" x14ac:dyDescent="0.25">
      <c r="AK403" s="154" t="str">
        <f t="shared" si="159"/>
        <v>Select intervention #5</v>
      </c>
      <c r="AL403" s="90" t="s">
        <v>400</v>
      </c>
      <c r="AM403" s="212" t="s">
        <v>374</v>
      </c>
      <c r="AN403" s="216" t="s">
        <v>375</v>
      </c>
      <c r="AO403" s="214" t="e">
        <f>'Data-Overview'!Q119</f>
        <v>#DIV/0!</v>
      </c>
      <c r="AQ403" s="154" t="str">
        <f t="shared" si="160"/>
        <v>Select intervention #5</v>
      </c>
      <c r="AR403" s="154" t="str">
        <f t="shared" si="161"/>
        <v>4. Initial Utilisation</v>
      </c>
      <c r="AS403" s="154" t="str">
        <f t="shared" si="162"/>
        <v>Females</v>
      </c>
      <c r="AT403" s="154" t="str">
        <f t="shared" si="163"/>
        <v>Ages 10-19</v>
      </c>
      <c r="AU403" s="92" t="e">
        <f t="shared" si="164"/>
        <v>#DIV/0!</v>
      </c>
      <c r="AW403" s="154" t="str">
        <f t="shared" si="165"/>
        <v>Select intervention #5</v>
      </c>
      <c r="AX403" s="154" t="str">
        <f t="shared" si="166"/>
        <v>4. Initial Utilisation</v>
      </c>
      <c r="AY403" s="154" t="str">
        <f t="shared" si="167"/>
        <v>Females</v>
      </c>
      <c r="AZ403" s="154" t="str">
        <f t="shared" si="168"/>
        <v>Ages 10-19</v>
      </c>
      <c r="BA403" s="92" t="e">
        <f t="shared" si="169"/>
        <v>#DIV/0!</v>
      </c>
      <c r="BC403" s="154" t="str">
        <f t="shared" si="170"/>
        <v>Select intervention #5</v>
      </c>
      <c r="BD403" s="154" t="str">
        <f t="shared" si="171"/>
        <v>4. Initial Utilisation</v>
      </c>
      <c r="BE403" s="154" t="str">
        <f t="shared" si="172"/>
        <v>Females</v>
      </c>
      <c r="BF403" s="154" t="str">
        <f t="shared" si="173"/>
        <v>Ages 10-19</v>
      </c>
      <c r="BG403" s="92" t="e">
        <f t="shared" si="174"/>
        <v>#DIV/0!</v>
      </c>
      <c r="BI403" s="154" t="str">
        <f t="shared" si="175"/>
        <v>Select intervention #5</v>
      </c>
      <c r="BJ403" s="154" t="str">
        <f t="shared" si="176"/>
        <v>4. Initial Utilisation</v>
      </c>
      <c r="BK403" s="154" t="str">
        <f t="shared" si="177"/>
        <v>Females</v>
      </c>
      <c r="BL403" s="154" t="str">
        <f t="shared" si="178"/>
        <v>Ages 10-19</v>
      </c>
      <c r="BM403" s="92" t="e">
        <f t="shared" si="179"/>
        <v>#DIV/0!</v>
      </c>
      <c r="BO403" s="154" t="str">
        <f t="shared" si="180"/>
        <v>Select intervention #5</v>
      </c>
      <c r="BP403" s="154" t="str">
        <f t="shared" si="181"/>
        <v>4. Initial Utilisation</v>
      </c>
      <c r="BQ403" s="154" t="str">
        <f t="shared" si="182"/>
        <v>Females</v>
      </c>
      <c r="BR403" s="154" t="str">
        <f t="shared" si="183"/>
        <v>Ages 10-19</v>
      </c>
      <c r="BS403" s="92" t="e">
        <f t="shared" si="184"/>
        <v>#DIV/0!</v>
      </c>
    </row>
    <row r="404" spans="37:71" x14ac:dyDescent="0.25">
      <c r="AK404" s="154" t="str">
        <f t="shared" si="159"/>
        <v>Select intervention #5</v>
      </c>
      <c r="AL404" s="90" t="s">
        <v>400</v>
      </c>
      <c r="AM404" s="212" t="s">
        <v>374</v>
      </c>
      <c r="AN404" s="216" t="s">
        <v>376</v>
      </c>
      <c r="AO404" s="214" t="e">
        <f>'Data-Overview'!Q120</f>
        <v>#DIV/0!</v>
      </c>
      <c r="AQ404" s="154" t="str">
        <f t="shared" si="160"/>
        <v>Select intervention #5</v>
      </c>
      <c r="AR404" s="154" t="str">
        <f t="shared" si="161"/>
        <v>4. Initial Utilisation</v>
      </c>
      <c r="AS404" s="154" t="str">
        <f t="shared" si="162"/>
        <v>Females</v>
      </c>
      <c r="AT404" s="154" t="str">
        <f t="shared" si="163"/>
        <v>Ages 10-14</v>
      </c>
      <c r="AU404" s="92" t="e">
        <f t="shared" si="164"/>
        <v>#DIV/0!</v>
      </c>
      <c r="AW404" s="154" t="str">
        <f t="shared" si="165"/>
        <v>Select intervention #5</v>
      </c>
      <c r="AX404" s="154" t="str">
        <f t="shared" si="166"/>
        <v>4. Initial Utilisation</v>
      </c>
      <c r="AY404" s="154" t="str">
        <f t="shared" si="167"/>
        <v>Females</v>
      </c>
      <c r="AZ404" s="154" t="str">
        <f t="shared" si="168"/>
        <v>Ages 10-14</v>
      </c>
      <c r="BA404" s="92" t="e">
        <f t="shared" si="169"/>
        <v>#DIV/0!</v>
      </c>
      <c r="BC404" s="154" t="str">
        <f t="shared" si="170"/>
        <v>Select intervention #5</v>
      </c>
      <c r="BD404" s="154" t="str">
        <f t="shared" si="171"/>
        <v>4. Initial Utilisation</v>
      </c>
      <c r="BE404" s="154" t="str">
        <f t="shared" si="172"/>
        <v>Females</v>
      </c>
      <c r="BF404" s="154" t="str">
        <f t="shared" si="173"/>
        <v>Ages 10-14</v>
      </c>
      <c r="BG404" s="92" t="e">
        <f t="shared" si="174"/>
        <v>#DIV/0!</v>
      </c>
      <c r="BI404" s="154" t="str">
        <f t="shared" si="175"/>
        <v>Select intervention #5</v>
      </c>
      <c r="BJ404" s="154" t="str">
        <f t="shared" si="176"/>
        <v>4. Initial Utilisation</v>
      </c>
      <c r="BK404" s="154" t="str">
        <f t="shared" si="177"/>
        <v>Females</v>
      </c>
      <c r="BL404" s="154" t="str">
        <f t="shared" si="178"/>
        <v>Ages 10-14</v>
      </c>
      <c r="BM404" s="92" t="e">
        <f t="shared" si="179"/>
        <v>#DIV/0!</v>
      </c>
      <c r="BO404" s="154" t="str">
        <f t="shared" si="180"/>
        <v>Select intervention #5</v>
      </c>
      <c r="BP404" s="154" t="str">
        <f t="shared" si="181"/>
        <v>4. Initial Utilisation</v>
      </c>
      <c r="BQ404" s="154" t="str">
        <f t="shared" si="182"/>
        <v>Females</v>
      </c>
      <c r="BR404" s="154" t="str">
        <f t="shared" si="183"/>
        <v>Ages 10-14</v>
      </c>
      <c r="BS404" s="92" t="e">
        <f t="shared" si="184"/>
        <v>#DIV/0!</v>
      </c>
    </row>
    <row r="405" spans="37:71" x14ac:dyDescent="0.25">
      <c r="AK405" s="154" t="str">
        <f t="shared" si="159"/>
        <v>Select intervention #5</v>
      </c>
      <c r="AL405" s="90" t="s">
        <v>400</v>
      </c>
      <c r="AM405" s="212" t="s">
        <v>374</v>
      </c>
      <c r="AN405" s="216" t="s">
        <v>377</v>
      </c>
      <c r="AO405" s="214" t="e">
        <f>'Data-Overview'!Q121</f>
        <v>#DIV/0!</v>
      </c>
      <c r="AQ405" s="154" t="str">
        <f t="shared" si="160"/>
        <v>Select intervention #5</v>
      </c>
      <c r="AR405" s="154" t="str">
        <f t="shared" si="161"/>
        <v>4. Initial Utilisation</v>
      </c>
      <c r="AS405" s="154" t="str">
        <f t="shared" si="162"/>
        <v>Females</v>
      </c>
      <c r="AT405" s="154" t="str">
        <f t="shared" si="163"/>
        <v>Ages 15-19</v>
      </c>
      <c r="AU405" s="92" t="e">
        <f t="shared" si="164"/>
        <v>#DIV/0!</v>
      </c>
      <c r="AW405" s="154" t="str">
        <f t="shared" si="165"/>
        <v>Select intervention #5</v>
      </c>
      <c r="AX405" s="154" t="str">
        <f t="shared" si="166"/>
        <v>4. Initial Utilisation</v>
      </c>
      <c r="AY405" s="154" t="str">
        <f t="shared" si="167"/>
        <v>Females</v>
      </c>
      <c r="AZ405" s="154" t="str">
        <f t="shared" si="168"/>
        <v>Ages 15-19</v>
      </c>
      <c r="BA405" s="92" t="e">
        <f t="shared" si="169"/>
        <v>#DIV/0!</v>
      </c>
      <c r="BC405" s="154" t="str">
        <f t="shared" si="170"/>
        <v>Select intervention #5</v>
      </c>
      <c r="BD405" s="154" t="str">
        <f t="shared" si="171"/>
        <v>4. Initial Utilisation</v>
      </c>
      <c r="BE405" s="154" t="str">
        <f t="shared" si="172"/>
        <v>Females</v>
      </c>
      <c r="BF405" s="154" t="str">
        <f t="shared" si="173"/>
        <v>Ages 15-19</v>
      </c>
      <c r="BG405" s="92" t="e">
        <f t="shared" si="174"/>
        <v>#DIV/0!</v>
      </c>
      <c r="BI405" s="154" t="str">
        <f t="shared" si="175"/>
        <v>Select intervention #5</v>
      </c>
      <c r="BJ405" s="154" t="str">
        <f t="shared" si="176"/>
        <v>4. Initial Utilisation</v>
      </c>
      <c r="BK405" s="154" t="str">
        <f t="shared" si="177"/>
        <v>Females</v>
      </c>
      <c r="BL405" s="154" t="str">
        <f t="shared" si="178"/>
        <v>Ages 15-19</v>
      </c>
      <c r="BM405" s="92" t="e">
        <f t="shared" si="179"/>
        <v>#DIV/0!</v>
      </c>
      <c r="BO405" s="154" t="str">
        <f t="shared" si="180"/>
        <v>Select intervention #5</v>
      </c>
      <c r="BP405" s="154" t="str">
        <f t="shared" si="181"/>
        <v>4. Initial Utilisation</v>
      </c>
      <c r="BQ405" s="154" t="str">
        <f t="shared" si="182"/>
        <v>Females</v>
      </c>
      <c r="BR405" s="154" t="str">
        <f t="shared" si="183"/>
        <v>Ages 15-19</v>
      </c>
      <c r="BS405" s="92" t="e">
        <f t="shared" si="184"/>
        <v>#DIV/0!</v>
      </c>
    </row>
    <row r="406" spans="37:71" x14ac:dyDescent="0.25">
      <c r="AK406" s="154" t="str">
        <f t="shared" si="159"/>
        <v>Select intervention #5</v>
      </c>
      <c r="AL406" s="90" t="s">
        <v>400</v>
      </c>
      <c r="AM406" s="212" t="s">
        <v>374</v>
      </c>
      <c r="AN406" s="216" t="s">
        <v>378</v>
      </c>
      <c r="AO406" s="214" t="e">
        <f>'Data-Overview'!Q122</f>
        <v>#DIV/0!</v>
      </c>
      <c r="AQ406" s="154" t="str">
        <f t="shared" si="160"/>
        <v>Select intervention #5</v>
      </c>
      <c r="AR406" s="154" t="str">
        <f t="shared" si="161"/>
        <v>4. Initial Utilisation</v>
      </c>
      <c r="AS406" s="154" t="str">
        <f t="shared" si="162"/>
        <v>Females</v>
      </c>
      <c r="AT406" s="154" t="str">
        <f t="shared" si="163"/>
        <v>Ages 20-24</v>
      </c>
      <c r="AU406" s="92" t="e">
        <f t="shared" si="164"/>
        <v>#DIV/0!</v>
      </c>
      <c r="AW406" s="154" t="str">
        <f t="shared" si="165"/>
        <v>Select intervention #5</v>
      </c>
      <c r="AX406" s="154" t="str">
        <f t="shared" si="166"/>
        <v>4. Initial Utilisation</v>
      </c>
      <c r="AY406" s="154" t="str">
        <f t="shared" si="167"/>
        <v>Females</v>
      </c>
      <c r="AZ406" s="154" t="str">
        <f t="shared" si="168"/>
        <v>Ages 20-24</v>
      </c>
      <c r="BA406" s="92" t="e">
        <f t="shared" si="169"/>
        <v>#DIV/0!</v>
      </c>
      <c r="BC406" s="154" t="str">
        <f t="shared" si="170"/>
        <v>Select intervention #5</v>
      </c>
      <c r="BD406" s="154" t="str">
        <f t="shared" si="171"/>
        <v>4. Initial Utilisation</v>
      </c>
      <c r="BE406" s="154" t="str">
        <f t="shared" si="172"/>
        <v>Females</v>
      </c>
      <c r="BF406" s="154" t="str">
        <f t="shared" si="173"/>
        <v>Ages 20-24</v>
      </c>
      <c r="BG406" s="92" t="e">
        <f t="shared" si="174"/>
        <v>#DIV/0!</v>
      </c>
      <c r="BI406" s="154" t="str">
        <f t="shared" si="175"/>
        <v>Select intervention #5</v>
      </c>
      <c r="BJ406" s="154" t="str">
        <f t="shared" si="176"/>
        <v>4. Initial Utilisation</v>
      </c>
      <c r="BK406" s="154" t="str">
        <f t="shared" si="177"/>
        <v>Females</v>
      </c>
      <c r="BL406" s="154" t="str">
        <f t="shared" si="178"/>
        <v>Ages 20-24</v>
      </c>
      <c r="BM406" s="92" t="e">
        <f t="shared" si="179"/>
        <v>#DIV/0!</v>
      </c>
      <c r="BO406" s="154" t="str">
        <f t="shared" si="180"/>
        <v>Select intervention #5</v>
      </c>
      <c r="BP406" s="154" t="str">
        <f t="shared" si="181"/>
        <v>4. Initial Utilisation</v>
      </c>
      <c r="BQ406" s="154" t="str">
        <f t="shared" si="182"/>
        <v>Females</v>
      </c>
      <c r="BR406" s="154" t="str">
        <f t="shared" si="183"/>
        <v>Ages 20-24</v>
      </c>
      <c r="BS406" s="92" t="e">
        <f t="shared" si="184"/>
        <v>#DIV/0!</v>
      </c>
    </row>
    <row r="407" spans="37:71" x14ac:dyDescent="0.25">
      <c r="AK407" s="154" t="str">
        <f t="shared" ref="AK407:AK438" si="185">AK263</f>
        <v>Select intervention #5</v>
      </c>
      <c r="AL407" s="90" t="s">
        <v>401</v>
      </c>
      <c r="AM407" s="212" t="s">
        <v>374</v>
      </c>
      <c r="AN407" s="216" t="s">
        <v>375</v>
      </c>
      <c r="AO407" s="214" t="e">
        <f>'Data-Overview'!Q123</f>
        <v>#DIV/0!</v>
      </c>
      <c r="AQ407" s="154" t="str">
        <f t="shared" si="160"/>
        <v>Select intervention #5</v>
      </c>
      <c r="AR407" s="154" t="str">
        <f t="shared" si="161"/>
        <v>5. Continuity</v>
      </c>
      <c r="AS407" s="154" t="str">
        <f t="shared" si="162"/>
        <v>Females</v>
      </c>
      <c r="AT407" s="154" t="str">
        <f t="shared" si="163"/>
        <v>Ages 10-19</v>
      </c>
      <c r="AU407" s="92" t="e">
        <f t="shared" si="164"/>
        <v>#DIV/0!</v>
      </c>
      <c r="AW407" s="154" t="str">
        <f t="shared" si="165"/>
        <v>Select intervention #5</v>
      </c>
      <c r="AX407" s="154" t="str">
        <f t="shared" si="166"/>
        <v>5. Continuity</v>
      </c>
      <c r="AY407" s="154" t="str">
        <f t="shared" si="167"/>
        <v>Females</v>
      </c>
      <c r="AZ407" s="154" t="str">
        <f t="shared" si="168"/>
        <v>Ages 10-19</v>
      </c>
      <c r="BA407" s="92" t="e">
        <f t="shared" si="169"/>
        <v>#DIV/0!</v>
      </c>
      <c r="BC407" s="154" t="str">
        <f t="shared" si="170"/>
        <v>Select intervention #5</v>
      </c>
      <c r="BD407" s="154" t="str">
        <f t="shared" si="171"/>
        <v>5. Continuity</v>
      </c>
      <c r="BE407" s="154" t="str">
        <f t="shared" si="172"/>
        <v>Females</v>
      </c>
      <c r="BF407" s="154" t="str">
        <f t="shared" si="173"/>
        <v>Ages 10-19</v>
      </c>
      <c r="BG407" s="92" t="e">
        <f t="shared" si="174"/>
        <v>#DIV/0!</v>
      </c>
      <c r="BI407" s="154" t="str">
        <f t="shared" si="175"/>
        <v>Select intervention #5</v>
      </c>
      <c r="BJ407" s="154" t="str">
        <f t="shared" si="176"/>
        <v>5. Continuity</v>
      </c>
      <c r="BK407" s="154" t="str">
        <f t="shared" si="177"/>
        <v>Females</v>
      </c>
      <c r="BL407" s="154" t="str">
        <f t="shared" si="178"/>
        <v>Ages 10-19</v>
      </c>
      <c r="BM407" s="92" t="e">
        <f t="shared" si="179"/>
        <v>#DIV/0!</v>
      </c>
      <c r="BO407" s="154" t="str">
        <f t="shared" si="180"/>
        <v>Select intervention #5</v>
      </c>
      <c r="BP407" s="154" t="str">
        <f t="shared" si="181"/>
        <v>5. Continuity</v>
      </c>
      <c r="BQ407" s="154" t="str">
        <f t="shared" si="182"/>
        <v>Females</v>
      </c>
      <c r="BR407" s="154" t="str">
        <f t="shared" si="183"/>
        <v>Ages 10-19</v>
      </c>
      <c r="BS407" s="92" t="e">
        <f t="shared" si="184"/>
        <v>#DIV/0!</v>
      </c>
    </row>
    <row r="408" spans="37:71" x14ac:dyDescent="0.25">
      <c r="AK408" s="154" t="str">
        <f t="shared" si="185"/>
        <v>Select intervention #5</v>
      </c>
      <c r="AL408" s="90" t="s">
        <v>401</v>
      </c>
      <c r="AM408" s="212" t="s">
        <v>374</v>
      </c>
      <c r="AN408" s="216" t="s">
        <v>376</v>
      </c>
      <c r="AO408" s="214" t="e">
        <f>'Data-Overview'!Q124</f>
        <v>#DIV/0!</v>
      </c>
      <c r="AQ408" s="154" t="str">
        <f t="shared" si="160"/>
        <v>Select intervention #5</v>
      </c>
      <c r="AR408" s="154" t="str">
        <f t="shared" si="161"/>
        <v>5. Continuity</v>
      </c>
      <c r="AS408" s="154" t="str">
        <f t="shared" si="162"/>
        <v>Females</v>
      </c>
      <c r="AT408" s="154" t="str">
        <f t="shared" si="163"/>
        <v>Ages 10-14</v>
      </c>
      <c r="AU408" s="92" t="e">
        <f t="shared" si="164"/>
        <v>#DIV/0!</v>
      </c>
      <c r="AW408" s="154" t="str">
        <f t="shared" si="165"/>
        <v>Select intervention #5</v>
      </c>
      <c r="AX408" s="154" t="str">
        <f t="shared" si="166"/>
        <v>5. Continuity</v>
      </c>
      <c r="AY408" s="154" t="str">
        <f t="shared" si="167"/>
        <v>Females</v>
      </c>
      <c r="AZ408" s="154" t="str">
        <f t="shared" si="168"/>
        <v>Ages 10-14</v>
      </c>
      <c r="BA408" s="92" t="e">
        <f t="shared" si="169"/>
        <v>#DIV/0!</v>
      </c>
      <c r="BC408" s="154" t="str">
        <f t="shared" si="170"/>
        <v>Select intervention #5</v>
      </c>
      <c r="BD408" s="154" t="str">
        <f t="shared" si="171"/>
        <v>5. Continuity</v>
      </c>
      <c r="BE408" s="154" t="str">
        <f t="shared" si="172"/>
        <v>Females</v>
      </c>
      <c r="BF408" s="154" t="str">
        <f t="shared" si="173"/>
        <v>Ages 10-14</v>
      </c>
      <c r="BG408" s="92" t="e">
        <f t="shared" si="174"/>
        <v>#DIV/0!</v>
      </c>
      <c r="BI408" s="154" t="str">
        <f t="shared" si="175"/>
        <v>Select intervention #5</v>
      </c>
      <c r="BJ408" s="154" t="str">
        <f t="shared" si="176"/>
        <v>5. Continuity</v>
      </c>
      <c r="BK408" s="154" t="str">
        <f t="shared" si="177"/>
        <v>Females</v>
      </c>
      <c r="BL408" s="154" t="str">
        <f t="shared" si="178"/>
        <v>Ages 10-14</v>
      </c>
      <c r="BM408" s="92" t="e">
        <f t="shared" si="179"/>
        <v>#DIV/0!</v>
      </c>
      <c r="BO408" s="154" t="str">
        <f t="shared" si="180"/>
        <v>Select intervention #5</v>
      </c>
      <c r="BP408" s="154" t="str">
        <f t="shared" si="181"/>
        <v>5. Continuity</v>
      </c>
      <c r="BQ408" s="154" t="str">
        <f t="shared" si="182"/>
        <v>Females</v>
      </c>
      <c r="BR408" s="154" t="str">
        <f t="shared" si="183"/>
        <v>Ages 10-14</v>
      </c>
      <c r="BS408" s="92" t="e">
        <f t="shared" si="184"/>
        <v>#DIV/0!</v>
      </c>
    </row>
    <row r="409" spans="37:71" x14ac:dyDescent="0.25">
      <c r="AK409" s="154" t="str">
        <f t="shared" si="185"/>
        <v>Select intervention #5</v>
      </c>
      <c r="AL409" s="90" t="s">
        <v>401</v>
      </c>
      <c r="AM409" s="212" t="s">
        <v>374</v>
      </c>
      <c r="AN409" s="216" t="s">
        <v>377</v>
      </c>
      <c r="AO409" s="214" t="e">
        <f>'Data-Overview'!Q125</f>
        <v>#DIV/0!</v>
      </c>
      <c r="AQ409" s="154" t="str">
        <f t="shared" si="160"/>
        <v>Select intervention #5</v>
      </c>
      <c r="AR409" s="154" t="str">
        <f t="shared" si="161"/>
        <v>5. Continuity</v>
      </c>
      <c r="AS409" s="154" t="str">
        <f t="shared" si="162"/>
        <v>Females</v>
      </c>
      <c r="AT409" s="154" t="str">
        <f t="shared" si="163"/>
        <v>Ages 15-19</v>
      </c>
      <c r="AU409" s="92" t="e">
        <f t="shared" si="164"/>
        <v>#DIV/0!</v>
      </c>
      <c r="AW409" s="154" t="str">
        <f t="shared" si="165"/>
        <v>Select intervention #5</v>
      </c>
      <c r="AX409" s="154" t="str">
        <f t="shared" si="166"/>
        <v>5. Continuity</v>
      </c>
      <c r="AY409" s="154" t="str">
        <f t="shared" si="167"/>
        <v>Females</v>
      </c>
      <c r="AZ409" s="154" t="str">
        <f t="shared" si="168"/>
        <v>Ages 15-19</v>
      </c>
      <c r="BA409" s="92" t="e">
        <f t="shared" si="169"/>
        <v>#DIV/0!</v>
      </c>
      <c r="BC409" s="154" t="str">
        <f t="shared" si="170"/>
        <v>Select intervention #5</v>
      </c>
      <c r="BD409" s="154" t="str">
        <f t="shared" si="171"/>
        <v>5. Continuity</v>
      </c>
      <c r="BE409" s="154" t="str">
        <f t="shared" si="172"/>
        <v>Females</v>
      </c>
      <c r="BF409" s="154" t="str">
        <f t="shared" si="173"/>
        <v>Ages 15-19</v>
      </c>
      <c r="BG409" s="92" t="e">
        <f t="shared" si="174"/>
        <v>#DIV/0!</v>
      </c>
      <c r="BI409" s="154" t="str">
        <f t="shared" si="175"/>
        <v>Select intervention #5</v>
      </c>
      <c r="BJ409" s="154" t="str">
        <f t="shared" si="176"/>
        <v>5. Continuity</v>
      </c>
      <c r="BK409" s="154" t="str">
        <f t="shared" si="177"/>
        <v>Females</v>
      </c>
      <c r="BL409" s="154" t="str">
        <f t="shared" si="178"/>
        <v>Ages 15-19</v>
      </c>
      <c r="BM409" s="92" t="e">
        <f t="shared" si="179"/>
        <v>#DIV/0!</v>
      </c>
      <c r="BO409" s="154" t="str">
        <f t="shared" si="180"/>
        <v>Select intervention #5</v>
      </c>
      <c r="BP409" s="154" t="str">
        <f t="shared" si="181"/>
        <v>5. Continuity</v>
      </c>
      <c r="BQ409" s="154" t="str">
        <f t="shared" si="182"/>
        <v>Females</v>
      </c>
      <c r="BR409" s="154" t="str">
        <f t="shared" si="183"/>
        <v>Ages 15-19</v>
      </c>
      <c r="BS409" s="92" t="e">
        <f t="shared" si="184"/>
        <v>#DIV/0!</v>
      </c>
    </row>
    <row r="410" spans="37:71" x14ac:dyDescent="0.25">
      <c r="AK410" s="154" t="str">
        <f t="shared" si="185"/>
        <v>Select intervention #5</v>
      </c>
      <c r="AL410" s="90" t="s">
        <v>401</v>
      </c>
      <c r="AM410" s="212" t="s">
        <v>374</v>
      </c>
      <c r="AN410" s="216" t="s">
        <v>378</v>
      </c>
      <c r="AO410" s="214" t="e">
        <f>'Data-Overview'!Q126</f>
        <v>#DIV/0!</v>
      </c>
      <c r="AQ410" s="154" t="str">
        <f t="shared" si="160"/>
        <v>Select intervention #5</v>
      </c>
      <c r="AR410" s="154" t="str">
        <f t="shared" si="161"/>
        <v>5. Continuity</v>
      </c>
      <c r="AS410" s="154" t="str">
        <f t="shared" si="162"/>
        <v>Females</v>
      </c>
      <c r="AT410" s="154" t="str">
        <f t="shared" si="163"/>
        <v>Ages 20-24</v>
      </c>
      <c r="AU410" s="92" t="e">
        <f t="shared" si="164"/>
        <v>#DIV/0!</v>
      </c>
      <c r="AW410" s="154" t="str">
        <f t="shared" si="165"/>
        <v>Select intervention #5</v>
      </c>
      <c r="AX410" s="154" t="str">
        <f t="shared" si="166"/>
        <v>5. Continuity</v>
      </c>
      <c r="AY410" s="154" t="str">
        <f t="shared" si="167"/>
        <v>Females</v>
      </c>
      <c r="AZ410" s="154" t="str">
        <f t="shared" si="168"/>
        <v>Ages 20-24</v>
      </c>
      <c r="BA410" s="92" t="e">
        <f t="shared" si="169"/>
        <v>#DIV/0!</v>
      </c>
      <c r="BC410" s="154" t="str">
        <f t="shared" si="170"/>
        <v>Select intervention #5</v>
      </c>
      <c r="BD410" s="154" t="str">
        <f t="shared" si="171"/>
        <v>5. Continuity</v>
      </c>
      <c r="BE410" s="154" t="str">
        <f t="shared" si="172"/>
        <v>Females</v>
      </c>
      <c r="BF410" s="154" t="str">
        <f t="shared" si="173"/>
        <v>Ages 20-24</v>
      </c>
      <c r="BG410" s="92" t="e">
        <f t="shared" si="174"/>
        <v>#DIV/0!</v>
      </c>
      <c r="BI410" s="154" t="str">
        <f t="shared" si="175"/>
        <v>Select intervention #5</v>
      </c>
      <c r="BJ410" s="154" t="str">
        <f t="shared" si="176"/>
        <v>5. Continuity</v>
      </c>
      <c r="BK410" s="154" t="str">
        <f t="shared" si="177"/>
        <v>Females</v>
      </c>
      <c r="BL410" s="154" t="str">
        <f t="shared" si="178"/>
        <v>Ages 20-24</v>
      </c>
      <c r="BM410" s="92" t="e">
        <f t="shared" si="179"/>
        <v>#DIV/0!</v>
      </c>
      <c r="BO410" s="154" t="str">
        <f t="shared" si="180"/>
        <v>Select intervention #5</v>
      </c>
      <c r="BP410" s="154" t="str">
        <f t="shared" si="181"/>
        <v>5. Continuity</v>
      </c>
      <c r="BQ410" s="154" t="str">
        <f t="shared" si="182"/>
        <v>Females</v>
      </c>
      <c r="BR410" s="154" t="str">
        <f t="shared" si="183"/>
        <v>Ages 20-24</v>
      </c>
      <c r="BS410" s="92" t="e">
        <f t="shared" si="184"/>
        <v>#DIV/0!</v>
      </c>
    </row>
    <row r="411" spans="37:71" x14ac:dyDescent="0.25">
      <c r="AK411" s="154" t="str">
        <f t="shared" si="185"/>
        <v>Select intervention #5</v>
      </c>
      <c r="AL411" s="90" t="s">
        <v>402</v>
      </c>
      <c r="AM411" s="212" t="s">
        <v>374</v>
      </c>
      <c r="AN411" s="216" t="s">
        <v>375</v>
      </c>
      <c r="AO411" s="214" t="e">
        <f>'Data-Overview'!Q127</f>
        <v>#DIV/0!</v>
      </c>
      <c r="AQ411" s="154" t="str">
        <f t="shared" si="160"/>
        <v>Select intervention #5</v>
      </c>
      <c r="AR411" s="154" t="str">
        <f t="shared" si="161"/>
        <v>6. Quality</v>
      </c>
      <c r="AS411" s="154" t="str">
        <f t="shared" si="162"/>
        <v>Females</v>
      </c>
      <c r="AT411" s="154" t="str">
        <f t="shared" si="163"/>
        <v>Ages 10-19</v>
      </c>
      <c r="AU411" s="92" t="e">
        <f t="shared" si="164"/>
        <v>#DIV/0!</v>
      </c>
      <c r="AW411" s="154" t="str">
        <f t="shared" si="165"/>
        <v>Select intervention #5</v>
      </c>
      <c r="AX411" s="154" t="str">
        <f t="shared" si="166"/>
        <v>6. Quality</v>
      </c>
      <c r="AY411" s="154" t="str">
        <f t="shared" si="167"/>
        <v>Females</v>
      </c>
      <c r="AZ411" s="154" t="str">
        <f t="shared" si="168"/>
        <v>Ages 10-19</v>
      </c>
      <c r="BA411" s="92" t="e">
        <f t="shared" si="169"/>
        <v>#DIV/0!</v>
      </c>
      <c r="BC411" s="154" t="str">
        <f t="shared" si="170"/>
        <v>Select intervention #5</v>
      </c>
      <c r="BD411" s="154" t="str">
        <f t="shared" si="171"/>
        <v>6. Quality</v>
      </c>
      <c r="BE411" s="154" t="str">
        <f t="shared" si="172"/>
        <v>Females</v>
      </c>
      <c r="BF411" s="154" t="str">
        <f t="shared" si="173"/>
        <v>Ages 10-19</v>
      </c>
      <c r="BG411" s="92" t="e">
        <f t="shared" si="174"/>
        <v>#DIV/0!</v>
      </c>
      <c r="BI411" s="154" t="str">
        <f t="shared" si="175"/>
        <v>Select intervention #5</v>
      </c>
      <c r="BJ411" s="154" t="str">
        <f t="shared" si="176"/>
        <v>6. Quality</v>
      </c>
      <c r="BK411" s="154" t="str">
        <f t="shared" si="177"/>
        <v>Females</v>
      </c>
      <c r="BL411" s="154" t="str">
        <f t="shared" si="178"/>
        <v>Ages 10-19</v>
      </c>
      <c r="BM411" s="92" t="e">
        <f t="shared" si="179"/>
        <v>#DIV/0!</v>
      </c>
      <c r="BO411" s="154" t="str">
        <f t="shared" si="180"/>
        <v>Select intervention #5</v>
      </c>
      <c r="BP411" s="154" t="str">
        <f t="shared" si="181"/>
        <v>6. Quality</v>
      </c>
      <c r="BQ411" s="154" t="str">
        <f t="shared" si="182"/>
        <v>Females</v>
      </c>
      <c r="BR411" s="154" t="str">
        <f t="shared" si="183"/>
        <v>Ages 10-19</v>
      </c>
      <c r="BS411" s="92" t="e">
        <f t="shared" si="184"/>
        <v>#DIV/0!</v>
      </c>
    </row>
    <row r="412" spans="37:71" x14ac:dyDescent="0.25">
      <c r="AK412" s="154" t="str">
        <f t="shared" si="185"/>
        <v>Select intervention #5</v>
      </c>
      <c r="AL412" s="90" t="s">
        <v>402</v>
      </c>
      <c r="AM412" s="212" t="s">
        <v>374</v>
      </c>
      <c r="AN412" s="216" t="s">
        <v>376</v>
      </c>
      <c r="AO412" s="214" t="e">
        <f>'Data-Overview'!Q128</f>
        <v>#DIV/0!</v>
      </c>
      <c r="AQ412" s="154" t="str">
        <f t="shared" si="160"/>
        <v>Select intervention #5</v>
      </c>
      <c r="AR412" s="154" t="str">
        <f t="shared" si="161"/>
        <v>6. Quality</v>
      </c>
      <c r="AS412" s="154" t="str">
        <f t="shared" si="162"/>
        <v>Females</v>
      </c>
      <c r="AT412" s="154" t="str">
        <f t="shared" si="163"/>
        <v>Ages 10-14</v>
      </c>
      <c r="AU412" s="92" t="e">
        <f t="shared" si="164"/>
        <v>#DIV/0!</v>
      </c>
      <c r="AW412" s="154" t="str">
        <f t="shared" si="165"/>
        <v>Select intervention #5</v>
      </c>
      <c r="AX412" s="154" t="str">
        <f t="shared" si="166"/>
        <v>6. Quality</v>
      </c>
      <c r="AY412" s="154" t="str">
        <f t="shared" si="167"/>
        <v>Females</v>
      </c>
      <c r="AZ412" s="154" t="str">
        <f t="shared" si="168"/>
        <v>Ages 10-14</v>
      </c>
      <c r="BA412" s="92" t="e">
        <f t="shared" si="169"/>
        <v>#DIV/0!</v>
      </c>
      <c r="BC412" s="154" t="str">
        <f t="shared" si="170"/>
        <v>Select intervention #5</v>
      </c>
      <c r="BD412" s="154" t="str">
        <f t="shared" si="171"/>
        <v>6. Quality</v>
      </c>
      <c r="BE412" s="154" t="str">
        <f t="shared" si="172"/>
        <v>Females</v>
      </c>
      <c r="BF412" s="154" t="str">
        <f t="shared" si="173"/>
        <v>Ages 10-14</v>
      </c>
      <c r="BG412" s="92" t="e">
        <f t="shared" si="174"/>
        <v>#DIV/0!</v>
      </c>
      <c r="BI412" s="154" t="str">
        <f t="shared" si="175"/>
        <v>Select intervention #5</v>
      </c>
      <c r="BJ412" s="154" t="str">
        <f t="shared" si="176"/>
        <v>6. Quality</v>
      </c>
      <c r="BK412" s="154" t="str">
        <f t="shared" si="177"/>
        <v>Females</v>
      </c>
      <c r="BL412" s="154" t="str">
        <f t="shared" si="178"/>
        <v>Ages 10-14</v>
      </c>
      <c r="BM412" s="92" t="e">
        <f t="shared" si="179"/>
        <v>#DIV/0!</v>
      </c>
      <c r="BO412" s="154" t="str">
        <f t="shared" si="180"/>
        <v>Select intervention #5</v>
      </c>
      <c r="BP412" s="154" t="str">
        <f t="shared" si="181"/>
        <v>6. Quality</v>
      </c>
      <c r="BQ412" s="154" t="str">
        <f t="shared" si="182"/>
        <v>Females</v>
      </c>
      <c r="BR412" s="154" t="str">
        <f t="shared" si="183"/>
        <v>Ages 10-14</v>
      </c>
      <c r="BS412" s="92" t="e">
        <f t="shared" si="184"/>
        <v>#DIV/0!</v>
      </c>
    </row>
    <row r="413" spans="37:71" x14ac:dyDescent="0.25">
      <c r="AK413" s="154" t="str">
        <f t="shared" si="185"/>
        <v>Select intervention #5</v>
      </c>
      <c r="AL413" s="90" t="s">
        <v>402</v>
      </c>
      <c r="AM413" s="212" t="s">
        <v>374</v>
      </c>
      <c r="AN413" s="216" t="s">
        <v>377</v>
      </c>
      <c r="AO413" s="214" t="e">
        <f>'Data-Overview'!Q129</f>
        <v>#DIV/0!</v>
      </c>
      <c r="AQ413" s="154" t="str">
        <f t="shared" si="160"/>
        <v>Select intervention #5</v>
      </c>
      <c r="AR413" s="154" t="str">
        <f t="shared" si="161"/>
        <v>6. Quality</v>
      </c>
      <c r="AS413" s="154" t="str">
        <f t="shared" si="162"/>
        <v>Females</v>
      </c>
      <c r="AT413" s="154" t="str">
        <f t="shared" si="163"/>
        <v>Ages 15-19</v>
      </c>
      <c r="AU413" s="92" t="e">
        <f t="shared" si="164"/>
        <v>#DIV/0!</v>
      </c>
      <c r="AW413" s="154" t="str">
        <f t="shared" si="165"/>
        <v>Select intervention #5</v>
      </c>
      <c r="AX413" s="154" t="str">
        <f t="shared" si="166"/>
        <v>6. Quality</v>
      </c>
      <c r="AY413" s="154" t="str">
        <f t="shared" si="167"/>
        <v>Females</v>
      </c>
      <c r="AZ413" s="154" t="str">
        <f t="shared" si="168"/>
        <v>Ages 15-19</v>
      </c>
      <c r="BA413" s="92" t="e">
        <f t="shared" si="169"/>
        <v>#DIV/0!</v>
      </c>
      <c r="BC413" s="154" t="str">
        <f t="shared" si="170"/>
        <v>Select intervention #5</v>
      </c>
      <c r="BD413" s="154" t="str">
        <f t="shared" si="171"/>
        <v>6. Quality</v>
      </c>
      <c r="BE413" s="154" t="str">
        <f t="shared" si="172"/>
        <v>Females</v>
      </c>
      <c r="BF413" s="154" t="str">
        <f t="shared" si="173"/>
        <v>Ages 15-19</v>
      </c>
      <c r="BG413" s="92" t="e">
        <f t="shared" si="174"/>
        <v>#DIV/0!</v>
      </c>
      <c r="BI413" s="154" t="str">
        <f t="shared" si="175"/>
        <v>Select intervention #5</v>
      </c>
      <c r="BJ413" s="154" t="str">
        <f t="shared" si="176"/>
        <v>6. Quality</v>
      </c>
      <c r="BK413" s="154" t="str">
        <f t="shared" si="177"/>
        <v>Females</v>
      </c>
      <c r="BL413" s="154" t="str">
        <f t="shared" si="178"/>
        <v>Ages 15-19</v>
      </c>
      <c r="BM413" s="92" t="e">
        <f t="shared" si="179"/>
        <v>#DIV/0!</v>
      </c>
      <c r="BO413" s="154" t="str">
        <f t="shared" si="180"/>
        <v>Select intervention #5</v>
      </c>
      <c r="BP413" s="154" t="str">
        <f t="shared" si="181"/>
        <v>6. Quality</v>
      </c>
      <c r="BQ413" s="154" t="str">
        <f t="shared" si="182"/>
        <v>Females</v>
      </c>
      <c r="BR413" s="154" t="str">
        <f t="shared" si="183"/>
        <v>Ages 15-19</v>
      </c>
      <c r="BS413" s="92" t="e">
        <f t="shared" si="184"/>
        <v>#DIV/0!</v>
      </c>
    </row>
    <row r="414" spans="37:71" x14ac:dyDescent="0.25">
      <c r="AK414" s="154" t="str">
        <f t="shared" si="185"/>
        <v>Select intervention #5</v>
      </c>
      <c r="AL414" s="90" t="s">
        <v>402</v>
      </c>
      <c r="AM414" s="212" t="s">
        <v>374</v>
      </c>
      <c r="AN414" s="216" t="s">
        <v>378</v>
      </c>
      <c r="AO414" s="214" t="e">
        <f>'Data-Overview'!Q130</f>
        <v>#DIV/0!</v>
      </c>
      <c r="AQ414" s="154" t="str">
        <f t="shared" si="160"/>
        <v>Select intervention #5</v>
      </c>
      <c r="AR414" s="154" t="str">
        <f t="shared" si="161"/>
        <v>6. Quality</v>
      </c>
      <c r="AS414" s="154" t="str">
        <f t="shared" si="162"/>
        <v>Females</v>
      </c>
      <c r="AT414" s="154" t="str">
        <f t="shared" si="163"/>
        <v>Ages 20-24</v>
      </c>
      <c r="AU414" s="92" t="e">
        <f t="shared" si="164"/>
        <v>#DIV/0!</v>
      </c>
      <c r="AW414" s="154" t="str">
        <f t="shared" si="165"/>
        <v>Select intervention #5</v>
      </c>
      <c r="AX414" s="154" t="str">
        <f t="shared" si="166"/>
        <v>6. Quality</v>
      </c>
      <c r="AY414" s="154" t="str">
        <f t="shared" si="167"/>
        <v>Females</v>
      </c>
      <c r="AZ414" s="154" t="str">
        <f t="shared" si="168"/>
        <v>Ages 20-24</v>
      </c>
      <c r="BA414" s="92" t="e">
        <f t="shared" si="169"/>
        <v>#DIV/0!</v>
      </c>
      <c r="BC414" s="154" t="str">
        <f t="shared" si="170"/>
        <v>Select intervention #5</v>
      </c>
      <c r="BD414" s="154" t="str">
        <f t="shared" si="171"/>
        <v>6. Quality</v>
      </c>
      <c r="BE414" s="154" t="str">
        <f t="shared" si="172"/>
        <v>Females</v>
      </c>
      <c r="BF414" s="154" t="str">
        <f t="shared" si="173"/>
        <v>Ages 20-24</v>
      </c>
      <c r="BG414" s="92" t="e">
        <f t="shared" si="174"/>
        <v>#DIV/0!</v>
      </c>
      <c r="BI414" s="154" t="str">
        <f t="shared" si="175"/>
        <v>Select intervention #5</v>
      </c>
      <c r="BJ414" s="154" t="str">
        <f t="shared" si="176"/>
        <v>6. Quality</v>
      </c>
      <c r="BK414" s="154" t="str">
        <f t="shared" si="177"/>
        <v>Females</v>
      </c>
      <c r="BL414" s="154" t="str">
        <f t="shared" si="178"/>
        <v>Ages 20-24</v>
      </c>
      <c r="BM414" s="92" t="e">
        <f t="shared" si="179"/>
        <v>#DIV/0!</v>
      </c>
      <c r="BO414" s="154" t="str">
        <f t="shared" si="180"/>
        <v>Select intervention #5</v>
      </c>
      <c r="BP414" s="154" t="str">
        <f t="shared" si="181"/>
        <v>6. Quality</v>
      </c>
      <c r="BQ414" s="154" t="str">
        <f t="shared" si="182"/>
        <v>Females</v>
      </c>
      <c r="BR414" s="154" t="str">
        <f t="shared" si="183"/>
        <v>Ages 20-24</v>
      </c>
      <c r="BS414" s="92" t="e">
        <f t="shared" si="184"/>
        <v>#DIV/0!</v>
      </c>
    </row>
    <row r="415" spans="37:71" x14ac:dyDescent="0.25">
      <c r="AK415" s="154" t="str">
        <f t="shared" si="185"/>
        <v>Select intervention #6</v>
      </c>
      <c r="AL415" s="90" t="s">
        <v>397</v>
      </c>
      <c r="AM415" s="212" t="s">
        <v>374</v>
      </c>
      <c r="AN415" s="216" t="s">
        <v>375</v>
      </c>
      <c r="AO415" s="214" t="e">
        <f>'Data-Overview'!Q132</f>
        <v>#DIV/0!</v>
      </c>
      <c r="AQ415" s="154" t="str">
        <f t="shared" si="160"/>
        <v>Select intervention #6</v>
      </c>
      <c r="AR415" s="154" t="str">
        <f t="shared" si="161"/>
        <v>1. Commodities</v>
      </c>
      <c r="AS415" s="154" t="str">
        <f t="shared" si="162"/>
        <v>Females</v>
      </c>
      <c r="AT415" s="154" t="str">
        <f t="shared" si="163"/>
        <v>Ages 10-19</v>
      </c>
      <c r="AU415" s="92" t="e">
        <f t="shared" si="164"/>
        <v>#DIV/0!</v>
      </c>
      <c r="AW415" s="154" t="str">
        <f t="shared" si="165"/>
        <v>Select intervention #6</v>
      </c>
      <c r="AX415" s="154" t="str">
        <f t="shared" si="166"/>
        <v>1. Commodities</v>
      </c>
      <c r="AY415" s="154" t="str">
        <f t="shared" si="167"/>
        <v>Females</v>
      </c>
      <c r="AZ415" s="154" t="str">
        <f t="shared" si="168"/>
        <v>Ages 10-19</v>
      </c>
      <c r="BA415" s="92" t="e">
        <f t="shared" si="169"/>
        <v>#DIV/0!</v>
      </c>
      <c r="BC415" s="154" t="str">
        <f t="shared" si="170"/>
        <v>Select intervention #6</v>
      </c>
      <c r="BD415" s="154" t="str">
        <f t="shared" si="171"/>
        <v>1. Commodities</v>
      </c>
      <c r="BE415" s="154" t="str">
        <f t="shared" si="172"/>
        <v>Females</v>
      </c>
      <c r="BF415" s="154" t="str">
        <f t="shared" si="173"/>
        <v>Ages 10-19</v>
      </c>
      <c r="BG415" s="92" t="e">
        <f t="shared" si="174"/>
        <v>#DIV/0!</v>
      </c>
      <c r="BI415" s="154" t="str">
        <f t="shared" si="175"/>
        <v>Select intervention #6</v>
      </c>
      <c r="BJ415" s="154" t="str">
        <f t="shared" si="176"/>
        <v>1. Commodities</v>
      </c>
      <c r="BK415" s="154" t="str">
        <f t="shared" si="177"/>
        <v>Females</v>
      </c>
      <c r="BL415" s="154" t="str">
        <f t="shared" si="178"/>
        <v>Ages 10-19</v>
      </c>
      <c r="BM415" s="92" t="e">
        <f t="shared" si="179"/>
        <v>#DIV/0!</v>
      </c>
      <c r="BO415" s="154" t="str">
        <f t="shared" si="180"/>
        <v>Select intervention #6</v>
      </c>
      <c r="BP415" s="154" t="str">
        <f t="shared" si="181"/>
        <v>1. Commodities</v>
      </c>
      <c r="BQ415" s="154" t="str">
        <f t="shared" si="182"/>
        <v>Females</v>
      </c>
      <c r="BR415" s="154" t="str">
        <f t="shared" si="183"/>
        <v>Ages 10-19</v>
      </c>
      <c r="BS415" s="92" t="e">
        <f t="shared" si="184"/>
        <v>#DIV/0!</v>
      </c>
    </row>
    <row r="416" spans="37:71" x14ac:dyDescent="0.25">
      <c r="AK416" s="154" t="str">
        <f t="shared" si="185"/>
        <v>Select intervention #6</v>
      </c>
      <c r="AL416" s="90" t="s">
        <v>397</v>
      </c>
      <c r="AM416" s="212" t="s">
        <v>374</v>
      </c>
      <c r="AN416" s="216" t="s">
        <v>376</v>
      </c>
      <c r="AO416" s="214">
        <f>'Data-Overview'!Q133</f>
        <v>0</v>
      </c>
      <c r="AQ416" s="154" t="str">
        <f t="shared" si="160"/>
        <v>Select intervention #6</v>
      </c>
      <c r="AR416" s="154" t="str">
        <f t="shared" si="161"/>
        <v>1. Commodities</v>
      </c>
      <c r="AS416" s="154" t="str">
        <f t="shared" si="162"/>
        <v>Females</v>
      </c>
      <c r="AT416" s="154" t="str">
        <f t="shared" si="163"/>
        <v>Ages 10-14</v>
      </c>
      <c r="AU416" s="92">
        <f t="shared" si="164"/>
        <v>0</v>
      </c>
      <c r="AW416" s="154" t="str">
        <f t="shared" si="165"/>
        <v>Select intervention #6</v>
      </c>
      <c r="AX416" s="154" t="str">
        <f t="shared" si="166"/>
        <v>1. Commodities</v>
      </c>
      <c r="AY416" s="154" t="str">
        <f t="shared" si="167"/>
        <v>Females</v>
      </c>
      <c r="AZ416" s="154" t="str">
        <f t="shared" si="168"/>
        <v>Ages 10-14</v>
      </c>
      <c r="BA416" s="92">
        <f t="shared" si="169"/>
        <v>0</v>
      </c>
      <c r="BC416" s="154" t="str">
        <f t="shared" si="170"/>
        <v>Select intervention #6</v>
      </c>
      <c r="BD416" s="154" t="str">
        <f t="shared" si="171"/>
        <v>1. Commodities</v>
      </c>
      <c r="BE416" s="154" t="str">
        <f t="shared" si="172"/>
        <v>Females</v>
      </c>
      <c r="BF416" s="154" t="str">
        <f t="shared" si="173"/>
        <v>Ages 10-14</v>
      </c>
      <c r="BG416" s="92">
        <f t="shared" si="174"/>
        <v>0</v>
      </c>
      <c r="BI416" s="154" t="str">
        <f t="shared" si="175"/>
        <v>Select intervention #6</v>
      </c>
      <c r="BJ416" s="154" t="str">
        <f t="shared" si="176"/>
        <v>1. Commodities</v>
      </c>
      <c r="BK416" s="154" t="str">
        <f t="shared" si="177"/>
        <v>Females</v>
      </c>
      <c r="BL416" s="154" t="str">
        <f t="shared" si="178"/>
        <v>Ages 10-14</v>
      </c>
      <c r="BM416" s="92">
        <f t="shared" si="179"/>
        <v>0</v>
      </c>
      <c r="BO416" s="154" t="str">
        <f t="shared" si="180"/>
        <v>Select intervention #6</v>
      </c>
      <c r="BP416" s="154" t="str">
        <f t="shared" si="181"/>
        <v>1. Commodities</v>
      </c>
      <c r="BQ416" s="154" t="str">
        <f t="shared" si="182"/>
        <v>Females</v>
      </c>
      <c r="BR416" s="154" t="str">
        <f t="shared" si="183"/>
        <v>Ages 10-14</v>
      </c>
      <c r="BS416" s="92">
        <f t="shared" si="184"/>
        <v>0</v>
      </c>
    </row>
    <row r="417" spans="37:71" x14ac:dyDescent="0.25">
      <c r="AK417" s="154" t="str">
        <f t="shared" si="185"/>
        <v>Select intervention #6</v>
      </c>
      <c r="AL417" s="90" t="s">
        <v>397</v>
      </c>
      <c r="AM417" s="212" t="s">
        <v>374</v>
      </c>
      <c r="AN417" s="216" t="s">
        <v>377</v>
      </c>
      <c r="AO417" s="214">
        <f>'Data-Overview'!Q134</f>
        <v>0</v>
      </c>
      <c r="AQ417" s="154" t="str">
        <f t="shared" si="160"/>
        <v>Select intervention #6</v>
      </c>
      <c r="AR417" s="154" t="str">
        <f t="shared" si="161"/>
        <v>1. Commodities</v>
      </c>
      <c r="AS417" s="154" t="str">
        <f t="shared" si="162"/>
        <v>Females</v>
      </c>
      <c r="AT417" s="154" t="str">
        <f t="shared" si="163"/>
        <v>Ages 15-19</v>
      </c>
      <c r="AU417" s="92">
        <f t="shared" si="164"/>
        <v>0</v>
      </c>
      <c r="AW417" s="154" t="str">
        <f t="shared" si="165"/>
        <v>Select intervention #6</v>
      </c>
      <c r="AX417" s="154" t="str">
        <f t="shared" si="166"/>
        <v>1. Commodities</v>
      </c>
      <c r="AY417" s="154" t="str">
        <f t="shared" si="167"/>
        <v>Females</v>
      </c>
      <c r="AZ417" s="154" t="str">
        <f t="shared" si="168"/>
        <v>Ages 15-19</v>
      </c>
      <c r="BA417" s="92">
        <f t="shared" si="169"/>
        <v>0</v>
      </c>
      <c r="BC417" s="154" t="str">
        <f t="shared" si="170"/>
        <v>Select intervention #6</v>
      </c>
      <c r="BD417" s="154" t="str">
        <f t="shared" si="171"/>
        <v>1. Commodities</v>
      </c>
      <c r="BE417" s="154" t="str">
        <f t="shared" si="172"/>
        <v>Females</v>
      </c>
      <c r="BF417" s="154" t="str">
        <f t="shared" si="173"/>
        <v>Ages 15-19</v>
      </c>
      <c r="BG417" s="92">
        <f t="shared" si="174"/>
        <v>0</v>
      </c>
      <c r="BI417" s="154" t="str">
        <f t="shared" si="175"/>
        <v>Select intervention #6</v>
      </c>
      <c r="BJ417" s="154" t="str">
        <f t="shared" si="176"/>
        <v>1. Commodities</v>
      </c>
      <c r="BK417" s="154" t="str">
        <f t="shared" si="177"/>
        <v>Females</v>
      </c>
      <c r="BL417" s="154" t="str">
        <f t="shared" si="178"/>
        <v>Ages 15-19</v>
      </c>
      <c r="BM417" s="92">
        <f t="shared" si="179"/>
        <v>0</v>
      </c>
      <c r="BO417" s="154" t="str">
        <f t="shared" si="180"/>
        <v>Select intervention #6</v>
      </c>
      <c r="BP417" s="154" t="str">
        <f t="shared" si="181"/>
        <v>1. Commodities</v>
      </c>
      <c r="BQ417" s="154" t="str">
        <f t="shared" si="182"/>
        <v>Females</v>
      </c>
      <c r="BR417" s="154" t="str">
        <f t="shared" si="183"/>
        <v>Ages 15-19</v>
      </c>
      <c r="BS417" s="92">
        <f t="shared" si="184"/>
        <v>0</v>
      </c>
    </row>
    <row r="418" spans="37:71" x14ac:dyDescent="0.25">
      <c r="AK418" s="154" t="str">
        <f t="shared" si="185"/>
        <v>Select intervention #6</v>
      </c>
      <c r="AL418" s="90" t="s">
        <v>397</v>
      </c>
      <c r="AM418" s="212" t="s">
        <v>374</v>
      </c>
      <c r="AN418" s="216" t="s">
        <v>378</v>
      </c>
      <c r="AO418" s="214">
        <f>'Data-Overview'!Q135</f>
        <v>0</v>
      </c>
      <c r="AQ418" s="154" t="str">
        <f t="shared" si="160"/>
        <v>Select intervention #6</v>
      </c>
      <c r="AR418" s="154" t="str">
        <f t="shared" si="161"/>
        <v>1. Commodities</v>
      </c>
      <c r="AS418" s="154" t="str">
        <f t="shared" si="162"/>
        <v>Females</v>
      </c>
      <c r="AT418" s="154" t="str">
        <f t="shared" si="163"/>
        <v>Ages 20-24</v>
      </c>
      <c r="AU418" s="92">
        <f t="shared" si="164"/>
        <v>0</v>
      </c>
      <c r="AW418" s="154" t="str">
        <f t="shared" si="165"/>
        <v>Select intervention #6</v>
      </c>
      <c r="AX418" s="154" t="str">
        <f t="shared" si="166"/>
        <v>1. Commodities</v>
      </c>
      <c r="AY418" s="154" t="str">
        <f t="shared" si="167"/>
        <v>Females</v>
      </c>
      <c r="AZ418" s="154" t="str">
        <f t="shared" si="168"/>
        <v>Ages 20-24</v>
      </c>
      <c r="BA418" s="92">
        <f t="shared" si="169"/>
        <v>0</v>
      </c>
      <c r="BC418" s="154" t="str">
        <f t="shared" si="170"/>
        <v>Select intervention #6</v>
      </c>
      <c r="BD418" s="154" t="str">
        <f t="shared" si="171"/>
        <v>1. Commodities</v>
      </c>
      <c r="BE418" s="154" t="str">
        <f t="shared" si="172"/>
        <v>Females</v>
      </c>
      <c r="BF418" s="154" t="str">
        <f t="shared" si="173"/>
        <v>Ages 20-24</v>
      </c>
      <c r="BG418" s="92">
        <f t="shared" si="174"/>
        <v>0</v>
      </c>
      <c r="BI418" s="154" t="str">
        <f t="shared" si="175"/>
        <v>Select intervention #6</v>
      </c>
      <c r="BJ418" s="154" t="str">
        <f t="shared" si="176"/>
        <v>1. Commodities</v>
      </c>
      <c r="BK418" s="154" t="str">
        <f t="shared" si="177"/>
        <v>Females</v>
      </c>
      <c r="BL418" s="154" t="str">
        <f t="shared" si="178"/>
        <v>Ages 20-24</v>
      </c>
      <c r="BM418" s="92">
        <f t="shared" si="179"/>
        <v>0</v>
      </c>
      <c r="BO418" s="154" t="str">
        <f t="shared" si="180"/>
        <v>Select intervention #6</v>
      </c>
      <c r="BP418" s="154" t="str">
        <f t="shared" si="181"/>
        <v>1. Commodities</v>
      </c>
      <c r="BQ418" s="154" t="str">
        <f t="shared" si="182"/>
        <v>Females</v>
      </c>
      <c r="BR418" s="154" t="str">
        <f t="shared" si="183"/>
        <v>Ages 20-24</v>
      </c>
      <c r="BS418" s="92">
        <f t="shared" si="184"/>
        <v>0</v>
      </c>
    </row>
    <row r="419" spans="37:71" x14ac:dyDescent="0.25">
      <c r="AK419" s="154" t="str">
        <f t="shared" si="185"/>
        <v>Select intervention #6</v>
      </c>
      <c r="AL419" s="90" t="s">
        <v>398</v>
      </c>
      <c r="AM419" s="212" t="s">
        <v>374</v>
      </c>
      <c r="AN419" s="216" t="s">
        <v>375</v>
      </c>
      <c r="AO419" s="214" t="e">
        <f>'Data-Overview'!Q136</f>
        <v>#DIV/0!</v>
      </c>
      <c r="AQ419" s="154" t="str">
        <f t="shared" si="160"/>
        <v>Select intervention #6</v>
      </c>
      <c r="AR419" s="154" t="str">
        <f t="shared" si="161"/>
        <v>2. Human Resources</v>
      </c>
      <c r="AS419" s="154" t="str">
        <f t="shared" si="162"/>
        <v>Females</v>
      </c>
      <c r="AT419" s="154" t="str">
        <f t="shared" si="163"/>
        <v>Ages 10-19</v>
      </c>
      <c r="AU419" s="92" t="e">
        <f t="shared" si="164"/>
        <v>#DIV/0!</v>
      </c>
      <c r="AW419" s="154" t="str">
        <f t="shared" si="165"/>
        <v>Select intervention #6</v>
      </c>
      <c r="AX419" s="154" t="str">
        <f t="shared" si="166"/>
        <v>2. Human Resources</v>
      </c>
      <c r="AY419" s="154" t="str">
        <f t="shared" si="167"/>
        <v>Females</v>
      </c>
      <c r="AZ419" s="154" t="str">
        <f t="shared" si="168"/>
        <v>Ages 10-19</v>
      </c>
      <c r="BA419" s="92" t="e">
        <f t="shared" si="169"/>
        <v>#DIV/0!</v>
      </c>
      <c r="BC419" s="154" t="str">
        <f t="shared" si="170"/>
        <v>Select intervention #6</v>
      </c>
      <c r="BD419" s="154" t="str">
        <f t="shared" si="171"/>
        <v>2. Human Resources</v>
      </c>
      <c r="BE419" s="154" t="str">
        <f t="shared" si="172"/>
        <v>Females</v>
      </c>
      <c r="BF419" s="154" t="str">
        <f t="shared" si="173"/>
        <v>Ages 10-19</v>
      </c>
      <c r="BG419" s="92" t="e">
        <f t="shared" si="174"/>
        <v>#DIV/0!</v>
      </c>
      <c r="BI419" s="154" t="str">
        <f t="shared" si="175"/>
        <v>Select intervention #6</v>
      </c>
      <c r="BJ419" s="154" t="str">
        <f t="shared" si="176"/>
        <v>2. Human Resources</v>
      </c>
      <c r="BK419" s="154" t="str">
        <f t="shared" si="177"/>
        <v>Females</v>
      </c>
      <c r="BL419" s="154" t="str">
        <f t="shared" si="178"/>
        <v>Ages 10-19</v>
      </c>
      <c r="BM419" s="92" t="e">
        <f t="shared" si="179"/>
        <v>#DIV/0!</v>
      </c>
      <c r="BO419" s="154" t="str">
        <f t="shared" si="180"/>
        <v>Select intervention #6</v>
      </c>
      <c r="BP419" s="154" t="str">
        <f t="shared" si="181"/>
        <v>2. Human Resources</v>
      </c>
      <c r="BQ419" s="154" t="str">
        <f t="shared" si="182"/>
        <v>Females</v>
      </c>
      <c r="BR419" s="154" t="str">
        <f t="shared" si="183"/>
        <v>Ages 10-19</v>
      </c>
      <c r="BS419" s="92" t="e">
        <f t="shared" si="184"/>
        <v>#DIV/0!</v>
      </c>
    </row>
    <row r="420" spans="37:71" x14ac:dyDescent="0.25">
      <c r="AK420" s="154" t="str">
        <f t="shared" si="185"/>
        <v>Select intervention #6</v>
      </c>
      <c r="AL420" s="90" t="s">
        <v>398</v>
      </c>
      <c r="AM420" s="212" t="s">
        <v>374</v>
      </c>
      <c r="AN420" s="216" t="s">
        <v>376</v>
      </c>
      <c r="AO420" s="214">
        <f>'Data-Overview'!Q137</f>
        <v>0</v>
      </c>
      <c r="AQ420" s="154" t="str">
        <f t="shared" si="160"/>
        <v>Select intervention #6</v>
      </c>
      <c r="AR420" s="154" t="str">
        <f t="shared" si="161"/>
        <v>2. Human Resources</v>
      </c>
      <c r="AS420" s="154" t="str">
        <f t="shared" si="162"/>
        <v>Females</v>
      </c>
      <c r="AT420" s="154" t="str">
        <f t="shared" si="163"/>
        <v>Ages 10-14</v>
      </c>
      <c r="AU420" s="92">
        <f t="shared" si="164"/>
        <v>0</v>
      </c>
      <c r="AW420" s="154" t="str">
        <f t="shared" si="165"/>
        <v>Select intervention #6</v>
      </c>
      <c r="AX420" s="154" t="str">
        <f t="shared" si="166"/>
        <v>2. Human Resources</v>
      </c>
      <c r="AY420" s="154" t="str">
        <f t="shared" si="167"/>
        <v>Females</v>
      </c>
      <c r="AZ420" s="154" t="str">
        <f t="shared" si="168"/>
        <v>Ages 10-14</v>
      </c>
      <c r="BA420" s="92">
        <f t="shared" si="169"/>
        <v>0</v>
      </c>
      <c r="BC420" s="154" t="str">
        <f t="shared" si="170"/>
        <v>Select intervention #6</v>
      </c>
      <c r="BD420" s="154" t="str">
        <f t="shared" si="171"/>
        <v>2. Human Resources</v>
      </c>
      <c r="BE420" s="154" t="str">
        <f t="shared" si="172"/>
        <v>Females</v>
      </c>
      <c r="BF420" s="154" t="str">
        <f t="shared" si="173"/>
        <v>Ages 10-14</v>
      </c>
      <c r="BG420" s="92">
        <f t="shared" si="174"/>
        <v>0</v>
      </c>
      <c r="BI420" s="154" t="str">
        <f t="shared" si="175"/>
        <v>Select intervention #6</v>
      </c>
      <c r="BJ420" s="154" t="str">
        <f t="shared" si="176"/>
        <v>2. Human Resources</v>
      </c>
      <c r="BK420" s="154" t="str">
        <f t="shared" si="177"/>
        <v>Females</v>
      </c>
      <c r="BL420" s="154" t="str">
        <f t="shared" si="178"/>
        <v>Ages 10-14</v>
      </c>
      <c r="BM420" s="92">
        <f t="shared" si="179"/>
        <v>0</v>
      </c>
      <c r="BO420" s="154" t="str">
        <f t="shared" si="180"/>
        <v>Select intervention #6</v>
      </c>
      <c r="BP420" s="154" t="str">
        <f t="shared" si="181"/>
        <v>2. Human Resources</v>
      </c>
      <c r="BQ420" s="154" t="str">
        <f t="shared" si="182"/>
        <v>Females</v>
      </c>
      <c r="BR420" s="154" t="str">
        <f t="shared" si="183"/>
        <v>Ages 10-14</v>
      </c>
      <c r="BS420" s="92">
        <f t="shared" si="184"/>
        <v>0</v>
      </c>
    </row>
    <row r="421" spans="37:71" x14ac:dyDescent="0.25">
      <c r="AK421" s="154" t="str">
        <f t="shared" si="185"/>
        <v>Select intervention #6</v>
      </c>
      <c r="AL421" s="90" t="s">
        <v>398</v>
      </c>
      <c r="AM421" s="212" t="s">
        <v>374</v>
      </c>
      <c r="AN421" s="216" t="s">
        <v>377</v>
      </c>
      <c r="AO421" s="214">
        <f>'Data-Overview'!Q138</f>
        <v>0</v>
      </c>
      <c r="AQ421" s="154" t="str">
        <f t="shared" si="160"/>
        <v>Select intervention #6</v>
      </c>
      <c r="AR421" s="154" t="str">
        <f t="shared" si="161"/>
        <v>2. Human Resources</v>
      </c>
      <c r="AS421" s="154" t="str">
        <f t="shared" si="162"/>
        <v>Females</v>
      </c>
      <c r="AT421" s="154" t="str">
        <f t="shared" si="163"/>
        <v>Ages 15-19</v>
      </c>
      <c r="AU421" s="92">
        <f t="shared" si="164"/>
        <v>0</v>
      </c>
      <c r="AW421" s="154" t="str">
        <f t="shared" si="165"/>
        <v>Select intervention #6</v>
      </c>
      <c r="AX421" s="154" t="str">
        <f t="shared" si="166"/>
        <v>2. Human Resources</v>
      </c>
      <c r="AY421" s="154" t="str">
        <f t="shared" si="167"/>
        <v>Females</v>
      </c>
      <c r="AZ421" s="154" t="str">
        <f t="shared" si="168"/>
        <v>Ages 15-19</v>
      </c>
      <c r="BA421" s="92">
        <f t="shared" si="169"/>
        <v>0</v>
      </c>
      <c r="BC421" s="154" t="str">
        <f t="shared" si="170"/>
        <v>Select intervention #6</v>
      </c>
      <c r="BD421" s="154" t="str">
        <f t="shared" si="171"/>
        <v>2. Human Resources</v>
      </c>
      <c r="BE421" s="154" t="str">
        <f t="shared" si="172"/>
        <v>Females</v>
      </c>
      <c r="BF421" s="154" t="str">
        <f t="shared" si="173"/>
        <v>Ages 15-19</v>
      </c>
      <c r="BG421" s="92">
        <f t="shared" si="174"/>
        <v>0</v>
      </c>
      <c r="BI421" s="154" t="str">
        <f t="shared" si="175"/>
        <v>Select intervention #6</v>
      </c>
      <c r="BJ421" s="154" t="str">
        <f t="shared" si="176"/>
        <v>2. Human Resources</v>
      </c>
      <c r="BK421" s="154" t="str">
        <f t="shared" si="177"/>
        <v>Females</v>
      </c>
      <c r="BL421" s="154" t="str">
        <f t="shared" si="178"/>
        <v>Ages 15-19</v>
      </c>
      <c r="BM421" s="92">
        <f t="shared" si="179"/>
        <v>0</v>
      </c>
      <c r="BO421" s="154" t="str">
        <f t="shared" si="180"/>
        <v>Select intervention #6</v>
      </c>
      <c r="BP421" s="154" t="str">
        <f t="shared" si="181"/>
        <v>2. Human Resources</v>
      </c>
      <c r="BQ421" s="154" t="str">
        <f t="shared" si="182"/>
        <v>Females</v>
      </c>
      <c r="BR421" s="154" t="str">
        <f t="shared" si="183"/>
        <v>Ages 15-19</v>
      </c>
      <c r="BS421" s="92">
        <f t="shared" si="184"/>
        <v>0</v>
      </c>
    </row>
    <row r="422" spans="37:71" x14ac:dyDescent="0.25">
      <c r="AK422" s="154" t="str">
        <f t="shared" si="185"/>
        <v>Select intervention #6</v>
      </c>
      <c r="AL422" s="90" t="s">
        <v>398</v>
      </c>
      <c r="AM422" s="212" t="s">
        <v>374</v>
      </c>
      <c r="AN422" s="216" t="s">
        <v>378</v>
      </c>
      <c r="AO422" s="214">
        <f>'Data-Overview'!Q139</f>
        <v>0</v>
      </c>
      <c r="AQ422" s="154" t="str">
        <f t="shared" si="160"/>
        <v>Select intervention #6</v>
      </c>
      <c r="AR422" s="154" t="str">
        <f t="shared" si="161"/>
        <v>2. Human Resources</v>
      </c>
      <c r="AS422" s="154" t="str">
        <f t="shared" si="162"/>
        <v>Females</v>
      </c>
      <c r="AT422" s="154" t="str">
        <f t="shared" si="163"/>
        <v>Ages 20-24</v>
      </c>
      <c r="AU422" s="92">
        <f t="shared" si="164"/>
        <v>0</v>
      </c>
      <c r="AW422" s="154" t="str">
        <f t="shared" si="165"/>
        <v>Select intervention #6</v>
      </c>
      <c r="AX422" s="154" t="str">
        <f t="shared" si="166"/>
        <v>2. Human Resources</v>
      </c>
      <c r="AY422" s="154" t="str">
        <f t="shared" si="167"/>
        <v>Females</v>
      </c>
      <c r="AZ422" s="154" t="str">
        <f t="shared" si="168"/>
        <v>Ages 20-24</v>
      </c>
      <c r="BA422" s="92">
        <f t="shared" si="169"/>
        <v>0</v>
      </c>
      <c r="BC422" s="154" t="str">
        <f t="shared" si="170"/>
        <v>Select intervention #6</v>
      </c>
      <c r="BD422" s="154" t="str">
        <f t="shared" si="171"/>
        <v>2. Human Resources</v>
      </c>
      <c r="BE422" s="154" t="str">
        <f t="shared" si="172"/>
        <v>Females</v>
      </c>
      <c r="BF422" s="154" t="str">
        <f t="shared" si="173"/>
        <v>Ages 20-24</v>
      </c>
      <c r="BG422" s="92">
        <f t="shared" si="174"/>
        <v>0</v>
      </c>
      <c r="BI422" s="154" t="str">
        <f t="shared" si="175"/>
        <v>Select intervention #6</v>
      </c>
      <c r="BJ422" s="154" t="str">
        <f t="shared" si="176"/>
        <v>2. Human Resources</v>
      </c>
      <c r="BK422" s="154" t="str">
        <f t="shared" si="177"/>
        <v>Females</v>
      </c>
      <c r="BL422" s="154" t="str">
        <f t="shared" si="178"/>
        <v>Ages 20-24</v>
      </c>
      <c r="BM422" s="92">
        <f t="shared" si="179"/>
        <v>0</v>
      </c>
      <c r="BO422" s="154" t="str">
        <f t="shared" si="180"/>
        <v>Select intervention #6</v>
      </c>
      <c r="BP422" s="154" t="str">
        <f t="shared" si="181"/>
        <v>2. Human Resources</v>
      </c>
      <c r="BQ422" s="154" t="str">
        <f t="shared" si="182"/>
        <v>Females</v>
      </c>
      <c r="BR422" s="154" t="str">
        <f t="shared" si="183"/>
        <v>Ages 20-24</v>
      </c>
      <c r="BS422" s="92">
        <f t="shared" si="184"/>
        <v>0</v>
      </c>
    </row>
    <row r="423" spans="37:71" x14ac:dyDescent="0.25">
      <c r="AK423" s="154" t="str">
        <f t="shared" si="185"/>
        <v>Select intervention #6</v>
      </c>
      <c r="AL423" s="90" t="s">
        <v>399</v>
      </c>
      <c r="AM423" s="212" t="s">
        <v>374</v>
      </c>
      <c r="AN423" s="216" t="s">
        <v>375</v>
      </c>
      <c r="AO423" s="214" t="e">
        <f>'Data-Overview'!Q140</f>
        <v>#DIV/0!</v>
      </c>
      <c r="AQ423" s="154" t="str">
        <f t="shared" si="160"/>
        <v>Select intervention #6</v>
      </c>
      <c r="AR423" s="154" t="str">
        <f t="shared" si="161"/>
        <v>3. Accessibility</v>
      </c>
      <c r="AS423" s="154" t="str">
        <f t="shared" si="162"/>
        <v>Females</v>
      </c>
      <c r="AT423" s="154" t="str">
        <f t="shared" si="163"/>
        <v>Ages 10-19</v>
      </c>
      <c r="AU423" s="92" t="e">
        <f t="shared" si="164"/>
        <v>#DIV/0!</v>
      </c>
      <c r="AW423" s="154" t="str">
        <f t="shared" si="165"/>
        <v>Select intervention #6</v>
      </c>
      <c r="AX423" s="154" t="str">
        <f t="shared" si="166"/>
        <v>3. Accessibility</v>
      </c>
      <c r="AY423" s="154" t="str">
        <f t="shared" si="167"/>
        <v>Females</v>
      </c>
      <c r="AZ423" s="154" t="str">
        <f t="shared" si="168"/>
        <v>Ages 10-19</v>
      </c>
      <c r="BA423" s="92" t="e">
        <f t="shared" si="169"/>
        <v>#DIV/0!</v>
      </c>
      <c r="BC423" s="154" t="str">
        <f t="shared" si="170"/>
        <v>Select intervention #6</v>
      </c>
      <c r="BD423" s="154" t="str">
        <f t="shared" si="171"/>
        <v>3. Accessibility</v>
      </c>
      <c r="BE423" s="154" t="str">
        <f t="shared" si="172"/>
        <v>Females</v>
      </c>
      <c r="BF423" s="154" t="str">
        <f t="shared" si="173"/>
        <v>Ages 10-19</v>
      </c>
      <c r="BG423" s="92" t="e">
        <f t="shared" si="174"/>
        <v>#DIV/0!</v>
      </c>
      <c r="BI423" s="154" t="str">
        <f t="shared" si="175"/>
        <v>Select intervention #6</v>
      </c>
      <c r="BJ423" s="154" t="str">
        <f t="shared" si="176"/>
        <v>3. Accessibility</v>
      </c>
      <c r="BK423" s="154" t="str">
        <f t="shared" si="177"/>
        <v>Females</v>
      </c>
      <c r="BL423" s="154" t="str">
        <f t="shared" si="178"/>
        <v>Ages 10-19</v>
      </c>
      <c r="BM423" s="92" t="e">
        <f t="shared" si="179"/>
        <v>#DIV/0!</v>
      </c>
      <c r="BO423" s="154" t="str">
        <f t="shared" si="180"/>
        <v>Select intervention #6</v>
      </c>
      <c r="BP423" s="154" t="str">
        <f t="shared" si="181"/>
        <v>3. Accessibility</v>
      </c>
      <c r="BQ423" s="154" t="str">
        <f t="shared" si="182"/>
        <v>Females</v>
      </c>
      <c r="BR423" s="154" t="str">
        <f t="shared" si="183"/>
        <v>Ages 10-19</v>
      </c>
      <c r="BS423" s="92" t="e">
        <f t="shared" si="184"/>
        <v>#DIV/0!</v>
      </c>
    </row>
    <row r="424" spans="37:71" x14ac:dyDescent="0.25">
      <c r="AK424" s="154" t="str">
        <f t="shared" si="185"/>
        <v>Select intervention #6</v>
      </c>
      <c r="AL424" s="90" t="s">
        <v>399</v>
      </c>
      <c r="AM424" s="212" t="s">
        <v>374</v>
      </c>
      <c r="AN424" s="216" t="s">
        <v>376</v>
      </c>
      <c r="AO424" s="214" t="e">
        <f>'Data-Overview'!Q141</f>
        <v>#DIV/0!</v>
      </c>
      <c r="AQ424" s="154" t="str">
        <f t="shared" si="160"/>
        <v>Select intervention #6</v>
      </c>
      <c r="AR424" s="154" t="str">
        <f t="shared" si="161"/>
        <v>3. Accessibility</v>
      </c>
      <c r="AS424" s="154" t="str">
        <f t="shared" si="162"/>
        <v>Females</v>
      </c>
      <c r="AT424" s="154" t="str">
        <f t="shared" si="163"/>
        <v>Ages 10-14</v>
      </c>
      <c r="AU424" s="92" t="e">
        <f t="shared" si="164"/>
        <v>#DIV/0!</v>
      </c>
      <c r="AW424" s="154" t="str">
        <f t="shared" si="165"/>
        <v>Select intervention #6</v>
      </c>
      <c r="AX424" s="154" t="str">
        <f t="shared" si="166"/>
        <v>3. Accessibility</v>
      </c>
      <c r="AY424" s="154" t="str">
        <f t="shared" si="167"/>
        <v>Females</v>
      </c>
      <c r="AZ424" s="154" t="str">
        <f t="shared" si="168"/>
        <v>Ages 10-14</v>
      </c>
      <c r="BA424" s="92" t="e">
        <f t="shared" si="169"/>
        <v>#DIV/0!</v>
      </c>
      <c r="BC424" s="154" t="str">
        <f t="shared" si="170"/>
        <v>Select intervention #6</v>
      </c>
      <c r="BD424" s="154" t="str">
        <f t="shared" si="171"/>
        <v>3. Accessibility</v>
      </c>
      <c r="BE424" s="154" t="str">
        <f t="shared" si="172"/>
        <v>Females</v>
      </c>
      <c r="BF424" s="154" t="str">
        <f t="shared" si="173"/>
        <v>Ages 10-14</v>
      </c>
      <c r="BG424" s="92" t="e">
        <f t="shared" si="174"/>
        <v>#DIV/0!</v>
      </c>
      <c r="BI424" s="154" t="str">
        <f t="shared" si="175"/>
        <v>Select intervention #6</v>
      </c>
      <c r="BJ424" s="154" t="str">
        <f t="shared" si="176"/>
        <v>3. Accessibility</v>
      </c>
      <c r="BK424" s="154" t="str">
        <f t="shared" si="177"/>
        <v>Females</v>
      </c>
      <c r="BL424" s="154" t="str">
        <f t="shared" si="178"/>
        <v>Ages 10-14</v>
      </c>
      <c r="BM424" s="92" t="e">
        <f t="shared" si="179"/>
        <v>#DIV/0!</v>
      </c>
      <c r="BO424" s="154" t="str">
        <f t="shared" si="180"/>
        <v>Select intervention #6</v>
      </c>
      <c r="BP424" s="154" t="str">
        <f t="shared" si="181"/>
        <v>3. Accessibility</v>
      </c>
      <c r="BQ424" s="154" t="str">
        <f t="shared" si="182"/>
        <v>Females</v>
      </c>
      <c r="BR424" s="154" t="str">
        <f t="shared" si="183"/>
        <v>Ages 10-14</v>
      </c>
      <c r="BS424" s="92" t="e">
        <f t="shared" si="184"/>
        <v>#DIV/0!</v>
      </c>
    </row>
    <row r="425" spans="37:71" x14ac:dyDescent="0.25">
      <c r="AK425" s="154" t="str">
        <f t="shared" si="185"/>
        <v>Select intervention #6</v>
      </c>
      <c r="AL425" s="90" t="s">
        <v>399</v>
      </c>
      <c r="AM425" s="212" t="s">
        <v>374</v>
      </c>
      <c r="AN425" s="216" t="s">
        <v>377</v>
      </c>
      <c r="AO425" s="214" t="e">
        <f>'Data-Overview'!Q142</f>
        <v>#DIV/0!</v>
      </c>
      <c r="AQ425" s="154" t="str">
        <f t="shared" si="160"/>
        <v>Select intervention #6</v>
      </c>
      <c r="AR425" s="154" t="str">
        <f t="shared" si="161"/>
        <v>3. Accessibility</v>
      </c>
      <c r="AS425" s="154" t="str">
        <f t="shared" si="162"/>
        <v>Females</v>
      </c>
      <c r="AT425" s="154" t="str">
        <f t="shared" si="163"/>
        <v>Ages 15-19</v>
      </c>
      <c r="AU425" s="92" t="e">
        <f t="shared" si="164"/>
        <v>#DIV/0!</v>
      </c>
      <c r="AW425" s="154" t="str">
        <f t="shared" si="165"/>
        <v>Select intervention #6</v>
      </c>
      <c r="AX425" s="154" t="str">
        <f t="shared" si="166"/>
        <v>3. Accessibility</v>
      </c>
      <c r="AY425" s="154" t="str">
        <f t="shared" si="167"/>
        <v>Females</v>
      </c>
      <c r="AZ425" s="154" t="str">
        <f t="shared" si="168"/>
        <v>Ages 15-19</v>
      </c>
      <c r="BA425" s="92" t="e">
        <f t="shared" si="169"/>
        <v>#DIV/0!</v>
      </c>
      <c r="BC425" s="154" t="str">
        <f t="shared" si="170"/>
        <v>Select intervention #6</v>
      </c>
      <c r="BD425" s="154" t="str">
        <f t="shared" si="171"/>
        <v>3. Accessibility</v>
      </c>
      <c r="BE425" s="154" t="str">
        <f t="shared" si="172"/>
        <v>Females</v>
      </c>
      <c r="BF425" s="154" t="str">
        <f t="shared" si="173"/>
        <v>Ages 15-19</v>
      </c>
      <c r="BG425" s="92" t="e">
        <f t="shared" si="174"/>
        <v>#DIV/0!</v>
      </c>
      <c r="BI425" s="154" t="str">
        <f t="shared" si="175"/>
        <v>Select intervention #6</v>
      </c>
      <c r="BJ425" s="154" t="str">
        <f t="shared" si="176"/>
        <v>3. Accessibility</v>
      </c>
      <c r="BK425" s="154" t="str">
        <f t="shared" si="177"/>
        <v>Females</v>
      </c>
      <c r="BL425" s="154" t="str">
        <f t="shared" si="178"/>
        <v>Ages 15-19</v>
      </c>
      <c r="BM425" s="92" t="e">
        <f t="shared" si="179"/>
        <v>#DIV/0!</v>
      </c>
      <c r="BO425" s="154" t="str">
        <f t="shared" si="180"/>
        <v>Select intervention #6</v>
      </c>
      <c r="BP425" s="154" t="str">
        <f t="shared" si="181"/>
        <v>3. Accessibility</v>
      </c>
      <c r="BQ425" s="154" t="str">
        <f t="shared" si="182"/>
        <v>Females</v>
      </c>
      <c r="BR425" s="154" t="str">
        <f t="shared" si="183"/>
        <v>Ages 15-19</v>
      </c>
      <c r="BS425" s="92" t="e">
        <f t="shared" si="184"/>
        <v>#DIV/0!</v>
      </c>
    </row>
    <row r="426" spans="37:71" x14ac:dyDescent="0.25">
      <c r="AK426" s="154" t="str">
        <f t="shared" si="185"/>
        <v>Select intervention #6</v>
      </c>
      <c r="AL426" s="90" t="s">
        <v>399</v>
      </c>
      <c r="AM426" s="212" t="s">
        <v>374</v>
      </c>
      <c r="AN426" s="216" t="s">
        <v>378</v>
      </c>
      <c r="AO426" s="214" t="e">
        <f>'Data-Overview'!Q143</f>
        <v>#DIV/0!</v>
      </c>
      <c r="AQ426" s="154" t="str">
        <f t="shared" si="160"/>
        <v>Select intervention #6</v>
      </c>
      <c r="AR426" s="154" t="str">
        <f t="shared" si="161"/>
        <v>3. Accessibility</v>
      </c>
      <c r="AS426" s="154" t="str">
        <f t="shared" si="162"/>
        <v>Females</v>
      </c>
      <c r="AT426" s="154" t="str">
        <f t="shared" si="163"/>
        <v>Ages 20-24</v>
      </c>
      <c r="AU426" s="92" t="e">
        <f t="shared" si="164"/>
        <v>#DIV/0!</v>
      </c>
      <c r="AW426" s="154" t="str">
        <f t="shared" si="165"/>
        <v>Select intervention #6</v>
      </c>
      <c r="AX426" s="154" t="str">
        <f t="shared" si="166"/>
        <v>3. Accessibility</v>
      </c>
      <c r="AY426" s="154" t="str">
        <f t="shared" si="167"/>
        <v>Females</v>
      </c>
      <c r="AZ426" s="154" t="str">
        <f t="shared" si="168"/>
        <v>Ages 20-24</v>
      </c>
      <c r="BA426" s="92" t="e">
        <f t="shared" si="169"/>
        <v>#DIV/0!</v>
      </c>
      <c r="BC426" s="154" t="str">
        <f t="shared" si="170"/>
        <v>Select intervention #6</v>
      </c>
      <c r="BD426" s="154" t="str">
        <f t="shared" si="171"/>
        <v>3. Accessibility</v>
      </c>
      <c r="BE426" s="154" t="str">
        <f t="shared" si="172"/>
        <v>Females</v>
      </c>
      <c r="BF426" s="154" t="str">
        <f t="shared" si="173"/>
        <v>Ages 20-24</v>
      </c>
      <c r="BG426" s="92" t="e">
        <f t="shared" si="174"/>
        <v>#DIV/0!</v>
      </c>
      <c r="BI426" s="154" t="str">
        <f t="shared" si="175"/>
        <v>Select intervention #6</v>
      </c>
      <c r="BJ426" s="154" t="str">
        <f t="shared" si="176"/>
        <v>3. Accessibility</v>
      </c>
      <c r="BK426" s="154" t="str">
        <f t="shared" si="177"/>
        <v>Females</v>
      </c>
      <c r="BL426" s="154" t="str">
        <f t="shared" si="178"/>
        <v>Ages 20-24</v>
      </c>
      <c r="BM426" s="92" t="e">
        <f t="shared" si="179"/>
        <v>#DIV/0!</v>
      </c>
      <c r="BO426" s="154" t="str">
        <f t="shared" si="180"/>
        <v>Select intervention #6</v>
      </c>
      <c r="BP426" s="154" t="str">
        <f t="shared" si="181"/>
        <v>3. Accessibility</v>
      </c>
      <c r="BQ426" s="154" t="str">
        <f t="shared" si="182"/>
        <v>Females</v>
      </c>
      <c r="BR426" s="154" t="str">
        <f t="shared" si="183"/>
        <v>Ages 20-24</v>
      </c>
      <c r="BS426" s="92" t="e">
        <f t="shared" si="184"/>
        <v>#DIV/0!</v>
      </c>
    </row>
    <row r="427" spans="37:71" x14ac:dyDescent="0.25">
      <c r="AK427" s="154" t="str">
        <f t="shared" si="185"/>
        <v>Select intervention #6</v>
      </c>
      <c r="AL427" s="90" t="s">
        <v>400</v>
      </c>
      <c r="AM427" s="212" t="s">
        <v>374</v>
      </c>
      <c r="AN427" s="216" t="s">
        <v>375</v>
      </c>
      <c r="AO427" s="214" t="e">
        <f>'Data-Overview'!Q144</f>
        <v>#DIV/0!</v>
      </c>
      <c r="AQ427" s="154" t="str">
        <f t="shared" si="160"/>
        <v>Select intervention #6</v>
      </c>
      <c r="AR427" s="154" t="str">
        <f t="shared" si="161"/>
        <v>4. Initial Utilisation</v>
      </c>
      <c r="AS427" s="154" t="str">
        <f t="shared" si="162"/>
        <v>Females</v>
      </c>
      <c r="AT427" s="154" t="str">
        <f t="shared" si="163"/>
        <v>Ages 10-19</v>
      </c>
      <c r="AU427" s="92" t="e">
        <f t="shared" si="164"/>
        <v>#DIV/0!</v>
      </c>
      <c r="AW427" s="154" t="str">
        <f t="shared" si="165"/>
        <v>Select intervention #6</v>
      </c>
      <c r="AX427" s="154" t="str">
        <f t="shared" si="166"/>
        <v>4. Initial Utilisation</v>
      </c>
      <c r="AY427" s="154" t="str">
        <f t="shared" si="167"/>
        <v>Females</v>
      </c>
      <c r="AZ427" s="154" t="str">
        <f t="shared" si="168"/>
        <v>Ages 10-19</v>
      </c>
      <c r="BA427" s="92" t="e">
        <f t="shared" si="169"/>
        <v>#DIV/0!</v>
      </c>
      <c r="BC427" s="154" t="str">
        <f t="shared" si="170"/>
        <v>Select intervention #6</v>
      </c>
      <c r="BD427" s="154" t="str">
        <f t="shared" si="171"/>
        <v>4. Initial Utilisation</v>
      </c>
      <c r="BE427" s="154" t="str">
        <f t="shared" si="172"/>
        <v>Females</v>
      </c>
      <c r="BF427" s="154" t="str">
        <f t="shared" si="173"/>
        <v>Ages 10-19</v>
      </c>
      <c r="BG427" s="92" t="e">
        <f t="shared" si="174"/>
        <v>#DIV/0!</v>
      </c>
      <c r="BI427" s="154" t="str">
        <f t="shared" si="175"/>
        <v>Select intervention #6</v>
      </c>
      <c r="BJ427" s="154" t="str">
        <f t="shared" si="176"/>
        <v>4. Initial Utilisation</v>
      </c>
      <c r="BK427" s="154" t="str">
        <f t="shared" si="177"/>
        <v>Females</v>
      </c>
      <c r="BL427" s="154" t="str">
        <f t="shared" si="178"/>
        <v>Ages 10-19</v>
      </c>
      <c r="BM427" s="92" t="e">
        <f t="shared" si="179"/>
        <v>#DIV/0!</v>
      </c>
      <c r="BO427" s="154" t="str">
        <f t="shared" si="180"/>
        <v>Select intervention #6</v>
      </c>
      <c r="BP427" s="154" t="str">
        <f t="shared" si="181"/>
        <v>4. Initial Utilisation</v>
      </c>
      <c r="BQ427" s="154" t="str">
        <f t="shared" si="182"/>
        <v>Females</v>
      </c>
      <c r="BR427" s="154" t="str">
        <f t="shared" si="183"/>
        <v>Ages 10-19</v>
      </c>
      <c r="BS427" s="92" t="e">
        <f t="shared" si="184"/>
        <v>#DIV/0!</v>
      </c>
    </row>
    <row r="428" spans="37:71" x14ac:dyDescent="0.25">
      <c r="AK428" s="154" t="str">
        <f t="shared" si="185"/>
        <v>Select intervention #6</v>
      </c>
      <c r="AL428" s="90" t="s">
        <v>400</v>
      </c>
      <c r="AM428" s="212" t="s">
        <v>374</v>
      </c>
      <c r="AN428" s="216" t="s">
        <v>376</v>
      </c>
      <c r="AO428" s="214" t="e">
        <f>'Data-Overview'!Q145</f>
        <v>#DIV/0!</v>
      </c>
      <c r="AQ428" s="154" t="str">
        <f t="shared" si="160"/>
        <v>Select intervention #6</v>
      </c>
      <c r="AR428" s="154" t="str">
        <f t="shared" si="161"/>
        <v>4. Initial Utilisation</v>
      </c>
      <c r="AS428" s="154" t="str">
        <f t="shared" si="162"/>
        <v>Females</v>
      </c>
      <c r="AT428" s="154" t="str">
        <f t="shared" si="163"/>
        <v>Ages 10-14</v>
      </c>
      <c r="AU428" s="92" t="e">
        <f t="shared" si="164"/>
        <v>#DIV/0!</v>
      </c>
      <c r="AW428" s="154" t="str">
        <f t="shared" si="165"/>
        <v>Select intervention #6</v>
      </c>
      <c r="AX428" s="154" t="str">
        <f t="shared" si="166"/>
        <v>4. Initial Utilisation</v>
      </c>
      <c r="AY428" s="154" t="str">
        <f t="shared" si="167"/>
        <v>Females</v>
      </c>
      <c r="AZ428" s="154" t="str">
        <f t="shared" si="168"/>
        <v>Ages 10-14</v>
      </c>
      <c r="BA428" s="92" t="e">
        <f t="shared" si="169"/>
        <v>#DIV/0!</v>
      </c>
      <c r="BC428" s="154" t="str">
        <f t="shared" si="170"/>
        <v>Select intervention #6</v>
      </c>
      <c r="BD428" s="154" t="str">
        <f t="shared" si="171"/>
        <v>4. Initial Utilisation</v>
      </c>
      <c r="BE428" s="154" t="str">
        <f t="shared" si="172"/>
        <v>Females</v>
      </c>
      <c r="BF428" s="154" t="str">
        <f t="shared" si="173"/>
        <v>Ages 10-14</v>
      </c>
      <c r="BG428" s="92" t="e">
        <f t="shared" si="174"/>
        <v>#DIV/0!</v>
      </c>
      <c r="BI428" s="154" t="str">
        <f t="shared" si="175"/>
        <v>Select intervention #6</v>
      </c>
      <c r="BJ428" s="154" t="str">
        <f t="shared" si="176"/>
        <v>4. Initial Utilisation</v>
      </c>
      <c r="BK428" s="154" t="str">
        <f t="shared" si="177"/>
        <v>Females</v>
      </c>
      <c r="BL428" s="154" t="str">
        <f t="shared" si="178"/>
        <v>Ages 10-14</v>
      </c>
      <c r="BM428" s="92" t="e">
        <f t="shared" si="179"/>
        <v>#DIV/0!</v>
      </c>
      <c r="BO428" s="154" t="str">
        <f t="shared" si="180"/>
        <v>Select intervention #6</v>
      </c>
      <c r="BP428" s="154" t="str">
        <f t="shared" si="181"/>
        <v>4. Initial Utilisation</v>
      </c>
      <c r="BQ428" s="154" t="str">
        <f t="shared" si="182"/>
        <v>Females</v>
      </c>
      <c r="BR428" s="154" t="str">
        <f t="shared" si="183"/>
        <v>Ages 10-14</v>
      </c>
      <c r="BS428" s="92" t="e">
        <f t="shared" si="184"/>
        <v>#DIV/0!</v>
      </c>
    </row>
    <row r="429" spans="37:71" x14ac:dyDescent="0.25">
      <c r="AK429" s="154" t="str">
        <f t="shared" si="185"/>
        <v>Select intervention #6</v>
      </c>
      <c r="AL429" s="90" t="s">
        <v>400</v>
      </c>
      <c r="AM429" s="212" t="s">
        <v>374</v>
      </c>
      <c r="AN429" s="216" t="s">
        <v>377</v>
      </c>
      <c r="AO429" s="214" t="e">
        <f>'Data-Overview'!Q146</f>
        <v>#DIV/0!</v>
      </c>
      <c r="AQ429" s="154" t="str">
        <f t="shared" si="160"/>
        <v>Select intervention #6</v>
      </c>
      <c r="AR429" s="154" t="str">
        <f t="shared" si="161"/>
        <v>4. Initial Utilisation</v>
      </c>
      <c r="AS429" s="154" t="str">
        <f t="shared" si="162"/>
        <v>Females</v>
      </c>
      <c r="AT429" s="154" t="str">
        <f t="shared" si="163"/>
        <v>Ages 15-19</v>
      </c>
      <c r="AU429" s="92" t="e">
        <f t="shared" si="164"/>
        <v>#DIV/0!</v>
      </c>
      <c r="AW429" s="154" t="str">
        <f t="shared" si="165"/>
        <v>Select intervention #6</v>
      </c>
      <c r="AX429" s="154" t="str">
        <f t="shared" si="166"/>
        <v>4. Initial Utilisation</v>
      </c>
      <c r="AY429" s="154" t="str">
        <f t="shared" si="167"/>
        <v>Females</v>
      </c>
      <c r="AZ429" s="154" t="str">
        <f t="shared" si="168"/>
        <v>Ages 15-19</v>
      </c>
      <c r="BA429" s="92" t="e">
        <f t="shared" si="169"/>
        <v>#DIV/0!</v>
      </c>
      <c r="BC429" s="154" t="str">
        <f t="shared" si="170"/>
        <v>Select intervention #6</v>
      </c>
      <c r="BD429" s="154" t="str">
        <f t="shared" si="171"/>
        <v>4. Initial Utilisation</v>
      </c>
      <c r="BE429" s="154" t="str">
        <f t="shared" si="172"/>
        <v>Females</v>
      </c>
      <c r="BF429" s="154" t="str">
        <f t="shared" si="173"/>
        <v>Ages 15-19</v>
      </c>
      <c r="BG429" s="92" t="e">
        <f t="shared" si="174"/>
        <v>#DIV/0!</v>
      </c>
      <c r="BI429" s="154" t="str">
        <f t="shared" si="175"/>
        <v>Select intervention #6</v>
      </c>
      <c r="BJ429" s="154" t="str">
        <f t="shared" si="176"/>
        <v>4. Initial Utilisation</v>
      </c>
      <c r="BK429" s="154" t="str">
        <f t="shared" si="177"/>
        <v>Females</v>
      </c>
      <c r="BL429" s="154" t="str">
        <f t="shared" si="178"/>
        <v>Ages 15-19</v>
      </c>
      <c r="BM429" s="92" t="e">
        <f t="shared" si="179"/>
        <v>#DIV/0!</v>
      </c>
      <c r="BO429" s="154" t="str">
        <f t="shared" si="180"/>
        <v>Select intervention #6</v>
      </c>
      <c r="BP429" s="154" t="str">
        <f t="shared" si="181"/>
        <v>4. Initial Utilisation</v>
      </c>
      <c r="BQ429" s="154" t="str">
        <f t="shared" si="182"/>
        <v>Females</v>
      </c>
      <c r="BR429" s="154" t="str">
        <f t="shared" si="183"/>
        <v>Ages 15-19</v>
      </c>
      <c r="BS429" s="92" t="e">
        <f t="shared" si="184"/>
        <v>#DIV/0!</v>
      </c>
    </row>
    <row r="430" spans="37:71" x14ac:dyDescent="0.25">
      <c r="AK430" s="154" t="str">
        <f t="shared" si="185"/>
        <v>Select intervention #6</v>
      </c>
      <c r="AL430" s="90" t="s">
        <v>400</v>
      </c>
      <c r="AM430" s="212" t="s">
        <v>374</v>
      </c>
      <c r="AN430" s="216" t="s">
        <v>378</v>
      </c>
      <c r="AO430" s="214" t="e">
        <f>'Data-Overview'!Q147</f>
        <v>#DIV/0!</v>
      </c>
      <c r="AQ430" s="154" t="str">
        <f t="shared" si="160"/>
        <v>Select intervention #6</v>
      </c>
      <c r="AR430" s="154" t="str">
        <f t="shared" si="161"/>
        <v>4. Initial Utilisation</v>
      </c>
      <c r="AS430" s="154" t="str">
        <f t="shared" si="162"/>
        <v>Females</v>
      </c>
      <c r="AT430" s="154" t="str">
        <f t="shared" si="163"/>
        <v>Ages 20-24</v>
      </c>
      <c r="AU430" s="92" t="e">
        <f t="shared" si="164"/>
        <v>#DIV/0!</v>
      </c>
      <c r="AW430" s="154" t="str">
        <f t="shared" si="165"/>
        <v>Select intervention #6</v>
      </c>
      <c r="AX430" s="154" t="str">
        <f t="shared" si="166"/>
        <v>4. Initial Utilisation</v>
      </c>
      <c r="AY430" s="154" t="str">
        <f t="shared" si="167"/>
        <v>Females</v>
      </c>
      <c r="AZ430" s="154" t="str">
        <f t="shared" si="168"/>
        <v>Ages 20-24</v>
      </c>
      <c r="BA430" s="92" t="e">
        <f t="shared" si="169"/>
        <v>#DIV/0!</v>
      </c>
      <c r="BC430" s="154" t="str">
        <f t="shared" si="170"/>
        <v>Select intervention #6</v>
      </c>
      <c r="BD430" s="154" t="str">
        <f t="shared" si="171"/>
        <v>4. Initial Utilisation</v>
      </c>
      <c r="BE430" s="154" t="str">
        <f t="shared" si="172"/>
        <v>Females</v>
      </c>
      <c r="BF430" s="154" t="str">
        <f t="shared" si="173"/>
        <v>Ages 20-24</v>
      </c>
      <c r="BG430" s="92" t="e">
        <f t="shared" si="174"/>
        <v>#DIV/0!</v>
      </c>
      <c r="BI430" s="154" t="str">
        <f t="shared" si="175"/>
        <v>Select intervention #6</v>
      </c>
      <c r="BJ430" s="154" t="str">
        <f t="shared" si="176"/>
        <v>4. Initial Utilisation</v>
      </c>
      <c r="BK430" s="154" t="str">
        <f t="shared" si="177"/>
        <v>Females</v>
      </c>
      <c r="BL430" s="154" t="str">
        <f t="shared" si="178"/>
        <v>Ages 20-24</v>
      </c>
      <c r="BM430" s="92" t="e">
        <f t="shared" si="179"/>
        <v>#DIV/0!</v>
      </c>
      <c r="BO430" s="154" t="str">
        <f t="shared" si="180"/>
        <v>Select intervention #6</v>
      </c>
      <c r="BP430" s="154" t="str">
        <f t="shared" si="181"/>
        <v>4. Initial Utilisation</v>
      </c>
      <c r="BQ430" s="154" t="str">
        <f t="shared" si="182"/>
        <v>Females</v>
      </c>
      <c r="BR430" s="154" t="str">
        <f t="shared" si="183"/>
        <v>Ages 20-24</v>
      </c>
      <c r="BS430" s="92" t="e">
        <f t="shared" si="184"/>
        <v>#DIV/0!</v>
      </c>
    </row>
    <row r="431" spans="37:71" x14ac:dyDescent="0.25">
      <c r="AK431" s="154" t="str">
        <f t="shared" si="185"/>
        <v>Select intervention #6</v>
      </c>
      <c r="AL431" s="90" t="s">
        <v>401</v>
      </c>
      <c r="AM431" s="212" t="s">
        <v>374</v>
      </c>
      <c r="AN431" s="216" t="s">
        <v>375</v>
      </c>
      <c r="AO431" s="214" t="e">
        <f>'Data-Overview'!Q148</f>
        <v>#DIV/0!</v>
      </c>
      <c r="AQ431" s="154" t="str">
        <f t="shared" si="160"/>
        <v>Select intervention #6</v>
      </c>
      <c r="AR431" s="154" t="str">
        <f t="shared" si="161"/>
        <v>5. Continuity</v>
      </c>
      <c r="AS431" s="154" t="str">
        <f t="shared" si="162"/>
        <v>Females</v>
      </c>
      <c r="AT431" s="154" t="str">
        <f t="shared" si="163"/>
        <v>Ages 10-19</v>
      </c>
      <c r="AU431" s="92" t="e">
        <f t="shared" si="164"/>
        <v>#DIV/0!</v>
      </c>
      <c r="AW431" s="154" t="str">
        <f t="shared" si="165"/>
        <v>Select intervention #6</v>
      </c>
      <c r="AX431" s="154" t="str">
        <f t="shared" si="166"/>
        <v>5. Continuity</v>
      </c>
      <c r="AY431" s="154" t="str">
        <f t="shared" si="167"/>
        <v>Females</v>
      </c>
      <c r="AZ431" s="154" t="str">
        <f t="shared" si="168"/>
        <v>Ages 10-19</v>
      </c>
      <c r="BA431" s="92" t="e">
        <f t="shared" si="169"/>
        <v>#DIV/0!</v>
      </c>
      <c r="BC431" s="154" t="str">
        <f t="shared" si="170"/>
        <v>Select intervention #6</v>
      </c>
      <c r="BD431" s="154" t="str">
        <f t="shared" si="171"/>
        <v>5. Continuity</v>
      </c>
      <c r="BE431" s="154" t="str">
        <f t="shared" si="172"/>
        <v>Females</v>
      </c>
      <c r="BF431" s="154" t="str">
        <f t="shared" si="173"/>
        <v>Ages 10-19</v>
      </c>
      <c r="BG431" s="92" t="e">
        <f t="shared" si="174"/>
        <v>#DIV/0!</v>
      </c>
      <c r="BI431" s="154" t="str">
        <f t="shared" si="175"/>
        <v>Select intervention #6</v>
      </c>
      <c r="BJ431" s="154" t="str">
        <f t="shared" si="176"/>
        <v>5. Continuity</v>
      </c>
      <c r="BK431" s="154" t="str">
        <f t="shared" si="177"/>
        <v>Females</v>
      </c>
      <c r="BL431" s="154" t="str">
        <f t="shared" si="178"/>
        <v>Ages 10-19</v>
      </c>
      <c r="BM431" s="92" t="e">
        <f t="shared" si="179"/>
        <v>#DIV/0!</v>
      </c>
      <c r="BO431" s="154" t="str">
        <f t="shared" si="180"/>
        <v>Select intervention #6</v>
      </c>
      <c r="BP431" s="154" t="str">
        <f t="shared" si="181"/>
        <v>5. Continuity</v>
      </c>
      <c r="BQ431" s="154" t="str">
        <f t="shared" si="182"/>
        <v>Females</v>
      </c>
      <c r="BR431" s="154" t="str">
        <f t="shared" si="183"/>
        <v>Ages 10-19</v>
      </c>
      <c r="BS431" s="92" t="e">
        <f t="shared" si="184"/>
        <v>#DIV/0!</v>
      </c>
    </row>
    <row r="432" spans="37:71" x14ac:dyDescent="0.25">
      <c r="AK432" s="154" t="str">
        <f t="shared" si="185"/>
        <v>Select intervention #6</v>
      </c>
      <c r="AL432" s="90" t="s">
        <v>401</v>
      </c>
      <c r="AM432" s="212" t="s">
        <v>374</v>
      </c>
      <c r="AN432" s="216" t="s">
        <v>376</v>
      </c>
      <c r="AO432" s="214" t="e">
        <f>'Data-Overview'!Q149</f>
        <v>#DIV/0!</v>
      </c>
      <c r="AQ432" s="154" t="str">
        <f t="shared" si="160"/>
        <v>Select intervention #6</v>
      </c>
      <c r="AR432" s="154" t="str">
        <f t="shared" si="161"/>
        <v>5. Continuity</v>
      </c>
      <c r="AS432" s="154" t="str">
        <f t="shared" si="162"/>
        <v>Females</v>
      </c>
      <c r="AT432" s="154" t="str">
        <f t="shared" si="163"/>
        <v>Ages 10-14</v>
      </c>
      <c r="AU432" s="92" t="e">
        <f t="shared" si="164"/>
        <v>#DIV/0!</v>
      </c>
      <c r="AW432" s="154" t="str">
        <f t="shared" si="165"/>
        <v>Select intervention #6</v>
      </c>
      <c r="AX432" s="154" t="str">
        <f t="shared" si="166"/>
        <v>5. Continuity</v>
      </c>
      <c r="AY432" s="154" t="str">
        <f t="shared" si="167"/>
        <v>Females</v>
      </c>
      <c r="AZ432" s="154" t="str">
        <f t="shared" si="168"/>
        <v>Ages 10-14</v>
      </c>
      <c r="BA432" s="92" t="e">
        <f t="shared" si="169"/>
        <v>#DIV/0!</v>
      </c>
      <c r="BC432" s="154" t="str">
        <f t="shared" si="170"/>
        <v>Select intervention #6</v>
      </c>
      <c r="BD432" s="154" t="str">
        <f t="shared" si="171"/>
        <v>5. Continuity</v>
      </c>
      <c r="BE432" s="154" t="str">
        <f t="shared" si="172"/>
        <v>Females</v>
      </c>
      <c r="BF432" s="154" t="str">
        <f t="shared" si="173"/>
        <v>Ages 10-14</v>
      </c>
      <c r="BG432" s="92" t="e">
        <f t="shared" si="174"/>
        <v>#DIV/0!</v>
      </c>
      <c r="BI432" s="154" t="str">
        <f t="shared" si="175"/>
        <v>Select intervention #6</v>
      </c>
      <c r="BJ432" s="154" t="str">
        <f t="shared" si="176"/>
        <v>5. Continuity</v>
      </c>
      <c r="BK432" s="154" t="str">
        <f t="shared" si="177"/>
        <v>Females</v>
      </c>
      <c r="BL432" s="154" t="str">
        <f t="shared" si="178"/>
        <v>Ages 10-14</v>
      </c>
      <c r="BM432" s="92" t="e">
        <f t="shared" si="179"/>
        <v>#DIV/0!</v>
      </c>
      <c r="BO432" s="154" t="str">
        <f t="shared" si="180"/>
        <v>Select intervention #6</v>
      </c>
      <c r="BP432" s="154" t="str">
        <f t="shared" si="181"/>
        <v>5. Continuity</v>
      </c>
      <c r="BQ432" s="154" t="str">
        <f t="shared" si="182"/>
        <v>Females</v>
      </c>
      <c r="BR432" s="154" t="str">
        <f t="shared" si="183"/>
        <v>Ages 10-14</v>
      </c>
      <c r="BS432" s="92" t="e">
        <f t="shared" si="184"/>
        <v>#DIV/0!</v>
      </c>
    </row>
    <row r="433" spans="37:71" x14ac:dyDescent="0.25">
      <c r="AK433" s="154" t="str">
        <f t="shared" si="185"/>
        <v>Select intervention #6</v>
      </c>
      <c r="AL433" s="90" t="s">
        <v>401</v>
      </c>
      <c r="AM433" s="212" t="s">
        <v>374</v>
      </c>
      <c r="AN433" s="216" t="s">
        <v>377</v>
      </c>
      <c r="AO433" s="214" t="e">
        <f>'Data-Overview'!Q150</f>
        <v>#DIV/0!</v>
      </c>
      <c r="AQ433" s="154" t="str">
        <f t="shared" si="160"/>
        <v>Select intervention #6</v>
      </c>
      <c r="AR433" s="154" t="str">
        <f t="shared" si="161"/>
        <v>5. Continuity</v>
      </c>
      <c r="AS433" s="154" t="str">
        <f t="shared" si="162"/>
        <v>Females</v>
      </c>
      <c r="AT433" s="154" t="str">
        <f t="shared" si="163"/>
        <v>Ages 15-19</v>
      </c>
      <c r="AU433" s="92" t="e">
        <f t="shared" si="164"/>
        <v>#DIV/0!</v>
      </c>
      <c r="AW433" s="154" t="str">
        <f t="shared" si="165"/>
        <v>Select intervention #6</v>
      </c>
      <c r="AX433" s="154" t="str">
        <f t="shared" si="166"/>
        <v>5. Continuity</v>
      </c>
      <c r="AY433" s="154" t="str">
        <f t="shared" si="167"/>
        <v>Females</v>
      </c>
      <c r="AZ433" s="154" t="str">
        <f t="shared" si="168"/>
        <v>Ages 15-19</v>
      </c>
      <c r="BA433" s="92" t="e">
        <f t="shared" si="169"/>
        <v>#DIV/0!</v>
      </c>
      <c r="BC433" s="154" t="str">
        <f t="shared" si="170"/>
        <v>Select intervention #6</v>
      </c>
      <c r="BD433" s="154" t="str">
        <f t="shared" si="171"/>
        <v>5. Continuity</v>
      </c>
      <c r="BE433" s="154" t="str">
        <f t="shared" si="172"/>
        <v>Females</v>
      </c>
      <c r="BF433" s="154" t="str">
        <f t="shared" si="173"/>
        <v>Ages 15-19</v>
      </c>
      <c r="BG433" s="92" t="e">
        <f t="shared" si="174"/>
        <v>#DIV/0!</v>
      </c>
      <c r="BI433" s="154" t="str">
        <f t="shared" si="175"/>
        <v>Select intervention #6</v>
      </c>
      <c r="BJ433" s="154" t="str">
        <f t="shared" si="176"/>
        <v>5. Continuity</v>
      </c>
      <c r="BK433" s="154" t="str">
        <f t="shared" si="177"/>
        <v>Females</v>
      </c>
      <c r="BL433" s="154" t="str">
        <f t="shared" si="178"/>
        <v>Ages 15-19</v>
      </c>
      <c r="BM433" s="92" t="e">
        <f t="shared" si="179"/>
        <v>#DIV/0!</v>
      </c>
      <c r="BO433" s="154" t="str">
        <f t="shared" si="180"/>
        <v>Select intervention #6</v>
      </c>
      <c r="BP433" s="154" t="str">
        <f t="shared" si="181"/>
        <v>5. Continuity</v>
      </c>
      <c r="BQ433" s="154" t="str">
        <f t="shared" si="182"/>
        <v>Females</v>
      </c>
      <c r="BR433" s="154" t="str">
        <f t="shared" si="183"/>
        <v>Ages 15-19</v>
      </c>
      <c r="BS433" s="92" t="e">
        <f t="shared" si="184"/>
        <v>#DIV/0!</v>
      </c>
    </row>
    <row r="434" spans="37:71" x14ac:dyDescent="0.25">
      <c r="AK434" s="154" t="str">
        <f t="shared" si="185"/>
        <v>Select intervention #6</v>
      </c>
      <c r="AL434" s="90" t="s">
        <v>401</v>
      </c>
      <c r="AM434" s="212" t="s">
        <v>374</v>
      </c>
      <c r="AN434" s="216" t="s">
        <v>378</v>
      </c>
      <c r="AO434" s="214" t="e">
        <f>'Data-Overview'!Q151</f>
        <v>#DIV/0!</v>
      </c>
      <c r="AQ434" s="154" t="str">
        <f t="shared" si="160"/>
        <v>Select intervention #6</v>
      </c>
      <c r="AR434" s="154" t="str">
        <f t="shared" si="161"/>
        <v>5. Continuity</v>
      </c>
      <c r="AS434" s="154" t="str">
        <f t="shared" si="162"/>
        <v>Females</v>
      </c>
      <c r="AT434" s="154" t="str">
        <f t="shared" si="163"/>
        <v>Ages 20-24</v>
      </c>
      <c r="AU434" s="92" t="e">
        <f t="shared" si="164"/>
        <v>#DIV/0!</v>
      </c>
      <c r="AW434" s="154" t="str">
        <f t="shared" si="165"/>
        <v>Select intervention #6</v>
      </c>
      <c r="AX434" s="154" t="str">
        <f t="shared" si="166"/>
        <v>5. Continuity</v>
      </c>
      <c r="AY434" s="154" t="str">
        <f t="shared" si="167"/>
        <v>Females</v>
      </c>
      <c r="AZ434" s="154" t="str">
        <f t="shared" si="168"/>
        <v>Ages 20-24</v>
      </c>
      <c r="BA434" s="92" t="e">
        <f t="shared" si="169"/>
        <v>#DIV/0!</v>
      </c>
      <c r="BC434" s="154" t="str">
        <f t="shared" si="170"/>
        <v>Select intervention #6</v>
      </c>
      <c r="BD434" s="154" t="str">
        <f t="shared" si="171"/>
        <v>5. Continuity</v>
      </c>
      <c r="BE434" s="154" t="str">
        <f t="shared" si="172"/>
        <v>Females</v>
      </c>
      <c r="BF434" s="154" t="str">
        <f t="shared" si="173"/>
        <v>Ages 20-24</v>
      </c>
      <c r="BG434" s="92" t="e">
        <f t="shared" si="174"/>
        <v>#DIV/0!</v>
      </c>
      <c r="BI434" s="154" t="str">
        <f t="shared" si="175"/>
        <v>Select intervention #6</v>
      </c>
      <c r="BJ434" s="154" t="str">
        <f t="shared" si="176"/>
        <v>5. Continuity</v>
      </c>
      <c r="BK434" s="154" t="str">
        <f t="shared" si="177"/>
        <v>Females</v>
      </c>
      <c r="BL434" s="154" t="str">
        <f t="shared" si="178"/>
        <v>Ages 20-24</v>
      </c>
      <c r="BM434" s="92" t="e">
        <f t="shared" si="179"/>
        <v>#DIV/0!</v>
      </c>
      <c r="BO434" s="154" t="str">
        <f t="shared" si="180"/>
        <v>Select intervention #6</v>
      </c>
      <c r="BP434" s="154" t="str">
        <f t="shared" si="181"/>
        <v>5. Continuity</v>
      </c>
      <c r="BQ434" s="154" t="str">
        <f t="shared" si="182"/>
        <v>Females</v>
      </c>
      <c r="BR434" s="154" t="str">
        <f t="shared" si="183"/>
        <v>Ages 20-24</v>
      </c>
      <c r="BS434" s="92" t="e">
        <f t="shared" si="184"/>
        <v>#DIV/0!</v>
      </c>
    </row>
    <row r="435" spans="37:71" x14ac:dyDescent="0.25">
      <c r="AK435" s="154" t="str">
        <f t="shared" si="185"/>
        <v>Select intervention #6</v>
      </c>
      <c r="AL435" s="90" t="s">
        <v>402</v>
      </c>
      <c r="AM435" s="212" t="s">
        <v>374</v>
      </c>
      <c r="AN435" s="216" t="s">
        <v>375</v>
      </c>
      <c r="AO435" s="214" t="e">
        <f>'Data-Overview'!Q152</f>
        <v>#DIV/0!</v>
      </c>
      <c r="AQ435" s="154" t="str">
        <f t="shared" si="160"/>
        <v>Select intervention #6</v>
      </c>
      <c r="AR435" s="154" t="str">
        <f t="shared" si="161"/>
        <v>6. Quality</v>
      </c>
      <c r="AS435" s="154" t="str">
        <f t="shared" si="162"/>
        <v>Females</v>
      </c>
      <c r="AT435" s="154" t="str">
        <f t="shared" si="163"/>
        <v>Ages 10-19</v>
      </c>
      <c r="AU435" s="92" t="e">
        <f t="shared" si="164"/>
        <v>#DIV/0!</v>
      </c>
      <c r="AW435" s="154" t="str">
        <f t="shared" si="165"/>
        <v>Select intervention #6</v>
      </c>
      <c r="AX435" s="154" t="str">
        <f t="shared" si="166"/>
        <v>6. Quality</v>
      </c>
      <c r="AY435" s="154" t="str">
        <f t="shared" si="167"/>
        <v>Females</v>
      </c>
      <c r="AZ435" s="154" t="str">
        <f t="shared" si="168"/>
        <v>Ages 10-19</v>
      </c>
      <c r="BA435" s="92" t="e">
        <f t="shared" si="169"/>
        <v>#DIV/0!</v>
      </c>
      <c r="BC435" s="154" t="str">
        <f t="shared" si="170"/>
        <v>Select intervention #6</v>
      </c>
      <c r="BD435" s="154" t="str">
        <f t="shared" si="171"/>
        <v>6. Quality</v>
      </c>
      <c r="BE435" s="154" t="str">
        <f t="shared" si="172"/>
        <v>Females</v>
      </c>
      <c r="BF435" s="154" t="str">
        <f t="shared" si="173"/>
        <v>Ages 10-19</v>
      </c>
      <c r="BG435" s="92" t="e">
        <f t="shared" si="174"/>
        <v>#DIV/0!</v>
      </c>
      <c r="BI435" s="154" t="str">
        <f t="shared" si="175"/>
        <v>Select intervention #6</v>
      </c>
      <c r="BJ435" s="154" t="str">
        <f t="shared" si="176"/>
        <v>6. Quality</v>
      </c>
      <c r="BK435" s="154" t="str">
        <f t="shared" si="177"/>
        <v>Females</v>
      </c>
      <c r="BL435" s="154" t="str">
        <f t="shared" si="178"/>
        <v>Ages 10-19</v>
      </c>
      <c r="BM435" s="92" t="e">
        <f t="shared" si="179"/>
        <v>#DIV/0!</v>
      </c>
      <c r="BO435" s="154" t="str">
        <f t="shared" si="180"/>
        <v>Select intervention #6</v>
      </c>
      <c r="BP435" s="154" t="str">
        <f t="shared" si="181"/>
        <v>6. Quality</v>
      </c>
      <c r="BQ435" s="154" t="str">
        <f t="shared" si="182"/>
        <v>Females</v>
      </c>
      <c r="BR435" s="154" t="str">
        <f t="shared" si="183"/>
        <v>Ages 10-19</v>
      </c>
      <c r="BS435" s="92" t="e">
        <f t="shared" si="184"/>
        <v>#DIV/0!</v>
      </c>
    </row>
    <row r="436" spans="37:71" x14ac:dyDescent="0.25">
      <c r="AK436" s="154" t="str">
        <f t="shared" si="185"/>
        <v>Select intervention #6</v>
      </c>
      <c r="AL436" s="90" t="s">
        <v>402</v>
      </c>
      <c r="AM436" s="212" t="s">
        <v>374</v>
      </c>
      <c r="AN436" s="216" t="s">
        <v>376</v>
      </c>
      <c r="AO436" s="214" t="e">
        <f>'Data-Overview'!Q153</f>
        <v>#DIV/0!</v>
      </c>
      <c r="AQ436" s="154" t="str">
        <f t="shared" si="160"/>
        <v>Select intervention #6</v>
      </c>
      <c r="AR436" s="154" t="str">
        <f t="shared" si="161"/>
        <v>6. Quality</v>
      </c>
      <c r="AS436" s="154" t="str">
        <f t="shared" si="162"/>
        <v>Females</v>
      </c>
      <c r="AT436" s="154" t="str">
        <f t="shared" si="163"/>
        <v>Ages 10-14</v>
      </c>
      <c r="AU436" s="92" t="e">
        <f t="shared" si="164"/>
        <v>#DIV/0!</v>
      </c>
      <c r="AW436" s="154" t="str">
        <f t="shared" si="165"/>
        <v>Select intervention #6</v>
      </c>
      <c r="AX436" s="154" t="str">
        <f t="shared" si="166"/>
        <v>6. Quality</v>
      </c>
      <c r="AY436" s="154" t="str">
        <f t="shared" si="167"/>
        <v>Females</v>
      </c>
      <c r="AZ436" s="154" t="str">
        <f t="shared" si="168"/>
        <v>Ages 10-14</v>
      </c>
      <c r="BA436" s="92" t="e">
        <f t="shared" si="169"/>
        <v>#DIV/0!</v>
      </c>
      <c r="BC436" s="154" t="str">
        <f t="shared" si="170"/>
        <v>Select intervention #6</v>
      </c>
      <c r="BD436" s="154" t="str">
        <f t="shared" si="171"/>
        <v>6. Quality</v>
      </c>
      <c r="BE436" s="154" t="str">
        <f t="shared" si="172"/>
        <v>Females</v>
      </c>
      <c r="BF436" s="154" t="str">
        <f t="shared" si="173"/>
        <v>Ages 10-14</v>
      </c>
      <c r="BG436" s="92" t="e">
        <f t="shared" si="174"/>
        <v>#DIV/0!</v>
      </c>
      <c r="BI436" s="154" t="str">
        <f t="shared" si="175"/>
        <v>Select intervention #6</v>
      </c>
      <c r="BJ436" s="154" t="str">
        <f t="shared" si="176"/>
        <v>6. Quality</v>
      </c>
      <c r="BK436" s="154" t="str">
        <f t="shared" si="177"/>
        <v>Females</v>
      </c>
      <c r="BL436" s="154" t="str">
        <f t="shared" si="178"/>
        <v>Ages 10-14</v>
      </c>
      <c r="BM436" s="92" t="e">
        <f t="shared" si="179"/>
        <v>#DIV/0!</v>
      </c>
      <c r="BO436" s="154" t="str">
        <f t="shared" si="180"/>
        <v>Select intervention #6</v>
      </c>
      <c r="BP436" s="154" t="str">
        <f t="shared" si="181"/>
        <v>6. Quality</v>
      </c>
      <c r="BQ436" s="154" t="str">
        <f t="shared" si="182"/>
        <v>Females</v>
      </c>
      <c r="BR436" s="154" t="str">
        <f t="shared" si="183"/>
        <v>Ages 10-14</v>
      </c>
      <c r="BS436" s="92" t="e">
        <f t="shared" si="184"/>
        <v>#DIV/0!</v>
      </c>
    </row>
    <row r="437" spans="37:71" x14ac:dyDescent="0.25">
      <c r="AK437" s="154" t="str">
        <f t="shared" si="185"/>
        <v>Select intervention #6</v>
      </c>
      <c r="AL437" s="90" t="s">
        <v>402</v>
      </c>
      <c r="AM437" s="212" t="s">
        <v>374</v>
      </c>
      <c r="AN437" s="216" t="s">
        <v>377</v>
      </c>
      <c r="AO437" s="214" t="e">
        <f>'Data-Overview'!Q154</f>
        <v>#DIV/0!</v>
      </c>
      <c r="AQ437" s="154" t="str">
        <f t="shared" si="160"/>
        <v>Select intervention #6</v>
      </c>
      <c r="AR437" s="154" t="str">
        <f t="shared" si="161"/>
        <v>6. Quality</v>
      </c>
      <c r="AS437" s="154" t="str">
        <f t="shared" si="162"/>
        <v>Females</v>
      </c>
      <c r="AT437" s="154" t="str">
        <f t="shared" si="163"/>
        <v>Ages 15-19</v>
      </c>
      <c r="AU437" s="92" t="e">
        <f t="shared" si="164"/>
        <v>#DIV/0!</v>
      </c>
      <c r="AW437" s="154" t="str">
        <f t="shared" si="165"/>
        <v>Select intervention #6</v>
      </c>
      <c r="AX437" s="154" t="str">
        <f t="shared" si="166"/>
        <v>6. Quality</v>
      </c>
      <c r="AY437" s="154" t="str">
        <f t="shared" si="167"/>
        <v>Females</v>
      </c>
      <c r="AZ437" s="154" t="str">
        <f t="shared" si="168"/>
        <v>Ages 15-19</v>
      </c>
      <c r="BA437" s="92" t="e">
        <f t="shared" si="169"/>
        <v>#DIV/0!</v>
      </c>
      <c r="BC437" s="154" t="str">
        <f t="shared" si="170"/>
        <v>Select intervention #6</v>
      </c>
      <c r="BD437" s="154" t="str">
        <f t="shared" si="171"/>
        <v>6. Quality</v>
      </c>
      <c r="BE437" s="154" t="str">
        <f t="shared" si="172"/>
        <v>Females</v>
      </c>
      <c r="BF437" s="154" t="str">
        <f t="shared" si="173"/>
        <v>Ages 15-19</v>
      </c>
      <c r="BG437" s="92" t="e">
        <f t="shared" si="174"/>
        <v>#DIV/0!</v>
      </c>
      <c r="BI437" s="154" t="str">
        <f t="shared" si="175"/>
        <v>Select intervention #6</v>
      </c>
      <c r="BJ437" s="154" t="str">
        <f t="shared" si="176"/>
        <v>6. Quality</v>
      </c>
      <c r="BK437" s="154" t="str">
        <f t="shared" si="177"/>
        <v>Females</v>
      </c>
      <c r="BL437" s="154" t="str">
        <f t="shared" si="178"/>
        <v>Ages 15-19</v>
      </c>
      <c r="BM437" s="92" t="e">
        <f t="shared" si="179"/>
        <v>#DIV/0!</v>
      </c>
      <c r="BO437" s="154" t="str">
        <f t="shared" si="180"/>
        <v>Select intervention #6</v>
      </c>
      <c r="BP437" s="154" t="str">
        <f t="shared" si="181"/>
        <v>6. Quality</v>
      </c>
      <c r="BQ437" s="154" t="str">
        <f t="shared" si="182"/>
        <v>Females</v>
      </c>
      <c r="BR437" s="154" t="str">
        <f t="shared" si="183"/>
        <v>Ages 15-19</v>
      </c>
      <c r="BS437" s="92" t="e">
        <f t="shared" si="184"/>
        <v>#DIV/0!</v>
      </c>
    </row>
    <row r="438" spans="37:71" x14ac:dyDescent="0.25">
      <c r="AK438" s="154" t="str">
        <f t="shared" si="185"/>
        <v>Select intervention #6</v>
      </c>
      <c r="AL438" s="90" t="s">
        <v>402</v>
      </c>
      <c r="AM438" s="212" t="s">
        <v>374</v>
      </c>
      <c r="AN438" s="216" t="s">
        <v>378</v>
      </c>
      <c r="AO438" s="214" t="e">
        <f>'Data-Overview'!Q155</f>
        <v>#DIV/0!</v>
      </c>
      <c r="AQ438" s="154" t="str">
        <f t="shared" si="160"/>
        <v>Select intervention #6</v>
      </c>
      <c r="AR438" s="154" t="str">
        <f t="shared" si="161"/>
        <v>6. Quality</v>
      </c>
      <c r="AS438" s="154" t="str">
        <f t="shared" si="162"/>
        <v>Females</v>
      </c>
      <c r="AT438" s="154" t="str">
        <f t="shared" si="163"/>
        <v>Ages 20-24</v>
      </c>
      <c r="AU438" s="92" t="e">
        <f t="shared" si="164"/>
        <v>#DIV/0!</v>
      </c>
      <c r="AW438" s="154" t="str">
        <f t="shared" si="165"/>
        <v>Select intervention #6</v>
      </c>
      <c r="AX438" s="154" t="str">
        <f t="shared" si="166"/>
        <v>6. Quality</v>
      </c>
      <c r="AY438" s="154" t="str">
        <f t="shared" si="167"/>
        <v>Females</v>
      </c>
      <c r="AZ438" s="154" t="str">
        <f t="shared" si="168"/>
        <v>Ages 20-24</v>
      </c>
      <c r="BA438" s="92" t="e">
        <f t="shared" si="169"/>
        <v>#DIV/0!</v>
      </c>
      <c r="BC438" s="154" t="str">
        <f t="shared" si="170"/>
        <v>Select intervention #6</v>
      </c>
      <c r="BD438" s="154" t="str">
        <f t="shared" si="171"/>
        <v>6. Quality</v>
      </c>
      <c r="BE438" s="154" t="str">
        <f t="shared" si="172"/>
        <v>Females</v>
      </c>
      <c r="BF438" s="154" t="str">
        <f t="shared" si="173"/>
        <v>Ages 20-24</v>
      </c>
      <c r="BG438" s="92" t="e">
        <f t="shared" si="174"/>
        <v>#DIV/0!</v>
      </c>
      <c r="BI438" s="154" t="str">
        <f t="shared" si="175"/>
        <v>Select intervention #6</v>
      </c>
      <c r="BJ438" s="154" t="str">
        <f t="shared" si="176"/>
        <v>6. Quality</v>
      </c>
      <c r="BK438" s="154" t="str">
        <f t="shared" si="177"/>
        <v>Females</v>
      </c>
      <c r="BL438" s="154" t="str">
        <f t="shared" si="178"/>
        <v>Ages 20-24</v>
      </c>
      <c r="BM438" s="92" t="e">
        <f t="shared" si="179"/>
        <v>#DIV/0!</v>
      </c>
      <c r="BO438" s="154" t="str">
        <f t="shared" si="180"/>
        <v>Select intervention #6</v>
      </c>
      <c r="BP438" s="154" t="str">
        <f t="shared" si="181"/>
        <v>6. Quality</v>
      </c>
      <c r="BQ438" s="154" t="str">
        <f t="shared" si="182"/>
        <v>Females</v>
      </c>
      <c r="BR438" s="154" t="str">
        <f t="shared" si="183"/>
        <v>Ages 20-24</v>
      </c>
      <c r="BS438" s="92" t="e">
        <f t="shared" si="184"/>
        <v>#DIV/0!</v>
      </c>
    </row>
    <row r="439" spans="37:71" x14ac:dyDescent="0.25">
      <c r="AK439" s="154"/>
    </row>
    <row r="440" spans="37:71" x14ac:dyDescent="0.25">
      <c r="AK440" s="154"/>
    </row>
    <row r="441" spans="37:71" x14ac:dyDescent="0.25">
      <c r="AK441" s="154"/>
    </row>
    <row r="442" spans="37:71" x14ac:dyDescent="0.25">
      <c r="AK442" s="154"/>
    </row>
    <row r="443" spans="37:71" x14ac:dyDescent="0.25">
      <c r="AK443" s="154"/>
    </row>
    <row r="444" spans="37:71" x14ac:dyDescent="0.25">
      <c r="AK444" s="154"/>
    </row>
    <row r="445" spans="37:71" x14ac:dyDescent="0.25">
      <c r="AK445" s="154"/>
    </row>
    <row r="446" spans="37:71" x14ac:dyDescent="0.25">
      <c r="AK446" s="154"/>
    </row>
    <row r="447" spans="37:71" x14ac:dyDescent="0.25">
      <c r="AK447" s="154"/>
    </row>
    <row r="448" spans="37:71" x14ac:dyDescent="0.25">
      <c r="AK448" s="154"/>
    </row>
  </sheetData>
  <mergeCells count="65">
    <mergeCell ref="B107:C130"/>
    <mergeCell ref="F107:G110"/>
    <mergeCell ref="F111:G114"/>
    <mergeCell ref="F115:G118"/>
    <mergeCell ref="F119:G122"/>
    <mergeCell ref="F123:G126"/>
    <mergeCell ref="F127:G130"/>
    <mergeCell ref="B132:C155"/>
    <mergeCell ref="F132:G135"/>
    <mergeCell ref="F136:G139"/>
    <mergeCell ref="F140:G143"/>
    <mergeCell ref="F144:G147"/>
    <mergeCell ref="F148:G151"/>
    <mergeCell ref="F152:G155"/>
    <mergeCell ref="B57:C80"/>
    <mergeCell ref="F57:G60"/>
    <mergeCell ref="F61:G64"/>
    <mergeCell ref="F65:G68"/>
    <mergeCell ref="F69:G72"/>
    <mergeCell ref="F73:G76"/>
    <mergeCell ref="F77:G80"/>
    <mergeCell ref="B82:C105"/>
    <mergeCell ref="F82:G85"/>
    <mergeCell ref="F86:G89"/>
    <mergeCell ref="F90:G93"/>
    <mergeCell ref="F94:G97"/>
    <mergeCell ref="F98:G101"/>
    <mergeCell ref="F102:G105"/>
    <mergeCell ref="B7:C30"/>
    <mergeCell ref="F7:G10"/>
    <mergeCell ref="H7:H10"/>
    <mergeCell ref="F11:G14"/>
    <mergeCell ref="F52:G55"/>
    <mergeCell ref="H52:H55"/>
    <mergeCell ref="F44:G47"/>
    <mergeCell ref="H44:H47"/>
    <mergeCell ref="H27:H30"/>
    <mergeCell ref="B32:C55"/>
    <mergeCell ref="F32:G35"/>
    <mergeCell ref="H32:H35"/>
    <mergeCell ref="F36:G39"/>
    <mergeCell ref="H36:H39"/>
    <mergeCell ref="F40:G43"/>
    <mergeCell ref="H40:H43"/>
    <mergeCell ref="F48:G51"/>
    <mergeCell ref="H48:H51"/>
    <mergeCell ref="H11:H14"/>
    <mergeCell ref="F15:G18"/>
    <mergeCell ref="F23:G26"/>
    <mergeCell ref="H23:H26"/>
    <mergeCell ref="F27:G30"/>
    <mergeCell ref="H15:H18"/>
    <mergeCell ref="F19:G22"/>
    <mergeCell ref="H19:H22"/>
    <mergeCell ref="P5:P6"/>
    <mergeCell ref="O5:O6"/>
    <mergeCell ref="N5:N6"/>
    <mergeCell ref="B1:M1"/>
    <mergeCell ref="B2:N2"/>
    <mergeCell ref="B4:C6"/>
    <mergeCell ref="F4:G6"/>
    <mergeCell ref="H4:H6"/>
    <mergeCell ref="I4:M4"/>
    <mergeCell ref="I5:M5"/>
    <mergeCell ref="D5:E5"/>
  </mergeCells>
  <conditionalFormatting sqref="H7:H55">
    <cfRule type="containsText" dxfId="5" priority="5" operator="containsText" text="yes">
      <formula>NOT(ISERROR(SEARCH("yes",H7)))</formula>
    </cfRule>
  </conditionalFormatting>
  <conditionalFormatting sqref="H56">
    <cfRule type="containsText" dxfId="4" priority="4" operator="containsText" text="yes">
      <formula>NOT(ISERROR(SEARCH("yes",H56)))</formula>
    </cfRule>
  </conditionalFormatting>
  <conditionalFormatting sqref="H81">
    <cfRule type="containsText" dxfId="3" priority="3" operator="containsText" text="yes">
      <formula>NOT(ISERROR(SEARCH("yes",H81)))</formula>
    </cfRule>
  </conditionalFormatting>
  <conditionalFormatting sqref="H106">
    <cfRule type="containsText" dxfId="2" priority="2" operator="containsText" text="yes">
      <formula>NOT(ISERROR(SEARCH("yes",H106)))</formula>
    </cfRule>
  </conditionalFormatting>
  <conditionalFormatting sqref="H131">
    <cfRule type="containsText" dxfId="1" priority="1" operator="containsText" text="yes">
      <formula>NOT(ISERROR(SEARCH("yes",H131)))</formula>
    </cfRule>
  </conditionalFormatting>
  <dataValidations count="1">
    <dataValidation type="list" allowBlank="1" showInputMessage="1" showErrorMessage="1" sqref="H7:H56 H81 H106 H131" xr:uid="{00000000-0002-0000-0A00-000000000000}">
      <formula1>"-,Yes,No"</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3:Q12"/>
  <sheetViews>
    <sheetView workbookViewId="0">
      <selection activeCell="E28" sqref="E28"/>
    </sheetView>
  </sheetViews>
  <sheetFormatPr defaultRowHeight="15.75" x14ac:dyDescent="0.25"/>
  <cols>
    <col min="1" max="1" width="16.75" customWidth="1"/>
    <col min="2" max="2" width="15.5" customWidth="1"/>
    <col min="3" max="5" width="10.25" bestFit="1" customWidth="1"/>
    <col min="6" max="6" width="12.75" bestFit="1" customWidth="1"/>
    <col min="7" max="10" width="10.25" bestFit="1" customWidth="1"/>
    <col min="11" max="11" width="11.125" bestFit="1" customWidth="1"/>
    <col min="12" max="15" width="10.25" bestFit="1" customWidth="1"/>
    <col min="16" max="16" width="10.125" bestFit="1" customWidth="1"/>
    <col min="17" max="17" width="11" bestFit="1" customWidth="1"/>
  </cols>
  <sheetData>
    <row r="3" spans="1:17" x14ac:dyDescent="0.25">
      <c r="A3" s="152" t="s">
        <v>396</v>
      </c>
      <c r="B3" s="152" t="s">
        <v>403</v>
      </c>
    </row>
    <row r="4" spans="1:17" x14ac:dyDescent="0.25">
      <c r="B4" t="s">
        <v>374</v>
      </c>
      <c r="F4" t="s">
        <v>404</v>
      </c>
      <c r="G4" t="s">
        <v>373</v>
      </c>
      <c r="K4" t="s">
        <v>405</v>
      </c>
      <c r="L4" t="s">
        <v>372</v>
      </c>
      <c r="P4" t="s">
        <v>406</v>
      </c>
      <c r="Q4" t="s">
        <v>395</v>
      </c>
    </row>
    <row r="5" spans="1:17" x14ac:dyDescent="0.25">
      <c r="A5" s="152" t="s">
        <v>394</v>
      </c>
      <c r="B5" t="s">
        <v>376</v>
      </c>
      <c r="C5" t="s">
        <v>375</v>
      </c>
      <c r="D5" t="s">
        <v>377</v>
      </c>
      <c r="E5" t="s">
        <v>378</v>
      </c>
      <c r="G5" t="s">
        <v>376</v>
      </c>
      <c r="H5" t="s">
        <v>375</v>
      </c>
      <c r="I5" t="s">
        <v>377</v>
      </c>
      <c r="J5" t="s">
        <v>378</v>
      </c>
      <c r="L5" t="s">
        <v>376</v>
      </c>
      <c r="M5" t="s">
        <v>375</v>
      </c>
      <c r="N5" t="s">
        <v>377</v>
      </c>
      <c r="O5" t="s">
        <v>378</v>
      </c>
    </row>
    <row r="6" spans="1:17" x14ac:dyDescent="0.25">
      <c r="A6" s="153" t="s">
        <v>397</v>
      </c>
      <c r="B6" s="151" t="e">
        <v>#DIV/0!</v>
      </c>
      <c r="C6" s="151" t="e">
        <v>#DIV/0!</v>
      </c>
      <c r="D6" s="151" t="e">
        <v>#DIV/0!</v>
      </c>
      <c r="E6" s="151" t="e">
        <v>#DIV/0!</v>
      </c>
      <c r="F6" s="151" t="e">
        <v>#DIV/0!</v>
      </c>
      <c r="G6" s="151" t="e">
        <v>#DIV/0!</v>
      </c>
      <c r="H6" s="151" t="e">
        <v>#DIV/0!</v>
      </c>
      <c r="I6" s="151" t="e">
        <v>#DIV/0!</v>
      </c>
      <c r="J6" s="151" t="e">
        <v>#DIV/0!</v>
      </c>
      <c r="K6" s="151" t="e">
        <v>#DIV/0!</v>
      </c>
      <c r="L6" s="151" t="e">
        <v>#DIV/0!</v>
      </c>
      <c r="M6" s="151" t="e">
        <v>#DIV/0!</v>
      </c>
      <c r="N6" s="151" t="e">
        <v>#DIV/0!</v>
      </c>
      <c r="O6" s="151" t="e">
        <v>#DIV/0!</v>
      </c>
      <c r="P6" s="151" t="e">
        <v>#DIV/0!</v>
      </c>
      <c r="Q6" s="151" t="e">
        <v>#DIV/0!</v>
      </c>
    </row>
    <row r="7" spans="1:17" x14ac:dyDescent="0.25">
      <c r="A7" s="153" t="s">
        <v>398</v>
      </c>
      <c r="B7" s="151" t="e">
        <v>#DIV/0!</v>
      </c>
      <c r="C7" s="151" t="e">
        <v>#DIV/0!</v>
      </c>
      <c r="D7" s="151" t="e">
        <v>#DIV/0!</v>
      </c>
      <c r="E7" s="151" t="e">
        <v>#DIV/0!</v>
      </c>
      <c r="F7" s="151" t="e">
        <v>#DIV/0!</v>
      </c>
      <c r="G7" s="151" t="e">
        <v>#DIV/0!</v>
      </c>
      <c r="H7" s="151" t="e">
        <v>#DIV/0!</v>
      </c>
      <c r="I7" s="151" t="e">
        <v>#DIV/0!</v>
      </c>
      <c r="J7" s="151" t="e">
        <v>#DIV/0!</v>
      </c>
      <c r="K7" s="151" t="e">
        <v>#DIV/0!</v>
      </c>
      <c r="L7" s="151" t="e">
        <v>#DIV/0!</v>
      </c>
      <c r="M7" s="151" t="e">
        <v>#DIV/0!</v>
      </c>
      <c r="N7" s="151" t="e">
        <v>#DIV/0!</v>
      </c>
      <c r="O7" s="151" t="e">
        <v>#DIV/0!</v>
      </c>
      <c r="P7" s="151" t="e">
        <v>#DIV/0!</v>
      </c>
      <c r="Q7" s="151" t="e">
        <v>#DIV/0!</v>
      </c>
    </row>
    <row r="8" spans="1:17" x14ac:dyDescent="0.25">
      <c r="A8" s="153" t="s">
        <v>399</v>
      </c>
      <c r="B8" s="151" t="e">
        <v>#DIV/0!</v>
      </c>
      <c r="C8" s="151" t="e">
        <v>#DIV/0!</v>
      </c>
      <c r="D8" s="151" t="e">
        <v>#DIV/0!</v>
      </c>
      <c r="E8" s="151" t="e">
        <v>#DIV/0!</v>
      </c>
      <c r="F8" s="151" t="e">
        <v>#DIV/0!</v>
      </c>
      <c r="G8" s="151" t="e">
        <v>#DIV/0!</v>
      </c>
      <c r="H8" s="151" t="e">
        <v>#DIV/0!</v>
      </c>
      <c r="I8" s="151" t="e">
        <v>#DIV/0!</v>
      </c>
      <c r="J8" s="151" t="e">
        <v>#DIV/0!</v>
      </c>
      <c r="K8" s="151" t="e">
        <v>#DIV/0!</v>
      </c>
      <c r="L8" s="151" t="e">
        <v>#DIV/0!</v>
      </c>
      <c r="M8" s="151" t="e">
        <v>#DIV/0!</v>
      </c>
      <c r="N8" s="151" t="e">
        <v>#DIV/0!</v>
      </c>
      <c r="O8" s="151" t="e">
        <v>#DIV/0!</v>
      </c>
      <c r="P8" s="151" t="e">
        <v>#DIV/0!</v>
      </c>
      <c r="Q8" s="151" t="e">
        <v>#DIV/0!</v>
      </c>
    </row>
    <row r="9" spans="1:17" x14ac:dyDescent="0.25">
      <c r="A9" s="153" t="s">
        <v>400</v>
      </c>
      <c r="B9" s="151" t="e">
        <v>#DIV/0!</v>
      </c>
      <c r="C9" s="151" t="e">
        <v>#DIV/0!</v>
      </c>
      <c r="D9" s="151" t="e">
        <v>#DIV/0!</v>
      </c>
      <c r="E9" s="151" t="e">
        <v>#DIV/0!</v>
      </c>
      <c r="F9" s="151" t="e">
        <v>#DIV/0!</v>
      </c>
      <c r="G9" s="151" t="e">
        <v>#DIV/0!</v>
      </c>
      <c r="H9" s="151" t="e">
        <v>#DIV/0!</v>
      </c>
      <c r="I9" s="151" t="e">
        <v>#DIV/0!</v>
      </c>
      <c r="J9" s="151" t="e">
        <v>#DIV/0!</v>
      </c>
      <c r="K9" s="151" t="e">
        <v>#DIV/0!</v>
      </c>
      <c r="L9" s="151" t="e">
        <v>#DIV/0!</v>
      </c>
      <c r="M9" s="151" t="e">
        <v>#DIV/0!</v>
      </c>
      <c r="N9" s="151" t="e">
        <v>#DIV/0!</v>
      </c>
      <c r="O9" s="151" t="e">
        <v>#DIV/0!</v>
      </c>
      <c r="P9" s="151" t="e">
        <v>#DIV/0!</v>
      </c>
      <c r="Q9" s="151" t="e">
        <v>#DIV/0!</v>
      </c>
    </row>
    <row r="10" spans="1:17" x14ac:dyDescent="0.25">
      <c r="A10" s="153" t="s">
        <v>401</v>
      </c>
      <c r="B10" s="151" t="e">
        <v>#DIV/0!</v>
      </c>
      <c r="C10" s="151" t="e">
        <v>#DIV/0!</v>
      </c>
      <c r="D10" s="151" t="e">
        <v>#DIV/0!</v>
      </c>
      <c r="E10" s="151" t="e">
        <v>#DIV/0!</v>
      </c>
      <c r="F10" s="151" t="e">
        <v>#DIV/0!</v>
      </c>
      <c r="G10" s="151" t="e">
        <v>#DIV/0!</v>
      </c>
      <c r="H10" s="151" t="e">
        <v>#DIV/0!</v>
      </c>
      <c r="I10" s="151" t="e">
        <v>#DIV/0!</v>
      </c>
      <c r="J10" s="151" t="e">
        <v>#DIV/0!</v>
      </c>
      <c r="K10" s="151" t="e">
        <v>#DIV/0!</v>
      </c>
      <c r="L10" s="151" t="e">
        <v>#DIV/0!</v>
      </c>
      <c r="M10" s="151" t="e">
        <v>#DIV/0!</v>
      </c>
      <c r="N10" s="151" t="e">
        <v>#DIV/0!</v>
      </c>
      <c r="O10" s="151" t="e">
        <v>#DIV/0!</v>
      </c>
      <c r="P10" s="151" t="e">
        <v>#DIV/0!</v>
      </c>
      <c r="Q10" s="151" t="e">
        <v>#DIV/0!</v>
      </c>
    </row>
    <row r="11" spans="1:17" x14ac:dyDescent="0.25">
      <c r="A11" s="153" t="s">
        <v>402</v>
      </c>
      <c r="B11" s="151" t="e">
        <v>#DIV/0!</v>
      </c>
      <c r="C11" s="151" t="e">
        <v>#DIV/0!</v>
      </c>
      <c r="D11" s="151" t="e">
        <v>#DIV/0!</v>
      </c>
      <c r="E11" s="151" t="e">
        <v>#DIV/0!</v>
      </c>
      <c r="F11" s="151" t="e">
        <v>#DIV/0!</v>
      </c>
      <c r="G11" s="151" t="e">
        <v>#DIV/0!</v>
      </c>
      <c r="H11" s="151" t="e">
        <v>#DIV/0!</v>
      </c>
      <c r="I11" s="151" t="e">
        <v>#DIV/0!</v>
      </c>
      <c r="J11" s="151" t="e">
        <v>#DIV/0!</v>
      </c>
      <c r="K11" s="151" t="e">
        <v>#DIV/0!</v>
      </c>
      <c r="L11" s="151" t="e">
        <v>#DIV/0!</v>
      </c>
      <c r="M11" s="151" t="e">
        <v>#DIV/0!</v>
      </c>
      <c r="N11" s="151" t="e">
        <v>#DIV/0!</v>
      </c>
      <c r="O11" s="151" t="e">
        <v>#DIV/0!</v>
      </c>
      <c r="P11" s="151" t="e">
        <v>#DIV/0!</v>
      </c>
      <c r="Q11" s="151" t="e">
        <v>#DIV/0!</v>
      </c>
    </row>
    <row r="12" spans="1:17" x14ac:dyDescent="0.25">
      <c r="A12" s="153" t="s">
        <v>395</v>
      </c>
      <c r="B12" s="151" t="e">
        <v>#DIV/0!</v>
      </c>
      <c r="C12" s="151" t="e">
        <v>#DIV/0!</v>
      </c>
      <c r="D12" s="151" t="e">
        <v>#DIV/0!</v>
      </c>
      <c r="E12" s="151" t="e">
        <v>#DIV/0!</v>
      </c>
      <c r="F12" s="151" t="e">
        <v>#DIV/0!</v>
      </c>
      <c r="G12" s="151" t="e">
        <v>#DIV/0!</v>
      </c>
      <c r="H12" s="151" t="e">
        <v>#DIV/0!</v>
      </c>
      <c r="I12" s="151" t="e">
        <v>#DIV/0!</v>
      </c>
      <c r="J12" s="151" t="e">
        <v>#DIV/0!</v>
      </c>
      <c r="K12" s="151" t="e">
        <v>#DIV/0!</v>
      </c>
      <c r="L12" s="151" t="e">
        <v>#DIV/0!</v>
      </c>
      <c r="M12" s="151" t="e">
        <v>#DIV/0!</v>
      </c>
      <c r="N12" s="151" t="e">
        <v>#DIV/0!</v>
      </c>
      <c r="O12" s="151" t="e">
        <v>#DIV/0!</v>
      </c>
      <c r="P12" s="151" t="e">
        <v>#DIV/0!</v>
      </c>
      <c r="Q12" s="151" t="e">
        <v>#DIV/0!</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Q12"/>
  <sheetViews>
    <sheetView workbookViewId="0">
      <selection activeCell="D21" sqref="C21:D21"/>
    </sheetView>
  </sheetViews>
  <sheetFormatPr defaultRowHeight="15.75" x14ac:dyDescent="0.25"/>
  <cols>
    <col min="1" max="1" width="16.75" customWidth="1"/>
    <col min="2" max="2" width="19.375" bestFit="1" customWidth="1"/>
    <col min="3" max="3" width="10.25" customWidth="1"/>
    <col min="4" max="5" width="10.25" bestFit="1" customWidth="1"/>
    <col min="6" max="6" width="12.75" bestFit="1" customWidth="1"/>
    <col min="7" max="10" width="10.25" bestFit="1" customWidth="1"/>
    <col min="11" max="11" width="11.125" bestFit="1" customWidth="1"/>
    <col min="12" max="15" width="10.25" bestFit="1" customWidth="1"/>
    <col min="16" max="16" width="10.125" bestFit="1" customWidth="1"/>
    <col min="17" max="17" width="11" bestFit="1" customWidth="1"/>
  </cols>
  <sheetData>
    <row r="1" spans="1:17" x14ac:dyDescent="0.25">
      <c r="A1" s="152" t="s">
        <v>60</v>
      </c>
      <c r="B1" t="s">
        <v>121</v>
      </c>
    </row>
    <row r="3" spans="1:17" x14ac:dyDescent="0.25">
      <c r="A3" s="152" t="s">
        <v>396</v>
      </c>
      <c r="B3" s="152" t="s">
        <v>403</v>
      </c>
    </row>
    <row r="4" spans="1:17" x14ac:dyDescent="0.25">
      <c r="B4" t="s">
        <v>374</v>
      </c>
      <c r="F4" t="s">
        <v>404</v>
      </c>
      <c r="G4" t="s">
        <v>373</v>
      </c>
      <c r="K4" t="s">
        <v>405</v>
      </c>
      <c r="L4" t="s">
        <v>372</v>
      </c>
      <c r="P4" t="s">
        <v>406</v>
      </c>
      <c r="Q4" t="s">
        <v>395</v>
      </c>
    </row>
    <row r="5" spans="1:17" x14ac:dyDescent="0.25">
      <c r="A5" s="152" t="s">
        <v>394</v>
      </c>
      <c r="B5" t="s">
        <v>376</v>
      </c>
      <c r="C5" t="s">
        <v>375</v>
      </c>
      <c r="D5" t="s">
        <v>377</v>
      </c>
      <c r="E5" t="s">
        <v>378</v>
      </c>
      <c r="G5" t="s">
        <v>376</v>
      </c>
      <c r="H5" t="s">
        <v>375</v>
      </c>
      <c r="I5" t="s">
        <v>377</v>
      </c>
      <c r="J5" t="s">
        <v>378</v>
      </c>
      <c r="L5" t="s">
        <v>376</v>
      </c>
      <c r="M5" t="s">
        <v>375</v>
      </c>
      <c r="N5" t="s">
        <v>377</v>
      </c>
      <c r="O5" t="s">
        <v>378</v>
      </c>
    </row>
    <row r="6" spans="1:17" x14ac:dyDescent="0.25">
      <c r="A6" s="153" t="s">
        <v>397</v>
      </c>
      <c r="B6" s="151" t="e">
        <v>#DIV/0!</v>
      </c>
      <c r="C6" s="151" t="e">
        <v>#DIV/0!</v>
      </c>
      <c r="D6" s="151" t="e">
        <v>#DIV/0!</v>
      </c>
      <c r="E6" s="151" t="e">
        <v>#DIV/0!</v>
      </c>
      <c r="F6" s="151" t="e">
        <v>#DIV/0!</v>
      </c>
      <c r="G6" s="151" t="e">
        <v>#DIV/0!</v>
      </c>
      <c r="H6" s="151" t="e">
        <v>#DIV/0!</v>
      </c>
      <c r="I6" s="151" t="e">
        <v>#DIV/0!</v>
      </c>
      <c r="J6" s="151" t="e">
        <v>#DIV/0!</v>
      </c>
      <c r="K6" s="151" t="e">
        <v>#DIV/0!</v>
      </c>
      <c r="L6" s="151" t="e">
        <v>#DIV/0!</v>
      </c>
      <c r="M6" s="151" t="e">
        <v>#DIV/0!</v>
      </c>
      <c r="N6" s="151" t="e">
        <v>#DIV/0!</v>
      </c>
      <c r="O6" s="151" t="e">
        <v>#DIV/0!</v>
      </c>
      <c r="P6" s="151" t="e">
        <v>#DIV/0!</v>
      </c>
      <c r="Q6" s="151" t="e">
        <v>#DIV/0!</v>
      </c>
    </row>
    <row r="7" spans="1:17" x14ac:dyDescent="0.25">
      <c r="A7" s="153" t="s">
        <v>398</v>
      </c>
      <c r="B7" s="151" t="e">
        <v>#DIV/0!</v>
      </c>
      <c r="C7" s="151" t="e">
        <v>#DIV/0!</v>
      </c>
      <c r="D7" s="151" t="e">
        <v>#DIV/0!</v>
      </c>
      <c r="E7" s="151" t="e">
        <v>#DIV/0!</v>
      </c>
      <c r="F7" s="151" t="e">
        <v>#DIV/0!</v>
      </c>
      <c r="G7" s="151" t="e">
        <v>#DIV/0!</v>
      </c>
      <c r="H7" s="151" t="e">
        <v>#DIV/0!</v>
      </c>
      <c r="I7" s="151" t="e">
        <v>#DIV/0!</v>
      </c>
      <c r="J7" s="151" t="e">
        <v>#DIV/0!</v>
      </c>
      <c r="K7" s="151" t="e">
        <v>#DIV/0!</v>
      </c>
      <c r="L7" s="151" t="e">
        <v>#DIV/0!</v>
      </c>
      <c r="M7" s="151" t="e">
        <v>#DIV/0!</v>
      </c>
      <c r="N7" s="151" t="e">
        <v>#DIV/0!</v>
      </c>
      <c r="O7" s="151" t="e">
        <v>#DIV/0!</v>
      </c>
      <c r="P7" s="151" t="e">
        <v>#DIV/0!</v>
      </c>
      <c r="Q7" s="151" t="e">
        <v>#DIV/0!</v>
      </c>
    </row>
    <row r="8" spans="1:17" x14ac:dyDescent="0.25">
      <c r="A8" s="153" t="s">
        <v>399</v>
      </c>
      <c r="B8" s="151" t="e">
        <v>#DIV/0!</v>
      </c>
      <c r="C8" s="151" t="e">
        <v>#DIV/0!</v>
      </c>
      <c r="D8" s="151" t="e">
        <v>#DIV/0!</v>
      </c>
      <c r="E8" s="151" t="e">
        <v>#DIV/0!</v>
      </c>
      <c r="F8" s="151" t="e">
        <v>#DIV/0!</v>
      </c>
      <c r="G8" s="151" t="e">
        <v>#DIV/0!</v>
      </c>
      <c r="H8" s="151" t="e">
        <v>#DIV/0!</v>
      </c>
      <c r="I8" s="151" t="e">
        <v>#DIV/0!</v>
      </c>
      <c r="J8" s="151" t="e">
        <v>#DIV/0!</v>
      </c>
      <c r="K8" s="151" t="e">
        <v>#DIV/0!</v>
      </c>
      <c r="L8" s="151" t="e">
        <v>#DIV/0!</v>
      </c>
      <c r="M8" s="151" t="e">
        <v>#DIV/0!</v>
      </c>
      <c r="N8" s="151" t="e">
        <v>#DIV/0!</v>
      </c>
      <c r="O8" s="151" t="e">
        <v>#DIV/0!</v>
      </c>
      <c r="P8" s="151" t="e">
        <v>#DIV/0!</v>
      </c>
      <c r="Q8" s="151" t="e">
        <v>#DIV/0!</v>
      </c>
    </row>
    <row r="9" spans="1:17" x14ac:dyDescent="0.25">
      <c r="A9" s="153" t="s">
        <v>400</v>
      </c>
      <c r="B9" s="151" t="e">
        <v>#DIV/0!</v>
      </c>
      <c r="C9" s="151" t="e">
        <v>#DIV/0!</v>
      </c>
      <c r="D9" s="151" t="e">
        <v>#DIV/0!</v>
      </c>
      <c r="E9" s="151" t="e">
        <v>#DIV/0!</v>
      </c>
      <c r="F9" s="151" t="e">
        <v>#DIV/0!</v>
      </c>
      <c r="G9" s="151" t="e">
        <v>#DIV/0!</v>
      </c>
      <c r="H9" s="151" t="e">
        <v>#DIV/0!</v>
      </c>
      <c r="I9" s="151" t="e">
        <v>#DIV/0!</v>
      </c>
      <c r="J9" s="151" t="e">
        <v>#DIV/0!</v>
      </c>
      <c r="K9" s="151" t="e">
        <v>#DIV/0!</v>
      </c>
      <c r="L9" s="151" t="e">
        <v>#DIV/0!</v>
      </c>
      <c r="M9" s="151" t="e">
        <v>#DIV/0!</v>
      </c>
      <c r="N9" s="151" t="e">
        <v>#DIV/0!</v>
      </c>
      <c r="O9" s="151" t="e">
        <v>#DIV/0!</v>
      </c>
      <c r="P9" s="151" t="e">
        <v>#DIV/0!</v>
      </c>
      <c r="Q9" s="151" t="e">
        <v>#DIV/0!</v>
      </c>
    </row>
    <row r="10" spans="1:17" x14ac:dyDescent="0.25">
      <c r="A10" s="153" t="s">
        <v>401</v>
      </c>
      <c r="B10" s="151" t="e">
        <v>#DIV/0!</v>
      </c>
      <c r="C10" s="151" t="e">
        <v>#DIV/0!</v>
      </c>
      <c r="D10" s="151" t="e">
        <v>#DIV/0!</v>
      </c>
      <c r="E10" s="151" t="e">
        <v>#DIV/0!</v>
      </c>
      <c r="F10" s="151" t="e">
        <v>#DIV/0!</v>
      </c>
      <c r="G10" s="151" t="e">
        <v>#DIV/0!</v>
      </c>
      <c r="H10" s="151" t="e">
        <v>#DIV/0!</v>
      </c>
      <c r="I10" s="151" t="e">
        <v>#DIV/0!</v>
      </c>
      <c r="J10" s="151" t="e">
        <v>#DIV/0!</v>
      </c>
      <c r="K10" s="151" t="e">
        <v>#DIV/0!</v>
      </c>
      <c r="L10" s="151" t="e">
        <v>#DIV/0!</v>
      </c>
      <c r="M10" s="151" t="e">
        <v>#DIV/0!</v>
      </c>
      <c r="N10" s="151" t="e">
        <v>#DIV/0!</v>
      </c>
      <c r="O10" s="151" t="e">
        <v>#DIV/0!</v>
      </c>
      <c r="P10" s="151" t="e">
        <v>#DIV/0!</v>
      </c>
      <c r="Q10" s="151" t="e">
        <v>#DIV/0!</v>
      </c>
    </row>
    <row r="11" spans="1:17" x14ac:dyDescent="0.25">
      <c r="A11" s="153" t="s">
        <v>402</v>
      </c>
      <c r="B11" s="151" t="e">
        <v>#DIV/0!</v>
      </c>
      <c r="C11" s="151" t="e">
        <v>#DIV/0!</v>
      </c>
      <c r="D11" s="151" t="e">
        <v>#DIV/0!</v>
      </c>
      <c r="E11" s="151" t="e">
        <v>#DIV/0!</v>
      </c>
      <c r="F11" s="151" t="e">
        <v>#DIV/0!</v>
      </c>
      <c r="G11" s="151" t="e">
        <v>#DIV/0!</v>
      </c>
      <c r="H11" s="151" t="e">
        <v>#DIV/0!</v>
      </c>
      <c r="I11" s="151" t="e">
        <v>#DIV/0!</v>
      </c>
      <c r="J11" s="151" t="e">
        <v>#DIV/0!</v>
      </c>
      <c r="K11" s="151" t="e">
        <v>#DIV/0!</v>
      </c>
      <c r="L11" s="151" t="e">
        <v>#DIV/0!</v>
      </c>
      <c r="M11" s="151" t="e">
        <v>#DIV/0!</v>
      </c>
      <c r="N11" s="151" t="e">
        <v>#DIV/0!</v>
      </c>
      <c r="O11" s="151" t="e">
        <v>#DIV/0!</v>
      </c>
      <c r="P11" s="151" t="e">
        <v>#DIV/0!</v>
      </c>
      <c r="Q11" s="151" t="e">
        <v>#DIV/0!</v>
      </c>
    </row>
    <row r="12" spans="1:17" x14ac:dyDescent="0.25">
      <c r="A12" s="153" t="s">
        <v>395</v>
      </c>
      <c r="B12" s="151" t="e">
        <v>#DIV/0!</v>
      </c>
      <c r="C12" s="151" t="e">
        <v>#DIV/0!</v>
      </c>
      <c r="D12" s="151" t="e">
        <v>#DIV/0!</v>
      </c>
      <c r="E12" s="151" t="e">
        <v>#DIV/0!</v>
      </c>
      <c r="F12" s="151" t="e">
        <v>#DIV/0!</v>
      </c>
      <c r="G12" s="151" t="e">
        <v>#DIV/0!</v>
      </c>
      <c r="H12" s="151" t="e">
        <v>#DIV/0!</v>
      </c>
      <c r="I12" s="151" t="e">
        <v>#DIV/0!</v>
      </c>
      <c r="J12" s="151" t="e">
        <v>#DIV/0!</v>
      </c>
      <c r="K12" s="151" t="e">
        <v>#DIV/0!</v>
      </c>
      <c r="L12" s="151" t="e">
        <v>#DIV/0!</v>
      </c>
      <c r="M12" s="151" t="e">
        <v>#DIV/0!</v>
      </c>
      <c r="N12" s="151" t="e">
        <v>#DIV/0!</v>
      </c>
      <c r="O12" s="151" t="e">
        <v>#DIV/0!</v>
      </c>
      <c r="P12" s="151" t="e">
        <v>#DIV/0!</v>
      </c>
      <c r="Q12" s="151" t="e">
        <v>#DIV/0!</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Q12"/>
  <sheetViews>
    <sheetView workbookViewId="0">
      <selection activeCell="D21" sqref="C21:D21"/>
    </sheetView>
  </sheetViews>
  <sheetFormatPr defaultRowHeight="15.75" x14ac:dyDescent="0.25"/>
  <cols>
    <col min="1" max="1" width="16.75" customWidth="1"/>
    <col min="2" max="2" width="19.375" bestFit="1" customWidth="1"/>
    <col min="3" max="3" width="10.25" customWidth="1"/>
    <col min="4" max="5" width="10.25" bestFit="1" customWidth="1"/>
    <col min="6" max="6" width="12.75" bestFit="1" customWidth="1"/>
    <col min="7" max="10" width="10.25" bestFit="1" customWidth="1"/>
    <col min="11" max="11" width="11.125" bestFit="1" customWidth="1"/>
    <col min="12" max="15" width="10.25" bestFit="1" customWidth="1"/>
    <col min="16" max="16" width="10.125" bestFit="1" customWidth="1"/>
    <col min="17" max="17" width="11" bestFit="1" customWidth="1"/>
  </cols>
  <sheetData>
    <row r="1" spans="1:17" x14ac:dyDescent="0.25">
      <c r="A1" s="152" t="s">
        <v>60</v>
      </c>
      <c r="B1" t="s">
        <v>121</v>
      </c>
    </row>
    <row r="3" spans="1:17" x14ac:dyDescent="0.25">
      <c r="A3" s="152" t="s">
        <v>396</v>
      </c>
      <c r="B3" s="152" t="s">
        <v>403</v>
      </c>
    </row>
    <row r="4" spans="1:17" x14ac:dyDescent="0.25">
      <c r="B4" t="s">
        <v>374</v>
      </c>
      <c r="F4" t="s">
        <v>404</v>
      </c>
      <c r="G4" t="s">
        <v>373</v>
      </c>
      <c r="K4" t="s">
        <v>405</v>
      </c>
      <c r="L4" t="s">
        <v>372</v>
      </c>
      <c r="P4" t="s">
        <v>406</v>
      </c>
      <c r="Q4" t="s">
        <v>395</v>
      </c>
    </row>
    <row r="5" spans="1:17" x14ac:dyDescent="0.25">
      <c r="A5" s="152" t="s">
        <v>394</v>
      </c>
      <c r="B5" t="s">
        <v>376</v>
      </c>
      <c r="C5" t="s">
        <v>375</v>
      </c>
      <c r="D5" t="s">
        <v>377</v>
      </c>
      <c r="E5" t="s">
        <v>378</v>
      </c>
      <c r="G5" t="s">
        <v>376</v>
      </c>
      <c r="H5" t="s">
        <v>375</v>
      </c>
      <c r="I5" t="s">
        <v>377</v>
      </c>
      <c r="J5" t="s">
        <v>378</v>
      </c>
      <c r="L5" t="s">
        <v>376</v>
      </c>
      <c r="M5" t="s">
        <v>375</v>
      </c>
      <c r="N5" t="s">
        <v>377</v>
      </c>
      <c r="O5" t="s">
        <v>378</v>
      </c>
    </row>
    <row r="6" spans="1:17" x14ac:dyDescent="0.25">
      <c r="A6" s="153" t="s">
        <v>397</v>
      </c>
      <c r="B6" s="151" t="e">
        <v>#DIV/0!</v>
      </c>
      <c r="C6" s="151" t="e">
        <v>#DIV/0!</v>
      </c>
      <c r="D6" s="151" t="e">
        <v>#DIV/0!</v>
      </c>
      <c r="E6" s="151" t="e">
        <v>#DIV/0!</v>
      </c>
      <c r="F6" s="151" t="e">
        <v>#DIV/0!</v>
      </c>
      <c r="G6" s="151" t="e">
        <v>#DIV/0!</v>
      </c>
      <c r="H6" s="151" t="e">
        <v>#DIV/0!</v>
      </c>
      <c r="I6" s="151" t="e">
        <v>#DIV/0!</v>
      </c>
      <c r="J6" s="151" t="e">
        <v>#DIV/0!</v>
      </c>
      <c r="K6" s="151" t="e">
        <v>#DIV/0!</v>
      </c>
      <c r="L6" s="151" t="e">
        <v>#DIV/0!</v>
      </c>
      <c r="M6" s="151" t="e">
        <v>#DIV/0!</v>
      </c>
      <c r="N6" s="151" t="e">
        <v>#DIV/0!</v>
      </c>
      <c r="O6" s="151" t="e">
        <v>#DIV/0!</v>
      </c>
      <c r="P6" s="151" t="e">
        <v>#DIV/0!</v>
      </c>
      <c r="Q6" s="151" t="e">
        <v>#DIV/0!</v>
      </c>
    </row>
    <row r="7" spans="1:17" x14ac:dyDescent="0.25">
      <c r="A7" s="153" t="s">
        <v>398</v>
      </c>
      <c r="B7" s="151" t="e">
        <v>#DIV/0!</v>
      </c>
      <c r="C7" s="151" t="e">
        <v>#DIV/0!</v>
      </c>
      <c r="D7" s="151" t="e">
        <v>#DIV/0!</v>
      </c>
      <c r="E7" s="151" t="e">
        <v>#DIV/0!</v>
      </c>
      <c r="F7" s="151" t="e">
        <v>#DIV/0!</v>
      </c>
      <c r="G7" s="151" t="e">
        <v>#DIV/0!</v>
      </c>
      <c r="H7" s="151" t="e">
        <v>#DIV/0!</v>
      </c>
      <c r="I7" s="151" t="e">
        <v>#DIV/0!</v>
      </c>
      <c r="J7" s="151" t="e">
        <v>#DIV/0!</v>
      </c>
      <c r="K7" s="151" t="e">
        <v>#DIV/0!</v>
      </c>
      <c r="L7" s="151" t="e">
        <v>#DIV/0!</v>
      </c>
      <c r="M7" s="151" t="e">
        <v>#DIV/0!</v>
      </c>
      <c r="N7" s="151" t="e">
        <v>#DIV/0!</v>
      </c>
      <c r="O7" s="151" t="e">
        <v>#DIV/0!</v>
      </c>
      <c r="P7" s="151" t="e">
        <v>#DIV/0!</v>
      </c>
      <c r="Q7" s="151" t="e">
        <v>#DIV/0!</v>
      </c>
    </row>
    <row r="8" spans="1:17" x14ac:dyDescent="0.25">
      <c r="A8" s="153" t="s">
        <v>399</v>
      </c>
      <c r="B8" s="151" t="e">
        <v>#DIV/0!</v>
      </c>
      <c r="C8" s="151" t="e">
        <v>#DIV/0!</v>
      </c>
      <c r="D8" s="151" t="e">
        <v>#DIV/0!</v>
      </c>
      <c r="E8" s="151" t="e">
        <v>#DIV/0!</v>
      </c>
      <c r="F8" s="151" t="e">
        <v>#DIV/0!</v>
      </c>
      <c r="G8" s="151" t="e">
        <v>#DIV/0!</v>
      </c>
      <c r="H8" s="151" t="e">
        <v>#DIV/0!</v>
      </c>
      <c r="I8" s="151" t="e">
        <v>#DIV/0!</v>
      </c>
      <c r="J8" s="151" t="e">
        <v>#DIV/0!</v>
      </c>
      <c r="K8" s="151" t="e">
        <v>#DIV/0!</v>
      </c>
      <c r="L8" s="151" t="e">
        <v>#DIV/0!</v>
      </c>
      <c r="M8" s="151" t="e">
        <v>#DIV/0!</v>
      </c>
      <c r="N8" s="151" t="e">
        <v>#DIV/0!</v>
      </c>
      <c r="O8" s="151" t="e">
        <v>#DIV/0!</v>
      </c>
      <c r="P8" s="151" t="e">
        <v>#DIV/0!</v>
      </c>
      <c r="Q8" s="151" t="e">
        <v>#DIV/0!</v>
      </c>
    </row>
    <row r="9" spans="1:17" x14ac:dyDescent="0.25">
      <c r="A9" s="153" t="s">
        <v>400</v>
      </c>
      <c r="B9" s="151" t="e">
        <v>#DIV/0!</v>
      </c>
      <c r="C9" s="151" t="e">
        <v>#DIV/0!</v>
      </c>
      <c r="D9" s="151" t="e">
        <v>#DIV/0!</v>
      </c>
      <c r="E9" s="151" t="e">
        <v>#DIV/0!</v>
      </c>
      <c r="F9" s="151" t="e">
        <v>#DIV/0!</v>
      </c>
      <c r="G9" s="151" t="e">
        <v>#DIV/0!</v>
      </c>
      <c r="H9" s="151" t="e">
        <v>#DIV/0!</v>
      </c>
      <c r="I9" s="151" t="e">
        <v>#DIV/0!</v>
      </c>
      <c r="J9" s="151" t="e">
        <v>#DIV/0!</v>
      </c>
      <c r="K9" s="151" t="e">
        <v>#DIV/0!</v>
      </c>
      <c r="L9" s="151" t="e">
        <v>#DIV/0!</v>
      </c>
      <c r="M9" s="151" t="e">
        <v>#DIV/0!</v>
      </c>
      <c r="N9" s="151" t="e">
        <v>#DIV/0!</v>
      </c>
      <c r="O9" s="151" t="e">
        <v>#DIV/0!</v>
      </c>
      <c r="P9" s="151" t="e">
        <v>#DIV/0!</v>
      </c>
      <c r="Q9" s="151" t="e">
        <v>#DIV/0!</v>
      </c>
    </row>
    <row r="10" spans="1:17" x14ac:dyDescent="0.25">
      <c r="A10" s="153" t="s">
        <v>401</v>
      </c>
      <c r="B10" s="151" t="e">
        <v>#DIV/0!</v>
      </c>
      <c r="C10" s="151" t="e">
        <v>#DIV/0!</v>
      </c>
      <c r="D10" s="151" t="e">
        <v>#DIV/0!</v>
      </c>
      <c r="E10" s="151" t="e">
        <v>#DIV/0!</v>
      </c>
      <c r="F10" s="151" t="e">
        <v>#DIV/0!</v>
      </c>
      <c r="G10" s="151" t="e">
        <v>#DIV/0!</v>
      </c>
      <c r="H10" s="151" t="e">
        <v>#DIV/0!</v>
      </c>
      <c r="I10" s="151" t="e">
        <v>#DIV/0!</v>
      </c>
      <c r="J10" s="151" t="e">
        <v>#DIV/0!</v>
      </c>
      <c r="K10" s="151" t="e">
        <v>#DIV/0!</v>
      </c>
      <c r="L10" s="151" t="e">
        <v>#DIV/0!</v>
      </c>
      <c r="M10" s="151" t="e">
        <v>#DIV/0!</v>
      </c>
      <c r="N10" s="151" t="e">
        <v>#DIV/0!</v>
      </c>
      <c r="O10" s="151" t="e">
        <v>#DIV/0!</v>
      </c>
      <c r="P10" s="151" t="e">
        <v>#DIV/0!</v>
      </c>
      <c r="Q10" s="151" t="e">
        <v>#DIV/0!</v>
      </c>
    </row>
    <row r="11" spans="1:17" x14ac:dyDescent="0.25">
      <c r="A11" s="153" t="s">
        <v>402</v>
      </c>
      <c r="B11" s="151" t="e">
        <v>#DIV/0!</v>
      </c>
      <c r="C11" s="151" t="e">
        <v>#DIV/0!</v>
      </c>
      <c r="D11" s="151" t="e">
        <v>#DIV/0!</v>
      </c>
      <c r="E11" s="151" t="e">
        <v>#DIV/0!</v>
      </c>
      <c r="F11" s="151" t="e">
        <v>#DIV/0!</v>
      </c>
      <c r="G11" s="151" t="e">
        <v>#DIV/0!</v>
      </c>
      <c r="H11" s="151" t="e">
        <v>#DIV/0!</v>
      </c>
      <c r="I11" s="151" t="e">
        <v>#DIV/0!</v>
      </c>
      <c r="J11" s="151" t="e">
        <v>#DIV/0!</v>
      </c>
      <c r="K11" s="151" t="e">
        <v>#DIV/0!</v>
      </c>
      <c r="L11" s="151" t="e">
        <v>#DIV/0!</v>
      </c>
      <c r="M11" s="151" t="e">
        <v>#DIV/0!</v>
      </c>
      <c r="N11" s="151" t="e">
        <v>#DIV/0!</v>
      </c>
      <c r="O11" s="151" t="e">
        <v>#DIV/0!</v>
      </c>
      <c r="P11" s="151" t="e">
        <v>#DIV/0!</v>
      </c>
      <c r="Q11" s="151" t="e">
        <v>#DIV/0!</v>
      </c>
    </row>
    <row r="12" spans="1:17" x14ac:dyDescent="0.25">
      <c r="A12" s="153" t="s">
        <v>395</v>
      </c>
      <c r="B12" s="151" t="e">
        <v>#DIV/0!</v>
      </c>
      <c r="C12" s="151" t="e">
        <v>#DIV/0!</v>
      </c>
      <c r="D12" s="151" t="e">
        <v>#DIV/0!</v>
      </c>
      <c r="E12" s="151" t="e">
        <v>#DIV/0!</v>
      </c>
      <c r="F12" s="151" t="e">
        <v>#DIV/0!</v>
      </c>
      <c r="G12" s="151" t="e">
        <v>#DIV/0!</v>
      </c>
      <c r="H12" s="151" t="e">
        <v>#DIV/0!</v>
      </c>
      <c r="I12" s="151" t="e">
        <v>#DIV/0!</v>
      </c>
      <c r="J12" s="151" t="e">
        <v>#DIV/0!</v>
      </c>
      <c r="K12" s="151" t="e">
        <v>#DIV/0!</v>
      </c>
      <c r="L12" s="151" t="e">
        <v>#DIV/0!</v>
      </c>
      <c r="M12" s="151" t="e">
        <v>#DIV/0!</v>
      </c>
      <c r="N12" s="151" t="e">
        <v>#DIV/0!</v>
      </c>
      <c r="O12" s="151" t="e">
        <v>#DIV/0!</v>
      </c>
      <c r="P12" s="151" t="e">
        <v>#DIV/0!</v>
      </c>
      <c r="Q12" s="151" t="e">
        <v>#DIV/0!</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Q12"/>
  <sheetViews>
    <sheetView workbookViewId="0">
      <selection activeCell="D21" sqref="C21:D21"/>
    </sheetView>
  </sheetViews>
  <sheetFormatPr defaultRowHeight="15.75" x14ac:dyDescent="0.25"/>
  <cols>
    <col min="1" max="1" width="16.75" customWidth="1"/>
    <col min="2" max="2" width="19.375" bestFit="1" customWidth="1"/>
    <col min="3" max="3" width="10.25" customWidth="1"/>
    <col min="4" max="5" width="10.25" bestFit="1" customWidth="1"/>
    <col min="6" max="6" width="12.75" bestFit="1" customWidth="1"/>
    <col min="7" max="10" width="10.25" bestFit="1" customWidth="1"/>
    <col min="11" max="11" width="11.125" bestFit="1" customWidth="1"/>
    <col min="12" max="15" width="10.25" bestFit="1" customWidth="1"/>
    <col min="16" max="16" width="10.125" bestFit="1" customWidth="1"/>
    <col min="17" max="17" width="11" bestFit="1" customWidth="1"/>
  </cols>
  <sheetData>
    <row r="1" spans="1:17" x14ac:dyDescent="0.25">
      <c r="A1" s="152" t="s">
        <v>60</v>
      </c>
      <c r="B1" t="s">
        <v>120</v>
      </c>
    </row>
    <row r="3" spans="1:17" x14ac:dyDescent="0.25">
      <c r="A3" s="152" t="s">
        <v>396</v>
      </c>
      <c r="B3" s="152" t="s">
        <v>403</v>
      </c>
    </row>
    <row r="4" spans="1:17" x14ac:dyDescent="0.25">
      <c r="B4" t="s">
        <v>374</v>
      </c>
      <c r="F4" t="s">
        <v>404</v>
      </c>
      <c r="G4" t="s">
        <v>373</v>
      </c>
      <c r="K4" t="s">
        <v>405</v>
      </c>
      <c r="L4" t="s">
        <v>372</v>
      </c>
      <c r="P4" t="s">
        <v>406</v>
      </c>
      <c r="Q4" t="s">
        <v>395</v>
      </c>
    </row>
    <row r="5" spans="1:17" x14ac:dyDescent="0.25">
      <c r="A5" s="152" t="s">
        <v>394</v>
      </c>
      <c r="B5" t="s">
        <v>376</v>
      </c>
      <c r="C5" t="s">
        <v>375</v>
      </c>
      <c r="D5" t="s">
        <v>377</v>
      </c>
      <c r="E5" t="s">
        <v>378</v>
      </c>
      <c r="G5" t="s">
        <v>376</v>
      </c>
      <c r="H5" t="s">
        <v>375</v>
      </c>
      <c r="I5" t="s">
        <v>377</v>
      </c>
      <c r="J5" t="s">
        <v>378</v>
      </c>
      <c r="L5" t="s">
        <v>376</v>
      </c>
      <c r="M5" t="s">
        <v>375</v>
      </c>
      <c r="N5" t="s">
        <v>377</v>
      </c>
      <c r="O5" t="s">
        <v>378</v>
      </c>
    </row>
    <row r="6" spans="1:17" x14ac:dyDescent="0.25">
      <c r="A6" s="153" t="s">
        <v>397</v>
      </c>
      <c r="B6" s="151" t="e">
        <v>#DIV/0!</v>
      </c>
      <c r="C6" s="151" t="e">
        <v>#DIV/0!</v>
      </c>
      <c r="D6" s="151" t="e">
        <v>#DIV/0!</v>
      </c>
      <c r="E6" s="151" t="e">
        <v>#DIV/0!</v>
      </c>
      <c r="F6" s="151" t="e">
        <v>#DIV/0!</v>
      </c>
      <c r="G6" s="151" t="e">
        <v>#DIV/0!</v>
      </c>
      <c r="H6" s="151" t="e">
        <v>#DIV/0!</v>
      </c>
      <c r="I6" s="151" t="e">
        <v>#DIV/0!</v>
      </c>
      <c r="J6" s="151" t="e">
        <v>#DIV/0!</v>
      </c>
      <c r="K6" s="151" t="e">
        <v>#DIV/0!</v>
      </c>
      <c r="L6" s="151" t="e">
        <v>#DIV/0!</v>
      </c>
      <c r="M6" s="151" t="e">
        <v>#DIV/0!</v>
      </c>
      <c r="N6" s="151" t="e">
        <v>#DIV/0!</v>
      </c>
      <c r="O6" s="151" t="e">
        <v>#DIV/0!</v>
      </c>
      <c r="P6" s="151" t="e">
        <v>#DIV/0!</v>
      </c>
      <c r="Q6" s="151" t="e">
        <v>#DIV/0!</v>
      </c>
    </row>
    <row r="7" spans="1:17" x14ac:dyDescent="0.25">
      <c r="A7" s="153" t="s">
        <v>398</v>
      </c>
      <c r="B7" s="151" t="e">
        <v>#DIV/0!</v>
      </c>
      <c r="C7" s="151" t="e">
        <v>#DIV/0!</v>
      </c>
      <c r="D7" s="151" t="e">
        <v>#DIV/0!</v>
      </c>
      <c r="E7" s="151" t="e">
        <v>#DIV/0!</v>
      </c>
      <c r="F7" s="151" t="e">
        <v>#DIV/0!</v>
      </c>
      <c r="G7" s="151" t="e">
        <v>#DIV/0!</v>
      </c>
      <c r="H7" s="151" t="e">
        <v>#DIV/0!</v>
      </c>
      <c r="I7" s="151" t="e">
        <v>#DIV/0!</v>
      </c>
      <c r="J7" s="151" t="e">
        <v>#DIV/0!</v>
      </c>
      <c r="K7" s="151" t="e">
        <v>#DIV/0!</v>
      </c>
      <c r="L7" s="151" t="e">
        <v>#DIV/0!</v>
      </c>
      <c r="M7" s="151" t="e">
        <v>#DIV/0!</v>
      </c>
      <c r="N7" s="151" t="e">
        <v>#DIV/0!</v>
      </c>
      <c r="O7" s="151" t="e">
        <v>#DIV/0!</v>
      </c>
      <c r="P7" s="151" t="e">
        <v>#DIV/0!</v>
      </c>
      <c r="Q7" s="151" t="e">
        <v>#DIV/0!</v>
      </c>
    </row>
    <row r="8" spans="1:17" x14ac:dyDescent="0.25">
      <c r="A8" s="153" t="s">
        <v>399</v>
      </c>
      <c r="B8" s="151" t="e">
        <v>#DIV/0!</v>
      </c>
      <c r="C8" s="151" t="e">
        <v>#DIV/0!</v>
      </c>
      <c r="D8" s="151" t="e">
        <v>#DIV/0!</v>
      </c>
      <c r="E8" s="151" t="e">
        <v>#DIV/0!</v>
      </c>
      <c r="F8" s="151" t="e">
        <v>#DIV/0!</v>
      </c>
      <c r="G8" s="151" t="e">
        <v>#DIV/0!</v>
      </c>
      <c r="H8" s="151" t="e">
        <v>#DIV/0!</v>
      </c>
      <c r="I8" s="151" t="e">
        <v>#DIV/0!</v>
      </c>
      <c r="J8" s="151" t="e">
        <v>#DIV/0!</v>
      </c>
      <c r="K8" s="151" t="e">
        <v>#DIV/0!</v>
      </c>
      <c r="L8" s="151" t="e">
        <v>#DIV/0!</v>
      </c>
      <c r="M8" s="151" t="e">
        <v>#DIV/0!</v>
      </c>
      <c r="N8" s="151" t="e">
        <v>#DIV/0!</v>
      </c>
      <c r="O8" s="151" t="e">
        <v>#DIV/0!</v>
      </c>
      <c r="P8" s="151" t="e">
        <v>#DIV/0!</v>
      </c>
      <c r="Q8" s="151" t="e">
        <v>#DIV/0!</v>
      </c>
    </row>
    <row r="9" spans="1:17" x14ac:dyDescent="0.25">
      <c r="A9" s="153" t="s">
        <v>400</v>
      </c>
      <c r="B9" s="151" t="e">
        <v>#DIV/0!</v>
      </c>
      <c r="C9" s="151" t="e">
        <v>#DIV/0!</v>
      </c>
      <c r="D9" s="151" t="e">
        <v>#DIV/0!</v>
      </c>
      <c r="E9" s="151" t="e">
        <v>#DIV/0!</v>
      </c>
      <c r="F9" s="151" t="e">
        <v>#DIV/0!</v>
      </c>
      <c r="G9" s="151" t="e">
        <v>#DIV/0!</v>
      </c>
      <c r="H9" s="151" t="e">
        <v>#DIV/0!</v>
      </c>
      <c r="I9" s="151" t="e">
        <v>#DIV/0!</v>
      </c>
      <c r="J9" s="151" t="e">
        <v>#DIV/0!</v>
      </c>
      <c r="K9" s="151" t="e">
        <v>#DIV/0!</v>
      </c>
      <c r="L9" s="151" t="e">
        <v>#DIV/0!</v>
      </c>
      <c r="M9" s="151" t="e">
        <v>#DIV/0!</v>
      </c>
      <c r="N9" s="151" t="e">
        <v>#DIV/0!</v>
      </c>
      <c r="O9" s="151" t="e">
        <v>#DIV/0!</v>
      </c>
      <c r="P9" s="151" t="e">
        <v>#DIV/0!</v>
      </c>
      <c r="Q9" s="151" t="e">
        <v>#DIV/0!</v>
      </c>
    </row>
    <row r="10" spans="1:17" x14ac:dyDescent="0.25">
      <c r="A10" s="153" t="s">
        <v>401</v>
      </c>
      <c r="B10" s="151" t="e">
        <v>#DIV/0!</v>
      </c>
      <c r="C10" s="151" t="e">
        <v>#DIV/0!</v>
      </c>
      <c r="D10" s="151" t="e">
        <v>#DIV/0!</v>
      </c>
      <c r="E10" s="151" t="e">
        <v>#DIV/0!</v>
      </c>
      <c r="F10" s="151" t="e">
        <v>#DIV/0!</v>
      </c>
      <c r="G10" s="151" t="e">
        <v>#DIV/0!</v>
      </c>
      <c r="H10" s="151" t="e">
        <v>#DIV/0!</v>
      </c>
      <c r="I10" s="151" t="e">
        <v>#DIV/0!</v>
      </c>
      <c r="J10" s="151" t="e">
        <v>#DIV/0!</v>
      </c>
      <c r="K10" s="151" t="e">
        <v>#DIV/0!</v>
      </c>
      <c r="L10" s="151" t="e">
        <v>#DIV/0!</v>
      </c>
      <c r="M10" s="151" t="e">
        <v>#DIV/0!</v>
      </c>
      <c r="N10" s="151" t="e">
        <v>#DIV/0!</v>
      </c>
      <c r="O10" s="151" t="e">
        <v>#DIV/0!</v>
      </c>
      <c r="P10" s="151" t="e">
        <v>#DIV/0!</v>
      </c>
      <c r="Q10" s="151" t="e">
        <v>#DIV/0!</v>
      </c>
    </row>
    <row r="11" spans="1:17" x14ac:dyDescent="0.25">
      <c r="A11" s="153" t="s">
        <v>402</v>
      </c>
      <c r="B11" s="151" t="e">
        <v>#DIV/0!</v>
      </c>
      <c r="C11" s="151" t="e">
        <v>#DIV/0!</v>
      </c>
      <c r="D11" s="151" t="e">
        <v>#DIV/0!</v>
      </c>
      <c r="E11" s="151" t="e">
        <v>#DIV/0!</v>
      </c>
      <c r="F11" s="151" t="e">
        <v>#DIV/0!</v>
      </c>
      <c r="G11" s="151" t="e">
        <v>#DIV/0!</v>
      </c>
      <c r="H11" s="151" t="e">
        <v>#DIV/0!</v>
      </c>
      <c r="I11" s="151" t="e">
        <v>#DIV/0!</v>
      </c>
      <c r="J11" s="151" t="e">
        <v>#DIV/0!</v>
      </c>
      <c r="K11" s="151" t="e">
        <v>#DIV/0!</v>
      </c>
      <c r="L11" s="151" t="e">
        <v>#DIV/0!</v>
      </c>
      <c r="M11" s="151" t="e">
        <v>#DIV/0!</v>
      </c>
      <c r="N11" s="151" t="e">
        <v>#DIV/0!</v>
      </c>
      <c r="O11" s="151" t="e">
        <v>#DIV/0!</v>
      </c>
      <c r="P11" s="151" t="e">
        <v>#DIV/0!</v>
      </c>
      <c r="Q11" s="151" t="e">
        <v>#DIV/0!</v>
      </c>
    </row>
    <row r="12" spans="1:17" x14ac:dyDescent="0.25">
      <c r="A12" s="153" t="s">
        <v>395</v>
      </c>
      <c r="B12" s="151" t="e">
        <v>#DIV/0!</v>
      </c>
      <c r="C12" s="151" t="e">
        <v>#DIV/0!</v>
      </c>
      <c r="D12" s="151" t="e">
        <v>#DIV/0!</v>
      </c>
      <c r="E12" s="151" t="e">
        <v>#DIV/0!</v>
      </c>
      <c r="F12" s="151" t="e">
        <v>#DIV/0!</v>
      </c>
      <c r="G12" s="151" t="e">
        <v>#DIV/0!</v>
      </c>
      <c r="H12" s="151" t="e">
        <v>#DIV/0!</v>
      </c>
      <c r="I12" s="151" t="e">
        <v>#DIV/0!</v>
      </c>
      <c r="J12" s="151" t="e">
        <v>#DIV/0!</v>
      </c>
      <c r="K12" s="151" t="e">
        <v>#DIV/0!</v>
      </c>
      <c r="L12" s="151" t="e">
        <v>#DIV/0!</v>
      </c>
      <c r="M12" s="151" t="e">
        <v>#DIV/0!</v>
      </c>
      <c r="N12" s="151" t="e">
        <v>#DIV/0!</v>
      </c>
      <c r="O12" s="151" t="e">
        <v>#DIV/0!</v>
      </c>
      <c r="P12" s="151" t="e">
        <v>#DIV/0!</v>
      </c>
      <c r="Q12" s="151" t="e">
        <v>#DIV/0!</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Q12"/>
  <sheetViews>
    <sheetView workbookViewId="0">
      <selection activeCell="D21" sqref="C21:D21"/>
    </sheetView>
  </sheetViews>
  <sheetFormatPr defaultRowHeight="15.75" x14ac:dyDescent="0.25"/>
  <cols>
    <col min="1" max="1" width="16.75" customWidth="1"/>
    <col min="2" max="2" width="19.375" bestFit="1" customWidth="1"/>
    <col min="3" max="3" width="10.25" customWidth="1"/>
    <col min="4" max="5" width="10.25" bestFit="1" customWidth="1"/>
    <col min="6" max="6" width="12.75" bestFit="1" customWidth="1"/>
    <col min="7" max="10" width="10.25" bestFit="1" customWidth="1"/>
    <col min="11" max="11" width="11.125" bestFit="1" customWidth="1"/>
    <col min="12" max="15" width="10.25" bestFit="1" customWidth="1"/>
    <col min="16" max="16" width="10.125" bestFit="1" customWidth="1"/>
    <col min="17" max="17" width="11" bestFit="1" customWidth="1"/>
  </cols>
  <sheetData>
    <row r="1" spans="1:17" x14ac:dyDescent="0.25">
      <c r="A1" s="152" t="s">
        <v>60</v>
      </c>
      <c r="B1" t="s">
        <v>119</v>
      </c>
    </row>
    <row r="3" spans="1:17" x14ac:dyDescent="0.25">
      <c r="A3" s="152" t="s">
        <v>396</v>
      </c>
      <c r="B3" s="152" t="s">
        <v>403</v>
      </c>
    </row>
    <row r="4" spans="1:17" x14ac:dyDescent="0.25">
      <c r="B4" t="s">
        <v>374</v>
      </c>
      <c r="F4" t="s">
        <v>404</v>
      </c>
      <c r="G4" t="s">
        <v>373</v>
      </c>
      <c r="K4" t="s">
        <v>405</v>
      </c>
      <c r="L4" t="s">
        <v>372</v>
      </c>
      <c r="P4" t="s">
        <v>406</v>
      </c>
      <c r="Q4" t="s">
        <v>395</v>
      </c>
    </row>
    <row r="5" spans="1:17" x14ac:dyDescent="0.25">
      <c r="A5" s="152" t="s">
        <v>394</v>
      </c>
      <c r="B5" t="s">
        <v>376</v>
      </c>
      <c r="C5" t="s">
        <v>375</v>
      </c>
      <c r="D5" t="s">
        <v>377</v>
      </c>
      <c r="E5" t="s">
        <v>378</v>
      </c>
      <c r="G5" t="s">
        <v>376</v>
      </c>
      <c r="H5" t="s">
        <v>375</v>
      </c>
      <c r="I5" t="s">
        <v>377</v>
      </c>
      <c r="J5" t="s">
        <v>378</v>
      </c>
      <c r="L5" t="s">
        <v>376</v>
      </c>
      <c r="M5" t="s">
        <v>375</v>
      </c>
      <c r="N5" t="s">
        <v>377</v>
      </c>
      <c r="O5" t="s">
        <v>378</v>
      </c>
    </row>
    <row r="6" spans="1:17" x14ac:dyDescent="0.25">
      <c r="A6" s="153" t="s">
        <v>397</v>
      </c>
      <c r="B6" s="151" t="e">
        <v>#DIV/0!</v>
      </c>
      <c r="C6" s="151" t="e">
        <v>#DIV/0!</v>
      </c>
      <c r="D6" s="151" t="e">
        <v>#DIV/0!</v>
      </c>
      <c r="E6" s="151" t="e">
        <v>#DIV/0!</v>
      </c>
      <c r="F6" s="151" t="e">
        <v>#DIV/0!</v>
      </c>
      <c r="G6" s="151" t="e">
        <v>#DIV/0!</v>
      </c>
      <c r="H6" s="151" t="e">
        <v>#DIV/0!</v>
      </c>
      <c r="I6" s="151" t="e">
        <v>#DIV/0!</v>
      </c>
      <c r="J6" s="151" t="e">
        <v>#DIV/0!</v>
      </c>
      <c r="K6" s="151" t="e">
        <v>#DIV/0!</v>
      </c>
      <c r="L6" s="151" t="e">
        <v>#DIV/0!</v>
      </c>
      <c r="M6" s="151" t="e">
        <v>#DIV/0!</v>
      </c>
      <c r="N6" s="151" t="e">
        <v>#DIV/0!</v>
      </c>
      <c r="O6" s="151" t="e">
        <v>#DIV/0!</v>
      </c>
      <c r="P6" s="151" t="e">
        <v>#DIV/0!</v>
      </c>
      <c r="Q6" s="151" t="e">
        <v>#DIV/0!</v>
      </c>
    </row>
    <row r="7" spans="1:17" x14ac:dyDescent="0.25">
      <c r="A7" s="153" t="s">
        <v>398</v>
      </c>
      <c r="B7" s="151" t="e">
        <v>#DIV/0!</v>
      </c>
      <c r="C7" s="151" t="e">
        <v>#DIV/0!</v>
      </c>
      <c r="D7" s="151" t="e">
        <v>#DIV/0!</v>
      </c>
      <c r="E7" s="151" t="e">
        <v>#DIV/0!</v>
      </c>
      <c r="F7" s="151" t="e">
        <v>#DIV/0!</v>
      </c>
      <c r="G7" s="151" t="e">
        <v>#DIV/0!</v>
      </c>
      <c r="H7" s="151" t="e">
        <v>#DIV/0!</v>
      </c>
      <c r="I7" s="151" t="e">
        <v>#DIV/0!</v>
      </c>
      <c r="J7" s="151" t="e">
        <v>#DIV/0!</v>
      </c>
      <c r="K7" s="151" t="e">
        <v>#DIV/0!</v>
      </c>
      <c r="L7" s="151" t="e">
        <v>#DIV/0!</v>
      </c>
      <c r="M7" s="151" t="e">
        <v>#DIV/0!</v>
      </c>
      <c r="N7" s="151" t="e">
        <v>#DIV/0!</v>
      </c>
      <c r="O7" s="151" t="e">
        <v>#DIV/0!</v>
      </c>
      <c r="P7" s="151" t="e">
        <v>#DIV/0!</v>
      </c>
      <c r="Q7" s="151" t="e">
        <v>#DIV/0!</v>
      </c>
    </row>
    <row r="8" spans="1:17" x14ac:dyDescent="0.25">
      <c r="A8" s="153" t="s">
        <v>399</v>
      </c>
      <c r="B8" s="151" t="e">
        <v>#DIV/0!</v>
      </c>
      <c r="C8" s="151" t="e">
        <v>#DIV/0!</v>
      </c>
      <c r="D8" s="151" t="e">
        <v>#DIV/0!</v>
      </c>
      <c r="E8" s="151" t="e">
        <v>#DIV/0!</v>
      </c>
      <c r="F8" s="151" t="e">
        <v>#DIV/0!</v>
      </c>
      <c r="G8" s="151" t="e">
        <v>#DIV/0!</v>
      </c>
      <c r="H8" s="151" t="e">
        <v>#DIV/0!</v>
      </c>
      <c r="I8" s="151" t="e">
        <v>#DIV/0!</v>
      </c>
      <c r="J8" s="151" t="e">
        <v>#DIV/0!</v>
      </c>
      <c r="K8" s="151" t="e">
        <v>#DIV/0!</v>
      </c>
      <c r="L8" s="151" t="e">
        <v>#DIV/0!</v>
      </c>
      <c r="M8" s="151" t="e">
        <v>#DIV/0!</v>
      </c>
      <c r="N8" s="151" t="e">
        <v>#DIV/0!</v>
      </c>
      <c r="O8" s="151" t="e">
        <v>#DIV/0!</v>
      </c>
      <c r="P8" s="151" t="e">
        <v>#DIV/0!</v>
      </c>
      <c r="Q8" s="151" t="e">
        <v>#DIV/0!</v>
      </c>
    </row>
    <row r="9" spans="1:17" x14ac:dyDescent="0.25">
      <c r="A9" s="153" t="s">
        <v>400</v>
      </c>
      <c r="B9" s="151" t="e">
        <v>#DIV/0!</v>
      </c>
      <c r="C9" s="151" t="e">
        <v>#DIV/0!</v>
      </c>
      <c r="D9" s="151" t="e">
        <v>#DIV/0!</v>
      </c>
      <c r="E9" s="151" t="e">
        <v>#DIV/0!</v>
      </c>
      <c r="F9" s="151" t="e">
        <v>#DIV/0!</v>
      </c>
      <c r="G9" s="151" t="e">
        <v>#DIV/0!</v>
      </c>
      <c r="H9" s="151" t="e">
        <v>#DIV/0!</v>
      </c>
      <c r="I9" s="151" t="e">
        <v>#DIV/0!</v>
      </c>
      <c r="J9" s="151" t="e">
        <v>#DIV/0!</v>
      </c>
      <c r="K9" s="151" t="e">
        <v>#DIV/0!</v>
      </c>
      <c r="L9" s="151" t="e">
        <v>#DIV/0!</v>
      </c>
      <c r="M9" s="151" t="e">
        <v>#DIV/0!</v>
      </c>
      <c r="N9" s="151" t="e">
        <v>#DIV/0!</v>
      </c>
      <c r="O9" s="151" t="e">
        <v>#DIV/0!</v>
      </c>
      <c r="P9" s="151" t="e">
        <v>#DIV/0!</v>
      </c>
      <c r="Q9" s="151" t="e">
        <v>#DIV/0!</v>
      </c>
    </row>
    <row r="10" spans="1:17" x14ac:dyDescent="0.25">
      <c r="A10" s="153" t="s">
        <v>401</v>
      </c>
      <c r="B10" s="151" t="e">
        <v>#DIV/0!</v>
      </c>
      <c r="C10" s="151" t="e">
        <v>#DIV/0!</v>
      </c>
      <c r="D10" s="151" t="e">
        <v>#DIV/0!</v>
      </c>
      <c r="E10" s="151" t="e">
        <v>#DIV/0!</v>
      </c>
      <c r="F10" s="151" t="e">
        <v>#DIV/0!</v>
      </c>
      <c r="G10" s="151" t="e">
        <v>#DIV/0!</v>
      </c>
      <c r="H10" s="151" t="e">
        <v>#DIV/0!</v>
      </c>
      <c r="I10" s="151" t="e">
        <v>#DIV/0!</v>
      </c>
      <c r="J10" s="151" t="e">
        <v>#DIV/0!</v>
      </c>
      <c r="K10" s="151" t="e">
        <v>#DIV/0!</v>
      </c>
      <c r="L10" s="151" t="e">
        <v>#DIV/0!</v>
      </c>
      <c r="M10" s="151" t="e">
        <v>#DIV/0!</v>
      </c>
      <c r="N10" s="151" t="e">
        <v>#DIV/0!</v>
      </c>
      <c r="O10" s="151" t="e">
        <v>#DIV/0!</v>
      </c>
      <c r="P10" s="151" t="e">
        <v>#DIV/0!</v>
      </c>
      <c r="Q10" s="151" t="e">
        <v>#DIV/0!</v>
      </c>
    </row>
    <row r="11" spans="1:17" x14ac:dyDescent="0.25">
      <c r="A11" s="153" t="s">
        <v>402</v>
      </c>
      <c r="B11" s="151" t="e">
        <v>#DIV/0!</v>
      </c>
      <c r="C11" s="151" t="e">
        <v>#DIV/0!</v>
      </c>
      <c r="D11" s="151" t="e">
        <v>#DIV/0!</v>
      </c>
      <c r="E11" s="151" t="e">
        <v>#DIV/0!</v>
      </c>
      <c r="F11" s="151" t="e">
        <v>#DIV/0!</v>
      </c>
      <c r="G11" s="151" t="e">
        <v>#DIV/0!</v>
      </c>
      <c r="H11" s="151" t="e">
        <v>#DIV/0!</v>
      </c>
      <c r="I11" s="151" t="e">
        <v>#DIV/0!</v>
      </c>
      <c r="J11" s="151" t="e">
        <v>#DIV/0!</v>
      </c>
      <c r="K11" s="151" t="e">
        <v>#DIV/0!</v>
      </c>
      <c r="L11" s="151" t="e">
        <v>#DIV/0!</v>
      </c>
      <c r="M11" s="151" t="e">
        <v>#DIV/0!</v>
      </c>
      <c r="N11" s="151" t="e">
        <v>#DIV/0!</v>
      </c>
      <c r="O11" s="151" t="e">
        <v>#DIV/0!</v>
      </c>
      <c r="P11" s="151" t="e">
        <v>#DIV/0!</v>
      </c>
      <c r="Q11" s="151" t="e">
        <v>#DIV/0!</v>
      </c>
    </row>
    <row r="12" spans="1:17" x14ac:dyDescent="0.25">
      <c r="A12" s="153" t="s">
        <v>395</v>
      </c>
      <c r="B12" s="151" t="e">
        <v>#DIV/0!</v>
      </c>
      <c r="C12" s="151" t="e">
        <v>#DIV/0!</v>
      </c>
      <c r="D12" s="151" t="e">
        <v>#DIV/0!</v>
      </c>
      <c r="E12" s="151" t="e">
        <v>#DIV/0!</v>
      </c>
      <c r="F12" s="151" t="e">
        <v>#DIV/0!</v>
      </c>
      <c r="G12" s="151" t="e">
        <v>#DIV/0!</v>
      </c>
      <c r="H12" s="151" t="e">
        <v>#DIV/0!</v>
      </c>
      <c r="I12" s="151" t="e">
        <v>#DIV/0!</v>
      </c>
      <c r="J12" s="151" t="e">
        <v>#DIV/0!</v>
      </c>
      <c r="K12" s="151" t="e">
        <v>#DIV/0!</v>
      </c>
      <c r="L12" s="151" t="e">
        <v>#DIV/0!</v>
      </c>
      <c r="M12" s="151" t="e">
        <v>#DIV/0!</v>
      </c>
      <c r="N12" s="151" t="e">
        <v>#DIV/0!</v>
      </c>
      <c r="O12" s="151" t="e">
        <v>#DIV/0!</v>
      </c>
      <c r="P12" s="151" t="e">
        <v>#DIV/0!</v>
      </c>
      <c r="Q12" s="151" t="e">
        <v>#DIV/0!</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Q12"/>
  <sheetViews>
    <sheetView workbookViewId="0">
      <selection activeCell="D21" sqref="C21:D21"/>
    </sheetView>
  </sheetViews>
  <sheetFormatPr defaultRowHeight="15.75" x14ac:dyDescent="0.25"/>
  <cols>
    <col min="1" max="1" width="16.75" customWidth="1"/>
    <col min="2" max="2" width="19.375" bestFit="1" customWidth="1"/>
    <col min="3" max="3" width="10.25" customWidth="1"/>
    <col min="4" max="5" width="10.25" bestFit="1" customWidth="1"/>
    <col min="6" max="6" width="12.75" bestFit="1" customWidth="1"/>
    <col min="7" max="10" width="10.25" bestFit="1" customWidth="1"/>
    <col min="11" max="11" width="11.125" bestFit="1" customWidth="1"/>
    <col min="12" max="15" width="10.25" bestFit="1" customWidth="1"/>
    <col min="16" max="16" width="10.125" bestFit="1" customWidth="1"/>
    <col min="17" max="17" width="11" bestFit="1" customWidth="1"/>
  </cols>
  <sheetData>
    <row r="1" spans="1:17" x14ac:dyDescent="0.25">
      <c r="A1" s="152" t="s">
        <v>60</v>
      </c>
      <c r="B1" t="s">
        <v>118</v>
      </c>
    </row>
    <row r="3" spans="1:17" x14ac:dyDescent="0.25">
      <c r="A3" s="152" t="s">
        <v>396</v>
      </c>
      <c r="B3" s="152" t="s">
        <v>403</v>
      </c>
    </row>
    <row r="4" spans="1:17" x14ac:dyDescent="0.25">
      <c r="B4" t="s">
        <v>374</v>
      </c>
      <c r="F4" t="s">
        <v>404</v>
      </c>
      <c r="G4" t="s">
        <v>373</v>
      </c>
      <c r="K4" t="s">
        <v>405</v>
      </c>
      <c r="L4" t="s">
        <v>372</v>
      </c>
      <c r="P4" t="s">
        <v>406</v>
      </c>
      <c r="Q4" t="s">
        <v>395</v>
      </c>
    </row>
    <row r="5" spans="1:17" x14ac:dyDescent="0.25">
      <c r="A5" s="152" t="s">
        <v>394</v>
      </c>
      <c r="B5" t="s">
        <v>376</v>
      </c>
      <c r="C5" t="s">
        <v>375</v>
      </c>
      <c r="D5" t="s">
        <v>377</v>
      </c>
      <c r="E5" t="s">
        <v>378</v>
      </c>
      <c r="G5" t="s">
        <v>376</v>
      </c>
      <c r="H5" t="s">
        <v>375</v>
      </c>
      <c r="I5" t="s">
        <v>377</v>
      </c>
      <c r="J5" t="s">
        <v>378</v>
      </c>
      <c r="L5" t="s">
        <v>376</v>
      </c>
      <c r="M5" t="s">
        <v>375</v>
      </c>
      <c r="N5" t="s">
        <v>377</v>
      </c>
      <c r="O5" t="s">
        <v>378</v>
      </c>
    </row>
    <row r="6" spans="1:17" x14ac:dyDescent="0.25">
      <c r="A6" s="153" t="s">
        <v>397</v>
      </c>
      <c r="B6" s="151" t="e">
        <v>#DIV/0!</v>
      </c>
      <c r="C6" s="151" t="e">
        <v>#DIV/0!</v>
      </c>
      <c r="D6" s="151" t="e">
        <v>#DIV/0!</v>
      </c>
      <c r="E6" s="151" t="e">
        <v>#DIV/0!</v>
      </c>
      <c r="F6" s="151" t="e">
        <v>#DIV/0!</v>
      </c>
      <c r="G6" s="151" t="e">
        <v>#DIV/0!</v>
      </c>
      <c r="H6" s="151" t="e">
        <v>#DIV/0!</v>
      </c>
      <c r="I6" s="151" t="e">
        <v>#DIV/0!</v>
      </c>
      <c r="J6" s="151" t="e">
        <v>#DIV/0!</v>
      </c>
      <c r="K6" s="151" t="e">
        <v>#DIV/0!</v>
      </c>
      <c r="L6" s="151" t="e">
        <v>#DIV/0!</v>
      </c>
      <c r="M6" s="151" t="e">
        <v>#DIV/0!</v>
      </c>
      <c r="N6" s="151" t="e">
        <v>#DIV/0!</v>
      </c>
      <c r="O6" s="151" t="e">
        <v>#DIV/0!</v>
      </c>
      <c r="P6" s="151" t="e">
        <v>#DIV/0!</v>
      </c>
      <c r="Q6" s="151" t="e">
        <v>#DIV/0!</v>
      </c>
    </row>
    <row r="7" spans="1:17" x14ac:dyDescent="0.25">
      <c r="A7" s="153" t="s">
        <v>398</v>
      </c>
      <c r="B7" s="151" t="e">
        <v>#DIV/0!</v>
      </c>
      <c r="C7" s="151" t="e">
        <v>#DIV/0!</v>
      </c>
      <c r="D7" s="151" t="e">
        <v>#DIV/0!</v>
      </c>
      <c r="E7" s="151" t="e">
        <v>#DIV/0!</v>
      </c>
      <c r="F7" s="151" t="e">
        <v>#DIV/0!</v>
      </c>
      <c r="G7" s="151" t="e">
        <v>#DIV/0!</v>
      </c>
      <c r="H7" s="151" t="e">
        <v>#DIV/0!</v>
      </c>
      <c r="I7" s="151" t="e">
        <v>#DIV/0!</v>
      </c>
      <c r="J7" s="151" t="e">
        <v>#DIV/0!</v>
      </c>
      <c r="K7" s="151" t="e">
        <v>#DIV/0!</v>
      </c>
      <c r="L7" s="151" t="e">
        <v>#DIV/0!</v>
      </c>
      <c r="M7" s="151" t="e">
        <v>#DIV/0!</v>
      </c>
      <c r="N7" s="151" t="e">
        <v>#DIV/0!</v>
      </c>
      <c r="O7" s="151" t="e">
        <v>#DIV/0!</v>
      </c>
      <c r="P7" s="151" t="e">
        <v>#DIV/0!</v>
      </c>
      <c r="Q7" s="151" t="e">
        <v>#DIV/0!</v>
      </c>
    </row>
    <row r="8" spans="1:17" x14ac:dyDescent="0.25">
      <c r="A8" s="153" t="s">
        <v>399</v>
      </c>
      <c r="B8" s="151" t="e">
        <v>#DIV/0!</v>
      </c>
      <c r="C8" s="151" t="e">
        <v>#DIV/0!</v>
      </c>
      <c r="D8" s="151" t="e">
        <v>#DIV/0!</v>
      </c>
      <c r="E8" s="151" t="e">
        <v>#DIV/0!</v>
      </c>
      <c r="F8" s="151" t="e">
        <v>#DIV/0!</v>
      </c>
      <c r="G8" s="151" t="e">
        <v>#DIV/0!</v>
      </c>
      <c r="H8" s="151" t="e">
        <v>#DIV/0!</v>
      </c>
      <c r="I8" s="151" t="e">
        <v>#DIV/0!</v>
      </c>
      <c r="J8" s="151" t="e">
        <v>#DIV/0!</v>
      </c>
      <c r="K8" s="151" t="e">
        <v>#DIV/0!</v>
      </c>
      <c r="L8" s="151" t="e">
        <v>#DIV/0!</v>
      </c>
      <c r="M8" s="151" t="e">
        <v>#DIV/0!</v>
      </c>
      <c r="N8" s="151" t="e">
        <v>#DIV/0!</v>
      </c>
      <c r="O8" s="151" t="e">
        <v>#DIV/0!</v>
      </c>
      <c r="P8" s="151" t="e">
        <v>#DIV/0!</v>
      </c>
      <c r="Q8" s="151" t="e">
        <v>#DIV/0!</v>
      </c>
    </row>
    <row r="9" spans="1:17" x14ac:dyDescent="0.25">
      <c r="A9" s="153" t="s">
        <v>400</v>
      </c>
      <c r="B9" s="151" t="e">
        <v>#DIV/0!</v>
      </c>
      <c r="C9" s="151" t="e">
        <v>#DIV/0!</v>
      </c>
      <c r="D9" s="151" t="e">
        <v>#DIV/0!</v>
      </c>
      <c r="E9" s="151" t="e">
        <v>#DIV/0!</v>
      </c>
      <c r="F9" s="151" t="e">
        <v>#DIV/0!</v>
      </c>
      <c r="G9" s="151" t="e">
        <v>#DIV/0!</v>
      </c>
      <c r="H9" s="151" t="e">
        <v>#DIV/0!</v>
      </c>
      <c r="I9" s="151" t="e">
        <v>#DIV/0!</v>
      </c>
      <c r="J9" s="151" t="e">
        <v>#DIV/0!</v>
      </c>
      <c r="K9" s="151" t="e">
        <v>#DIV/0!</v>
      </c>
      <c r="L9" s="151" t="e">
        <v>#DIV/0!</v>
      </c>
      <c r="M9" s="151" t="e">
        <v>#DIV/0!</v>
      </c>
      <c r="N9" s="151" t="e">
        <v>#DIV/0!</v>
      </c>
      <c r="O9" s="151" t="e">
        <v>#DIV/0!</v>
      </c>
      <c r="P9" s="151" t="e">
        <v>#DIV/0!</v>
      </c>
      <c r="Q9" s="151" t="e">
        <v>#DIV/0!</v>
      </c>
    </row>
    <row r="10" spans="1:17" x14ac:dyDescent="0.25">
      <c r="A10" s="153" t="s">
        <v>401</v>
      </c>
      <c r="B10" s="151" t="e">
        <v>#DIV/0!</v>
      </c>
      <c r="C10" s="151" t="e">
        <v>#DIV/0!</v>
      </c>
      <c r="D10" s="151" t="e">
        <v>#DIV/0!</v>
      </c>
      <c r="E10" s="151" t="e">
        <v>#DIV/0!</v>
      </c>
      <c r="F10" s="151" t="e">
        <v>#DIV/0!</v>
      </c>
      <c r="G10" s="151" t="e">
        <v>#DIV/0!</v>
      </c>
      <c r="H10" s="151" t="e">
        <v>#DIV/0!</v>
      </c>
      <c r="I10" s="151" t="e">
        <v>#DIV/0!</v>
      </c>
      <c r="J10" s="151" t="e">
        <v>#DIV/0!</v>
      </c>
      <c r="K10" s="151" t="e">
        <v>#DIV/0!</v>
      </c>
      <c r="L10" s="151" t="e">
        <v>#DIV/0!</v>
      </c>
      <c r="M10" s="151" t="e">
        <v>#DIV/0!</v>
      </c>
      <c r="N10" s="151" t="e">
        <v>#DIV/0!</v>
      </c>
      <c r="O10" s="151" t="e">
        <v>#DIV/0!</v>
      </c>
      <c r="P10" s="151" t="e">
        <v>#DIV/0!</v>
      </c>
      <c r="Q10" s="151" t="e">
        <v>#DIV/0!</v>
      </c>
    </row>
    <row r="11" spans="1:17" x14ac:dyDescent="0.25">
      <c r="A11" s="153" t="s">
        <v>402</v>
      </c>
      <c r="B11" s="151" t="e">
        <v>#DIV/0!</v>
      </c>
      <c r="C11" s="151" t="e">
        <v>#DIV/0!</v>
      </c>
      <c r="D11" s="151" t="e">
        <v>#DIV/0!</v>
      </c>
      <c r="E11" s="151" t="e">
        <v>#DIV/0!</v>
      </c>
      <c r="F11" s="151" t="e">
        <v>#DIV/0!</v>
      </c>
      <c r="G11" s="151" t="e">
        <v>#DIV/0!</v>
      </c>
      <c r="H11" s="151" t="e">
        <v>#DIV/0!</v>
      </c>
      <c r="I11" s="151" t="e">
        <v>#DIV/0!</v>
      </c>
      <c r="J11" s="151" t="e">
        <v>#DIV/0!</v>
      </c>
      <c r="K11" s="151" t="e">
        <v>#DIV/0!</v>
      </c>
      <c r="L11" s="151" t="e">
        <v>#DIV/0!</v>
      </c>
      <c r="M11" s="151" t="e">
        <v>#DIV/0!</v>
      </c>
      <c r="N11" s="151" t="e">
        <v>#DIV/0!</v>
      </c>
      <c r="O11" s="151" t="e">
        <v>#DIV/0!</v>
      </c>
      <c r="P11" s="151" t="e">
        <v>#DIV/0!</v>
      </c>
      <c r="Q11" s="151" t="e">
        <v>#DIV/0!</v>
      </c>
    </row>
    <row r="12" spans="1:17" x14ac:dyDescent="0.25">
      <c r="A12" s="153" t="s">
        <v>395</v>
      </c>
      <c r="B12" s="151" t="e">
        <v>#DIV/0!</v>
      </c>
      <c r="C12" s="151" t="e">
        <v>#DIV/0!</v>
      </c>
      <c r="D12" s="151" t="e">
        <v>#DIV/0!</v>
      </c>
      <c r="E12" s="151" t="e">
        <v>#DIV/0!</v>
      </c>
      <c r="F12" s="151" t="e">
        <v>#DIV/0!</v>
      </c>
      <c r="G12" s="151" t="e">
        <v>#DIV/0!</v>
      </c>
      <c r="H12" s="151" t="e">
        <v>#DIV/0!</v>
      </c>
      <c r="I12" s="151" t="e">
        <v>#DIV/0!</v>
      </c>
      <c r="J12" s="151" t="e">
        <v>#DIV/0!</v>
      </c>
      <c r="K12" s="151" t="e">
        <v>#DIV/0!</v>
      </c>
      <c r="L12" s="151" t="e">
        <v>#DIV/0!</v>
      </c>
      <c r="M12" s="151" t="e">
        <v>#DIV/0!</v>
      </c>
      <c r="N12" s="151" t="e">
        <v>#DIV/0!</v>
      </c>
      <c r="O12" s="151" t="e">
        <v>#DIV/0!</v>
      </c>
      <c r="P12" s="151" t="e">
        <v>#DIV/0!</v>
      </c>
      <c r="Q12" s="151" t="e">
        <v>#DIV/0!</v>
      </c>
    </row>
  </sheetData>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P53"/>
  <sheetViews>
    <sheetView workbookViewId="0">
      <selection activeCell="A4" sqref="A4"/>
    </sheetView>
  </sheetViews>
  <sheetFormatPr defaultRowHeight="60" customHeight="1" x14ac:dyDescent="0.25"/>
  <cols>
    <col min="1" max="1" width="37.75" style="26" customWidth="1"/>
    <col min="2" max="2" width="17.125" bestFit="1" customWidth="1"/>
    <col min="3" max="3" width="18.125" customWidth="1"/>
    <col min="4" max="4" width="44.625" bestFit="1" customWidth="1"/>
    <col min="5" max="5" width="31.875" bestFit="1" customWidth="1"/>
    <col min="6" max="6" width="31.75" bestFit="1" customWidth="1"/>
    <col min="7" max="7" width="59.75" bestFit="1" customWidth="1"/>
    <col min="8" max="8" width="48.875" bestFit="1" customWidth="1"/>
    <col min="9" max="9" width="31.125" bestFit="1" customWidth="1"/>
    <col min="10" max="10" width="31.25" bestFit="1" customWidth="1"/>
    <col min="11" max="11" width="74.125" bestFit="1" customWidth="1"/>
    <col min="12" max="12" width="26" bestFit="1" customWidth="1"/>
    <col min="13" max="13" width="34.75" style="14" bestFit="1" customWidth="1"/>
    <col min="14" max="14" width="66" style="14" bestFit="1" customWidth="1"/>
    <col min="15" max="15" width="43.875" style="14" bestFit="1" customWidth="1"/>
    <col min="16" max="17" width="33.625" customWidth="1"/>
  </cols>
  <sheetData>
    <row r="1" spans="1:16" s="21" customFormat="1" ht="60" customHeight="1" x14ac:dyDescent="0.25">
      <c r="A1" s="25" t="s">
        <v>72</v>
      </c>
      <c r="M1" s="22"/>
      <c r="N1" s="22"/>
      <c r="O1" s="22"/>
    </row>
    <row r="2" spans="1:16" s="22" customFormat="1" ht="60" customHeight="1" x14ac:dyDescent="0.25">
      <c r="A2" s="24" t="str">
        <f>'Select Interventions'!E5</f>
        <v>Select intervention #1</v>
      </c>
      <c r="B2" s="27" t="s">
        <v>60</v>
      </c>
      <c r="C2" s="28" t="s">
        <v>116</v>
      </c>
      <c r="D2" s="29" t="s">
        <v>61</v>
      </c>
      <c r="E2" s="29" t="s">
        <v>62</v>
      </c>
      <c r="F2" s="29" t="s">
        <v>65</v>
      </c>
      <c r="G2" s="29" t="s">
        <v>102</v>
      </c>
      <c r="H2" s="29" t="s">
        <v>63</v>
      </c>
      <c r="I2" s="29" t="s">
        <v>64</v>
      </c>
      <c r="J2" s="29" t="s">
        <v>66</v>
      </c>
      <c r="K2" s="29" t="s">
        <v>67</v>
      </c>
      <c r="L2" s="29" t="s">
        <v>68</v>
      </c>
      <c r="M2" s="29" t="s">
        <v>69</v>
      </c>
      <c r="N2" s="29" t="s">
        <v>70</v>
      </c>
      <c r="O2" s="29" t="s">
        <v>71</v>
      </c>
      <c r="P2" s="29" t="s">
        <v>385</v>
      </c>
    </row>
    <row r="3" spans="1:16" s="22" customFormat="1" ht="60" customHeight="1" x14ac:dyDescent="0.25">
      <c r="A3" s="24" t="str">
        <f>IF($A$2=$C$2,C3,IF($A$2=$D$2,D3,IF($A$2=$E$2,E3,IF($A$2=$F$2,F3,IF($A$2=$G$2,G3,IF($A$2=$H$2,H3,IF($A$2=$I$2,I3,IF($A$2=$J$2,J3,IF($A$2=$K$2,K3,IF($A$2=$L$2,L3,IF($A$2=$M$2,M3,IF($A$2=$N$2,N3,IF($A$2=$O$2,O3,IF($A$2=$P$2,P3,"-"))))))))))))))</f>
        <v>-</v>
      </c>
      <c r="B3" s="27" t="s">
        <v>55</v>
      </c>
      <c r="C3" s="27" t="s">
        <v>78</v>
      </c>
      <c r="D3" s="30" t="s">
        <v>110</v>
      </c>
      <c r="E3" s="30" t="s">
        <v>107</v>
      </c>
      <c r="F3" s="30" t="s">
        <v>105</v>
      </c>
      <c r="G3" s="30" t="s">
        <v>103</v>
      </c>
      <c r="H3" s="30" t="s">
        <v>99</v>
      </c>
      <c r="I3" s="30" t="s">
        <v>96</v>
      </c>
      <c r="J3" s="30" t="s">
        <v>93</v>
      </c>
      <c r="K3" s="30" t="s">
        <v>91</v>
      </c>
      <c r="L3" s="30" t="s">
        <v>88</v>
      </c>
      <c r="M3" s="30" t="s">
        <v>86</v>
      </c>
      <c r="N3" s="30" t="s">
        <v>83</v>
      </c>
      <c r="O3" s="30" t="s">
        <v>79</v>
      </c>
      <c r="P3" s="93" t="s">
        <v>384</v>
      </c>
    </row>
    <row r="4" spans="1:16" s="22" customFormat="1" ht="60" customHeight="1" x14ac:dyDescent="0.25">
      <c r="A4" s="24" t="str">
        <f t="shared" ref="A4:A8" si="0">IF($A$2=$C$2,C4,IF($A$2=$D$2,D4,IF($A$2=$E$2,E4,IF($A$2=$F$2,F4,IF($A$2=$G$2,G4,IF($A$2=$H$2,H4,IF($A$2=$I$2,I4,IF($A$2=$J$2,J4,IF($A$2=$K$2,K4,IF($A$2=$L$2,L4,IF($A$2=$M$2,M4,IF($A$2=$N$2,N4,IF($A$2=$O$2,O4,IF($A$2=$P$2,P4,"-"))))))))))))))</f>
        <v>-</v>
      </c>
      <c r="B4" s="27" t="s">
        <v>56</v>
      </c>
      <c r="C4" s="27" t="s">
        <v>78</v>
      </c>
      <c r="D4" s="30" t="s">
        <v>111</v>
      </c>
      <c r="E4" s="30" t="s">
        <v>108</v>
      </c>
      <c r="F4" s="30" t="s">
        <v>106</v>
      </c>
      <c r="G4" s="30" t="s">
        <v>104</v>
      </c>
      <c r="H4" s="30" t="s">
        <v>100</v>
      </c>
      <c r="I4" s="30" t="s">
        <v>97</v>
      </c>
      <c r="J4" s="30" t="s">
        <v>94</v>
      </c>
      <c r="K4" s="30" t="s">
        <v>92</v>
      </c>
      <c r="L4" s="30" t="s">
        <v>89</v>
      </c>
      <c r="M4" s="30" t="s">
        <v>87</v>
      </c>
      <c r="N4" s="30" t="s">
        <v>84</v>
      </c>
      <c r="O4" s="30" t="s">
        <v>80</v>
      </c>
      <c r="P4" s="93" t="s">
        <v>384</v>
      </c>
    </row>
    <row r="5" spans="1:16" s="22" customFormat="1" ht="60" customHeight="1" x14ac:dyDescent="0.25">
      <c r="A5" s="24" t="str">
        <f t="shared" si="0"/>
        <v>-</v>
      </c>
      <c r="B5" s="27" t="s">
        <v>82</v>
      </c>
      <c r="C5" s="27" t="s">
        <v>78</v>
      </c>
      <c r="D5" s="30" t="s">
        <v>112</v>
      </c>
      <c r="E5" s="30" t="s">
        <v>109</v>
      </c>
      <c r="F5" s="30" t="s">
        <v>452</v>
      </c>
      <c r="G5" s="30" t="s">
        <v>428</v>
      </c>
      <c r="H5" s="30" t="s">
        <v>101</v>
      </c>
      <c r="I5" s="30" t="s">
        <v>98</v>
      </c>
      <c r="J5" s="30" t="s">
        <v>95</v>
      </c>
      <c r="K5" s="30" t="s">
        <v>440</v>
      </c>
      <c r="L5" s="30" t="s">
        <v>90</v>
      </c>
      <c r="M5" s="30" t="s">
        <v>453</v>
      </c>
      <c r="N5" s="30" t="s">
        <v>85</v>
      </c>
      <c r="O5" s="30" t="s">
        <v>81</v>
      </c>
      <c r="P5" s="93" t="s">
        <v>384</v>
      </c>
    </row>
    <row r="6" spans="1:16" s="22" customFormat="1" ht="60" customHeight="1" x14ac:dyDescent="0.25">
      <c r="A6" s="24" t="str">
        <f t="shared" si="0"/>
        <v>-</v>
      </c>
      <c r="B6" s="27" t="s">
        <v>57</v>
      </c>
      <c r="C6" s="27" t="s">
        <v>78</v>
      </c>
      <c r="D6" s="30" t="s">
        <v>113</v>
      </c>
      <c r="E6" s="30" t="s">
        <v>422</v>
      </c>
      <c r="F6" s="30" t="s">
        <v>425</v>
      </c>
      <c r="G6" s="30" t="s">
        <v>429</v>
      </c>
      <c r="H6" s="30" t="s">
        <v>432</v>
      </c>
      <c r="I6" s="30" t="s">
        <v>434</v>
      </c>
      <c r="J6" s="30" t="s">
        <v>437</v>
      </c>
      <c r="K6" s="30" t="s">
        <v>441</v>
      </c>
      <c r="L6" s="30" t="s">
        <v>444</v>
      </c>
      <c r="M6" s="30" t="s">
        <v>445</v>
      </c>
      <c r="N6" s="30" t="s">
        <v>447</v>
      </c>
      <c r="O6" s="30" t="s">
        <v>449</v>
      </c>
      <c r="P6" s="93" t="s">
        <v>384</v>
      </c>
    </row>
    <row r="7" spans="1:16" s="22" customFormat="1" ht="60" customHeight="1" x14ac:dyDescent="0.25">
      <c r="A7" s="24" t="str">
        <f t="shared" si="0"/>
        <v>-</v>
      </c>
      <c r="B7" s="27" t="s">
        <v>58</v>
      </c>
      <c r="C7" s="27" t="s">
        <v>78</v>
      </c>
      <c r="D7" s="30" t="s">
        <v>114</v>
      </c>
      <c r="E7" s="30" t="s">
        <v>423</v>
      </c>
      <c r="F7" s="30" t="s">
        <v>426</v>
      </c>
      <c r="G7" s="30" t="s">
        <v>430</v>
      </c>
      <c r="H7" s="30" t="s">
        <v>454</v>
      </c>
      <c r="I7" s="30" t="s">
        <v>435</v>
      </c>
      <c r="J7" s="30" t="s">
        <v>438</v>
      </c>
      <c r="K7" s="30" t="s">
        <v>442</v>
      </c>
      <c r="L7" s="30" t="s">
        <v>455</v>
      </c>
      <c r="M7" s="30" t="s">
        <v>456</v>
      </c>
      <c r="N7" s="30" t="s">
        <v>457</v>
      </c>
      <c r="O7" s="30" t="s">
        <v>450</v>
      </c>
      <c r="P7" s="93" t="s">
        <v>384</v>
      </c>
    </row>
    <row r="8" spans="1:16" s="22" customFormat="1" ht="60" customHeight="1" x14ac:dyDescent="0.25">
      <c r="A8" s="24" t="str">
        <f t="shared" si="0"/>
        <v>-</v>
      </c>
      <c r="B8" s="27" t="s">
        <v>59</v>
      </c>
      <c r="C8" s="27" t="s">
        <v>78</v>
      </c>
      <c r="D8" s="30" t="s">
        <v>115</v>
      </c>
      <c r="E8" s="30" t="s">
        <v>424</v>
      </c>
      <c r="F8" s="30" t="s">
        <v>427</v>
      </c>
      <c r="G8" s="30" t="s">
        <v>431</v>
      </c>
      <c r="H8" s="30" t="s">
        <v>433</v>
      </c>
      <c r="I8" s="30" t="s">
        <v>436</v>
      </c>
      <c r="J8" s="30" t="s">
        <v>439</v>
      </c>
      <c r="K8" s="30" t="s">
        <v>443</v>
      </c>
      <c r="L8" s="30" t="s">
        <v>458</v>
      </c>
      <c r="M8" s="30" t="s">
        <v>446</v>
      </c>
      <c r="N8" s="30" t="s">
        <v>448</v>
      </c>
      <c r="O8" s="30" t="s">
        <v>451</v>
      </c>
      <c r="P8" s="93" t="s">
        <v>384</v>
      </c>
    </row>
    <row r="10" spans="1:16" ht="60" customHeight="1" x14ac:dyDescent="0.25">
      <c r="A10" s="25" t="s">
        <v>73</v>
      </c>
      <c r="B10" s="21"/>
      <c r="C10" s="21"/>
      <c r="D10" s="21"/>
      <c r="E10" s="21"/>
      <c r="F10" s="21"/>
      <c r="G10" s="21"/>
      <c r="H10" s="21"/>
      <c r="I10" s="21"/>
      <c r="J10" s="21"/>
      <c r="K10" s="21"/>
      <c r="L10" s="21"/>
      <c r="M10" s="22"/>
      <c r="N10" s="22"/>
      <c r="O10" s="22"/>
    </row>
    <row r="11" spans="1:16" ht="60" customHeight="1" x14ac:dyDescent="0.25">
      <c r="A11" s="23" t="str">
        <f>'Select Interventions'!E8</f>
        <v>Select intervention #2</v>
      </c>
      <c r="B11" s="27" t="s">
        <v>60</v>
      </c>
      <c r="C11" s="28" t="s">
        <v>117</v>
      </c>
      <c r="D11" s="29" t="s">
        <v>61</v>
      </c>
      <c r="E11" s="29" t="s">
        <v>62</v>
      </c>
      <c r="F11" s="29" t="s">
        <v>65</v>
      </c>
      <c r="G11" s="29" t="s">
        <v>102</v>
      </c>
      <c r="H11" s="29" t="s">
        <v>63</v>
      </c>
      <c r="I11" s="29" t="s">
        <v>64</v>
      </c>
      <c r="J11" s="29" t="s">
        <v>66</v>
      </c>
      <c r="K11" s="29" t="s">
        <v>67</v>
      </c>
      <c r="L11" s="29" t="s">
        <v>68</v>
      </c>
      <c r="M11" s="29" t="s">
        <v>69</v>
      </c>
      <c r="N11" s="29" t="s">
        <v>70</v>
      </c>
      <c r="O11" s="29" t="s">
        <v>71</v>
      </c>
      <c r="P11" s="29" t="s">
        <v>385</v>
      </c>
    </row>
    <row r="12" spans="1:16" ht="60" customHeight="1" x14ac:dyDescent="0.25">
      <c r="A12" s="24" t="str">
        <f>IF($A$11=$C$11,C12,IF($A$11=$D$11,D12,IF($A$11=$E$11,E12,IF($A$11=$F$11,F12,IF($A$11=$G$11,G12,IF($A$11=$H$11,H12,IF($A$11=$I$11,I12,IF($A$11=$J$11,J12,IF($A$11=$K$11,K12,IF($A$11=$L$11,L12,IF($A$11=$M$11,M12,IF($A$11=$N$11,N12,IF($A$11=$O$11,O12,IF($A$11=$P$11,P12,"-"))))))))))))))</f>
        <v>-</v>
      </c>
      <c r="B12" s="27" t="s">
        <v>55</v>
      </c>
      <c r="C12" s="27" t="s">
        <v>78</v>
      </c>
      <c r="D12" s="30" t="s">
        <v>110</v>
      </c>
      <c r="E12" s="30" t="s">
        <v>107</v>
      </c>
      <c r="F12" s="30" t="s">
        <v>105</v>
      </c>
      <c r="G12" s="30" t="s">
        <v>103</v>
      </c>
      <c r="H12" s="30" t="s">
        <v>99</v>
      </c>
      <c r="I12" s="30" t="s">
        <v>96</v>
      </c>
      <c r="J12" s="30" t="s">
        <v>93</v>
      </c>
      <c r="K12" s="30" t="s">
        <v>91</v>
      </c>
      <c r="L12" s="30" t="s">
        <v>88</v>
      </c>
      <c r="M12" s="30" t="s">
        <v>86</v>
      </c>
      <c r="N12" s="30" t="s">
        <v>83</v>
      </c>
      <c r="O12" s="30" t="s">
        <v>79</v>
      </c>
      <c r="P12" s="93" t="s">
        <v>384</v>
      </c>
    </row>
    <row r="13" spans="1:16" ht="60" customHeight="1" x14ac:dyDescent="0.25">
      <c r="A13" s="24" t="str">
        <f t="shared" ref="A13:A16" si="1">IF($A$11=$C$11,C13,IF($A$11=$D$11,D13,IF($A$11=$E$11,E13,IF($A$11=$F$11,F13,IF($A$11=$G$11,G13,IF($A$11=$H$11,H13,IF($A$11=$I$11,I13,IF($A$11=$J$11,J13,IF($A$11=$K$11,K13,IF($A$11=$L$11,L13,IF($A$11=$M$11,M13,IF($A$11=$N$11,N13,IF($A$11=$O$11,O13,IF($A$11=$P$11,P13,"-"))))))))))))))</f>
        <v>-</v>
      </c>
      <c r="B13" s="27" t="s">
        <v>56</v>
      </c>
      <c r="C13" s="27" t="s">
        <v>78</v>
      </c>
      <c r="D13" s="30" t="s">
        <v>111</v>
      </c>
      <c r="E13" s="30" t="s">
        <v>108</v>
      </c>
      <c r="F13" s="30" t="s">
        <v>106</v>
      </c>
      <c r="G13" s="30" t="s">
        <v>104</v>
      </c>
      <c r="H13" s="30" t="s">
        <v>100</v>
      </c>
      <c r="I13" s="30" t="s">
        <v>97</v>
      </c>
      <c r="J13" s="30" t="s">
        <v>94</v>
      </c>
      <c r="K13" s="30" t="s">
        <v>92</v>
      </c>
      <c r="L13" s="30" t="s">
        <v>89</v>
      </c>
      <c r="M13" s="30" t="s">
        <v>87</v>
      </c>
      <c r="N13" s="30" t="s">
        <v>84</v>
      </c>
      <c r="O13" s="30" t="s">
        <v>80</v>
      </c>
      <c r="P13" s="93" t="s">
        <v>384</v>
      </c>
    </row>
    <row r="14" spans="1:16" ht="60" customHeight="1" x14ac:dyDescent="0.25">
      <c r="A14" s="24" t="str">
        <f t="shared" si="1"/>
        <v>-</v>
      </c>
      <c r="B14" s="27" t="s">
        <v>82</v>
      </c>
      <c r="C14" s="27" t="s">
        <v>78</v>
      </c>
      <c r="D14" s="30" t="s">
        <v>112</v>
      </c>
      <c r="E14" s="30" t="s">
        <v>109</v>
      </c>
      <c r="F14" s="30" t="s">
        <v>452</v>
      </c>
      <c r="G14" s="30" t="s">
        <v>428</v>
      </c>
      <c r="H14" s="30" t="s">
        <v>101</v>
      </c>
      <c r="I14" s="30" t="s">
        <v>98</v>
      </c>
      <c r="J14" s="30" t="s">
        <v>95</v>
      </c>
      <c r="K14" s="30" t="s">
        <v>440</v>
      </c>
      <c r="L14" s="30" t="s">
        <v>90</v>
      </c>
      <c r="M14" s="30" t="s">
        <v>453</v>
      </c>
      <c r="N14" s="30" t="s">
        <v>85</v>
      </c>
      <c r="O14" s="30" t="s">
        <v>81</v>
      </c>
      <c r="P14" s="93" t="s">
        <v>384</v>
      </c>
    </row>
    <row r="15" spans="1:16" ht="60" customHeight="1" x14ac:dyDescent="0.25">
      <c r="A15" s="24" t="str">
        <f t="shared" si="1"/>
        <v>-</v>
      </c>
      <c r="B15" s="27" t="s">
        <v>57</v>
      </c>
      <c r="C15" s="27" t="s">
        <v>78</v>
      </c>
      <c r="D15" s="30" t="s">
        <v>113</v>
      </c>
      <c r="E15" s="30" t="s">
        <v>422</v>
      </c>
      <c r="F15" s="30" t="s">
        <v>425</v>
      </c>
      <c r="G15" s="30" t="s">
        <v>429</v>
      </c>
      <c r="H15" s="30" t="s">
        <v>432</v>
      </c>
      <c r="I15" s="30" t="s">
        <v>434</v>
      </c>
      <c r="J15" s="30" t="s">
        <v>437</v>
      </c>
      <c r="K15" s="30" t="s">
        <v>441</v>
      </c>
      <c r="L15" s="30" t="s">
        <v>444</v>
      </c>
      <c r="M15" s="30" t="s">
        <v>445</v>
      </c>
      <c r="N15" s="30" t="s">
        <v>447</v>
      </c>
      <c r="O15" s="30" t="s">
        <v>449</v>
      </c>
      <c r="P15" s="93" t="s">
        <v>384</v>
      </c>
    </row>
    <row r="16" spans="1:16" ht="60" customHeight="1" x14ac:dyDescent="0.25">
      <c r="A16" s="24" t="str">
        <f t="shared" si="1"/>
        <v>-</v>
      </c>
      <c r="B16" s="27" t="s">
        <v>58</v>
      </c>
      <c r="C16" s="27" t="s">
        <v>78</v>
      </c>
      <c r="D16" s="30" t="s">
        <v>114</v>
      </c>
      <c r="E16" s="30" t="s">
        <v>423</v>
      </c>
      <c r="F16" s="30" t="s">
        <v>426</v>
      </c>
      <c r="G16" s="30" t="s">
        <v>430</v>
      </c>
      <c r="H16" s="30" t="s">
        <v>454</v>
      </c>
      <c r="I16" s="30" t="s">
        <v>435</v>
      </c>
      <c r="J16" s="30" t="s">
        <v>438</v>
      </c>
      <c r="K16" s="30" t="s">
        <v>442</v>
      </c>
      <c r="L16" s="30" t="s">
        <v>455</v>
      </c>
      <c r="M16" s="30" t="s">
        <v>456</v>
      </c>
      <c r="N16" s="30" t="s">
        <v>457</v>
      </c>
      <c r="O16" s="30" t="s">
        <v>450</v>
      </c>
      <c r="P16" s="93" t="s">
        <v>384</v>
      </c>
    </row>
    <row r="17" spans="1:16" ht="60" customHeight="1" x14ac:dyDescent="0.25">
      <c r="A17" s="24" t="str">
        <f>IF($A$11=$C$11,C17,IF($A$11=$D$11,D17,IF($A$11=$E$11,E17,IF($A$11=$F$11,F17,IF($A$11=$G$11,G17,IF($A$11=$H$11,H17,IF($A$11=$I$11,I17,IF($A$11=$J$11,J17,IF($A$11=$K$11,K17,IF($A$11=$L$11,L17,IF($A$11=$M$11,M17,IF($A$11=$N$11,N17,IF($A$11=$O$11,O17,IF($A$11=$P$11,P17,"-"))))))))))))))</f>
        <v>-</v>
      </c>
      <c r="B17" s="27" t="s">
        <v>59</v>
      </c>
      <c r="C17" s="27" t="s">
        <v>78</v>
      </c>
      <c r="D17" s="30" t="s">
        <v>115</v>
      </c>
      <c r="E17" s="30" t="s">
        <v>424</v>
      </c>
      <c r="F17" s="30" t="s">
        <v>427</v>
      </c>
      <c r="G17" s="30" t="s">
        <v>431</v>
      </c>
      <c r="H17" s="30" t="s">
        <v>433</v>
      </c>
      <c r="I17" s="30" t="s">
        <v>436</v>
      </c>
      <c r="J17" s="30" t="s">
        <v>439</v>
      </c>
      <c r="K17" s="30" t="s">
        <v>443</v>
      </c>
      <c r="L17" s="30" t="s">
        <v>458</v>
      </c>
      <c r="M17" s="30" t="s">
        <v>446</v>
      </c>
      <c r="N17" s="30" t="s">
        <v>448</v>
      </c>
      <c r="O17" s="30" t="s">
        <v>451</v>
      </c>
      <c r="P17" s="93" t="s">
        <v>384</v>
      </c>
    </row>
    <row r="19" spans="1:16" ht="60" customHeight="1" x14ac:dyDescent="0.25">
      <c r="A19" s="25" t="s">
        <v>74</v>
      </c>
      <c r="B19" s="21"/>
      <c r="C19" s="21"/>
      <c r="D19" s="21"/>
      <c r="E19" s="21"/>
      <c r="F19" s="21"/>
      <c r="G19" s="21"/>
      <c r="H19" s="21"/>
      <c r="I19" s="21"/>
      <c r="J19" s="21"/>
      <c r="K19" s="21"/>
      <c r="L19" s="21"/>
      <c r="M19" s="22"/>
      <c r="N19" s="22"/>
      <c r="O19" s="22"/>
    </row>
    <row r="20" spans="1:16" ht="60" customHeight="1" x14ac:dyDescent="0.25">
      <c r="A20" s="23" t="str">
        <f>'Select Interventions'!E11</f>
        <v>Select intervention #3</v>
      </c>
      <c r="B20" s="27" t="s">
        <v>60</v>
      </c>
      <c r="C20" s="28" t="s">
        <v>121</v>
      </c>
      <c r="D20" s="29" t="s">
        <v>61</v>
      </c>
      <c r="E20" s="29" t="s">
        <v>62</v>
      </c>
      <c r="F20" s="29" t="s">
        <v>65</v>
      </c>
      <c r="G20" s="29" t="s">
        <v>102</v>
      </c>
      <c r="H20" s="29" t="s">
        <v>63</v>
      </c>
      <c r="I20" s="29" t="s">
        <v>64</v>
      </c>
      <c r="J20" s="29" t="s">
        <v>66</v>
      </c>
      <c r="K20" s="29" t="s">
        <v>67</v>
      </c>
      <c r="L20" s="29" t="s">
        <v>68</v>
      </c>
      <c r="M20" s="29" t="s">
        <v>69</v>
      </c>
      <c r="N20" s="29" t="s">
        <v>70</v>
      </c>
      <c r="O20" s="29" t="s">
        <v>71</v>
      </c>
      <c r="P20" s="29" t="s">
        <v>385</v>
      </c>
    </row>
    <row r="21" spans="1:16" ht="60" customHeight="1" x14ac:dyDescent="0.25">
      <c r="A21" s="24" t="str">
        <f>IF($A$20=$C$20,C21,IF($A$20=$D$20,D21,IF($A$20=$E$20,E21,IF($A$20=$F$20,F21,IF($A$20=$G$20,G21,IF($A$20=$H$20,H21,IF($A$20=$I$20,I21,IF($A$20=$J$20,J21,IF($A$20=$K$20,K21,IF($A$20=$L$20,L21,IF($A$20=$M$20,M21,IF($A$20=$N$20,N21,IF($A$20=$O$20,O21,IF($A$20=$P$20,P21,"-"))))))))))))))</f>
        <v>-</v>
      </c>
      <c r="B21" s="27" t="s">
        <v>55</v>
      </c>
      <c r="C21" s="27" t="s">
        <v>78</v>
      </c>
      <c r="D21" s="30" t="s">
        <v>110</v>
      </c>
      <c r="E21" s="30" t="s">
        <v>107</v>
      </c>
      <c r="F21" s="30" t="s">
        <v>105</v>
      </c>
      <c r="G21" s="30" t="s">
        <v>103</v>
      </c>
      <c r="H21" s="30" t="s">
        <v>99</v>
      </c>
      <c r="I21" s="30" t="s">
        <v>96</v>
      </c>
      <c r="J21" s="30" t="s">
        <v>93</v>
      </c>
      <c r="K21" s="30" t="s">
        <v>91</v>
      </c>
      <c r="L21" s="30" t="s">
        <v>88</v>
      </c>
      <c r="M21" s="30" t="s">
        <v>86</v>
      </c>
      <c r="N21" s="30" t="s">
        <v>83</v>
      </c>
      <c r="O21" s="30" t="s">
        <v>79</v>
      </c>
      <c r="P21" s="93" t="s">
        <v>384</v>
      </c>
    </row>
    <row r="22" spans="1:16" ht="60" customHeight="1" x14ac:dyDescent="0.25">
      <c r="A22" s="24" t="str">
        <f t="shared" ref="A22:A26" si="2">IF($A$20=$C$20,C22,IF($A$20=$D$20,D22,IF($A$20=$E$20,E22,IF($A$20=$F$20,F22,IF($A$20=$G$20,G22,IF($A$20=$H$20,H22,IF($A$20=$I$20,I22,IF($A$20=$J$20,J22,IF($A$20=$K$20,K22,IF($A$20=$L$20,L22,IF($A$20=$M$20,M22,IF($A$20=$N$20,N22,IF($A$20=$O$20,O22,IF($A$20=$P$20,P22,"-"))))))))))))))</f>
        <v>-</v>
      </c>
      <c r="B22" s="27" t="s">
        <v>56</v>
      </c>
      <c r="C22" s="27" t="s">
        <v>78</v>
      </c>
      <c r="D22" s="30" t="s">
        <v>111</v>
      </c>
      <c r="E22" s="30" t="s">
        <v>108</v>
      </c>
      <c r="F22" s="30" t="s">
        <v>106</v>
      </c>
      <c r="G22" s="30" t="s">
        <v>104</v>
      </c>
      <c r="H22" s="30" t="s">
        <v>100</v>
      </c>
      <c r="I22" s="30" t="s">
        <v>97</v>
      </c>
      <c r="J22" s="30" t="s">
        <v>94</v>
      </c>
      <c r="K22" s="30" t="s">
        <v>92</v>
      </c>
      <c r="L22" s="30" t="s">
        <v>89</v>
      </c>
      <c r="M22" s="30" t="s">
        <v>87</v>
      </c>
      <c r="N22" s="30" t="s">
        <v>84</v>
      </c>
      <c r="O22" s="30" t="s">
        <v>80</v>
      </c>
      <c r="P22" s="93" t="s">
        <v>384</v>
      </c>
    </row>
    <row r="23" spans="1:16" ht="60" customHeight="1" x14ac:dyDescent="0.25">
      <c r="A23" s="24" t="str">
        <f t="shared" si="2"/>
        <v>-</v>
      </c>
      <c r="B23" s="27" t="s">
        <v>82</v>
      </c>
      <c r="C23" s="27" t="s">
        <v>78</v>
      </c>
      <c r="D23" s="30" t="s">
        <v>112</v>
      </c>
      <c r="E23" s="30" t="s">
        <v>109</v>
      </c>
      <c r="F23" s="30" t="s">
        <v>452</v>
      </c>
      <c r="G23" s="30" t="s">
        <v>428</v>
      </c>
      <c r="H23" s="30" t="s">
        <v>101</v>
      </c>
      <c r="I23" s="30" t="s">
        <v>98</v>
      </c>
      <c r="J23" s="30" t="s">
        <v>95</v>
      </c>
      <c r="K23" s="30" t="s">
        <v>440</v>
      </c>
      <c r="L23" s="30" t="s">
        <v>90</v>
      </c>
      <c r="M23" s="30" t="s">
        <v>453</v>
      </c>
      <c r="N23" s="30" t="s">
        <v>85</v>
      </c>
      <c r="O23" s="30" t="s">
        <v>81</v>
      </c>
      <c r="P23" s="93" t="s">
        <v>384</v>
      </c>
    </row>
    <row r="24" spans="1:16" ht="60" customHeight="1" x14ac:dyDescent="0.25">
      <c r="A24" s="24" t="str">
        <f t="shared" si="2"/>
        <v>-</v>
      </c>
      <c r="B24" s="27" t="s">
        <v>57</v>
      </c>
      <c r="C24" s="27" t="s">
        <v>78</v>
      </c>
      <c r="D24" s="30" t="s">
        <v>113</v>
      </c>
      <c r="E24" s="30" t="s">
        <v>422</v>
      </c>
      <c r="F24" s="30" t="s">
        <v>425</v>
      </c>
      <c r="G24" s="30" t="s">
        <v>429</v>
      </c>
      <c r="H24" s="30" t="s">
        <v>432</v>
      </c>
      <c r="I24" s="30" t="s">
        <v>434</v>
      </c>
      <c r="J24" s="30" t="s">
        <v>437</v>
      </c>
      <c r="K24" s="30" t="s">
        <v>441</v>
      </c>
      <c r="L24" s="30" t="s">
        <v>444</v>
      </c>
      <c r="M24" s="30" t="s">
        <v>445</v>
      </c>
      <c r="N24" s="30" t="s">
        <v>447</v>
      </c>
      <c r="O24" s="30" t="s">
        <v>449</v>
      </c>
      <c r="P24" s="93" t="s">
        <v>384</v>
      </c>
    </row>
    <row r="25" spans="1:16" ht="60" customHeight="1" x14ac:dyDescent="0.25">
      <c r="A25" s="24" t="str">
        <f t="shared" si="2"/>
        <v>-</v>
      </c>
      <c r="B25" s="27" t="s">
        <v>58</v>
      </c>
      <c r="C25" s="27" t="s">
        <v>78</v>
      </c>
      <c r="D25" s="30" t="s">
        <v>114</v>
      </c>
      <c r="E25" s="30" t="s">
        <v>423</v>
      </c>
      <c r="F25" s="30" t="s">
        <v>426</v>
      </c>
      <c r="G25" s="30" t="s">
        <v>430</v>
      </c>
      <c r="H25" s="30" t="s">
        <v>454</v>
      </c>
      <c r="I25" s="30" t="s">
        <v>435</v>
      </c>
      <c r="J25" s="30" t="s">
        <v>438</v>
      </c>
      <c r="K25" s="30" t="s">
        <v>442</v>
      </c>
      <c r="L25" s="30" t="s">
        <v>455</v>
      </c>
      <c r="M25" s="30" t="s">
        <v>456</v>
      </c>
      <c r="N25" s="30" t="s">
        <v>457</v>
      </c>
      <c r="O25" s="30" t="s">
        <v>450</v>
      </c>
      <c r="P25" s="93" t="s">
        <v>384</v>
      </c>
    </row>
    <row r="26" spans="1:16" ht="60" customHeight="1" x14ac:dyDescent="0.25">
      <c r="A26" s="24" t="str">
        <f t="shared" si="2"/>
        <v>-</v>
      </c>
      <c r="B26" s="27" t="s">
        <v>59</v>
      </c>
      <c r="C26" s="27" t="s">
        <v>78</v>
      </c>
      <c r="D26" s="30" t="s">
        <v>115</v>
      </c>
      <c r="E26" s="30" t="s">
        <v>424</v>
      </c>
      <c r="F26" s="30" t="s">
        <v>427</v>
      </c>
      <c r="G26" s="30" t="s">
        <v>431</v>
      </c>
      <c r="H26" s="30" t="s">
        <v>433</v>
      </c>
      <c r="I26" s="30" t="s">
        <v>436</v>
      </c>
      <c r="J26" s="30" t="s">
        <v>439</v>
      </c>
      <c r="K26" s="30" t="s">
        <v>443</v>
      </c>
      <c r="L26" s="30" t="s">
        <v>458</v>
      </c>
      <c r="M26" s="30" t="s">
        <v>446</v>
      </c>
      <c r="N26" s="30" t="s">
        <v>448</v>
      </c>
      <c r="O26" s="30" t="s">
        <v>451</v>
      </c>
      <c r="P26" s="93" t="s">
        <v>384</v>
      </c>
    </row>
    <row r="28" spans="1:16" ht="60" customHeight="1" x14ac:dyDescent="0.25">
      <c r="A28" s="25" t="s">
        <v>75</v>
      </c>
      <c r="B28" s="21"/>
      <c r="C28" s="21"/>
      <c r="D28" s="21"/>
      <c r="E28" s="21"/>
      <c r="F28" s="21"/>
      <c r="G28" s="21"/>
      <c r="H28" s="21"/>
      <c r="I28" s="21"/>
      <c r="J28" s="21"/>
      <c r="K28" s="21"/>
      <c r="L28" s="21"/>
      <c r="M28" s="22"/>
      <c r="N28" s="22"/>
      <c r="O28" s="22"/>
    </row>
    <row r="29" spans="1:16" ht="60" customHeight="1" x14ac:dyDescent="0.25">
      <c r="A29" s="23" t="str">
        <f>'Select Interventions'!E14</f>
        <v>Select intervention #4</v>
      </c>
      <c r="B29" s="27" t="s">
        <v>60</v>
      </c>
      <c r="C29" s="28" t="s">
        <v>120</v>
      </c>
      <c r="D29" s="29" t="s">
        <v>61</v>
      </c>
      <c r="E29" s="29" t="s">
        <v>62</v>
      </c>
      <c r="F29" s="29" t="s">
        <v>65</v>
      </c>
      <c r="G29" s="29" t="s">
        <v>102</v>
      </c>
      <c r="H29" s="29" t="s">
        <v>63</v>
      </c>
      <c r="I29" s="29" t="s">
        <v>64</v>
      </c>
      <c r="J29" s="29" t="s">
        <v>66</v>
      </c>
      <c r="K29" s="29" t="s">
        <v>67</v>
      </c>
      <c r="L29" s="29" t="s">
        <v>68</v>
      </c>
      <c r="M29" s="29" t="s">
        <v>69</v>
      </c>
      <c r="N29" s="29" t="s">
        <v>70</v>
      </c>
      <c r="O29" s="29" t="s">
        <v>71</v>
      </c>
      <c r="P29" s="29" t="s">
        <v>385</v>
      </c>
    </row>
    <row r="30" spans="1:16" ht="60" customHeight="1" x14ac:dyDescent="0.25">
      <c r="A30" s="24" t="str">
        <f>IF($A$29=$C$29,C30,IF($A$29=$D$29,D30,IF($A$29=$E$29,E30,IF($A$29=$F$29,F30,IF($A$29=$G$29,G30,IF($A$29=$H$29,H30,IF($A$29=$I$29,I30,IF($A$29=$J$29,J30,IF($A$29=$K$29,K30,IF($A$29=$L$29,L30,IF($A$29=$M$29,M30,IF($A$29=$N$29,N30,IF($A$29=$O$29,O30,IF($A$29=$P$29,P30,"-"))))))))))))))</f>
        <v>-</v>
      </c>
      <c r="B30" s="27" t="s">
        <v>55</v>
      </c>
      <c r="C30" s="27" t="s">
        <v>78</v>
      </c>
      <c r="D30" s="30" t="s">
        <v>110</v>
      </c>
      <c r="E30" s="30" t="s">
        <v>107</v>
      </c>
      <c r="F30" s="30" t="s">
        <v>105</v>
      </c>
      <c r="G30" s="30" t="s">
        <v>103</v>
      </c>
      <c r="H30" s="30" t="s">
        <v>99</v>
      </c>
      <c r="I30" s="30" t="s">
        <v>96</v>
      </c>
      <c r="J30" s="30" t="s">
        <v>93</v>
      </c>
      <c r="K30" s="30" t="s">
        <v>91</v>
      </c>
      <c r="L30" s="30" t="s">
        <v>88</v>
      </c>
      <c r="M30" s="30" t="s">
        <v>86</v>
      </c>
      <c r="N30" s="30" t="s">
        <v>83</v>
      </c>
      <c r="O30" s="30" t="s">
        <v>79</v>
      </c>
      <c r="P30" s="93" t="s">
        <v>384</v>
      </c>
    </row>
    <row r="31" spans="1:16" ht="60" customHeight="1" x14ac:dyDescent="0.25">
      <c r="A31" s="24" t="str">
        <f t="shared" ref="A31:A35" si="3">IF($A$29=$C$29,C31,IF($A$29=$D$29,D31,IF($A$29=$E$29,E31,IF($A$29=$F$29,F31,IF($A$29=$G$29,G31,IF($A$29=$H$29,H31,IF($A$29=$I$29,I31,IF($A$29=$J$29,J31,IF($A$29=$K$29,K31,IF($A$29=$L$29,L31,IF($A$29=$M$29,M31,IF($A$29=$N$29,N31,IF($A$29=$O$29,O31,IF($A$29=$P$29,P31,"-"))))))))))))))</f>
        <v>-</v>
      </c>
      <c r="B31" s="27" t="s">
        <v>56</v>
      </c>
      <c r="C31" s="27" t="s">
        <v>78</v>
      </c>
      <c r="D31" s="30" t="s">
        <v>111</v>
      </c>
      <c r="E31" s="30" t="s">
        <v>108</v>
      </c>
      <c r="F31" s="30" t="s">
        <v>106</v>
      </c>
      <c r="G31" s="30" t="s">
        <v>104</v>
      </c>
      <c r="H31" s="30" t="s">
        <v>100</v>
      </c>
      <c r="I31" s="30" t="s">
        <v>97</v>
      </c>
      <c r="J31" s="30" t="s">
        <v>94</v>
      </c>
      <c r="K31" s="30" t="s">
        <v>92</v>
      </c>
      <c r="L31" s="30" t="s">
        <v>89</v>
      </c>
      <c r="M31" s="30" t="s">
        <v>87</v>
      </c>
      <c r="N31" s="30" t="s">
        <v>84</v>
      </c>
      <c r="O31" s="30" t="s">
        <v>80</v>
      </c>
      <c r="P31" s="93" t="s">
        <v>384</v>
      </c>
    </row>
    <row r="32" spans="1:16" ht="60" customHeight="1" x14ac:dyDescent="0.25">
      <c r="A32" s="24" t="str">
        <f t="shared" si="3"/>
        <v>-</v>
      </c>
      <c r="B32" s="27" t="s">
        <v>82</v>
      </c>
      <c r="C32" s="27" t="s">
        <v>78</v>
      </c>
      <c r="D32" s="30" t="s">
        <v>112</v>
      </c>
      <c r="E32" s="30" t="s">
        <v>109</v>
      </c>
      <c r="F32" s="30" t="s">
        <v>452</v>
      </c>
      <c r="G32" s="30" t="s">
        <v>428</v>
      </c>
      <c r="H32" s="30" t="s">
        <v>101</v>
      </c>
      <c r="I32" s="30" t="s">
        <v>98</v>
      </c>
      <c r="J32" s="30" t="s">
        <v>95</v>
      </c>
      <c r="K32" s="30" t="s">
        <v>440</v>
      </c>
      <c r="L32" s="30" t="s">
        <v>90</v>
      </c>
      <c r="M32" s="30" t="s">
        <v>453</v>
      </c>
      <c r="N32" s="30" t="s">
        <v>85</v>
      </c>
      <c r="O32" s="30" t="s">
        <v>81</v>
      </c>
      <c r="P32" s="93" t="s">
        <v>384</v>
      </c>
    </row>
    <row r="33" spans="1:16" ht="60" customHeight="1" x14ac:dyDescent="0.25">
      <c r="A33" s="24" t="str">
        <f t="shared" si="3"/>
        <v>-</v>
      </c>
      <c r="B33" s="27" t="s">
        <v>57</v>
      </c>
      <c r="C33" s="27" t="s">
        <v>78</v>
      </c>
      <c r="D33" s="30" t="s">
        <v>113</v>
      </c>
      <c r="E33" s="30" t="s">
        <v>422</v>
      </c>
      <c r="F33" s="30" t="s">
        <v>425</v>
      </c>
      <c r="G33" s="30" t="s">
        <v>429</v>
      </c>
      <c r="H33" s="30" t="s">
        <v>432</v>
      </c>
      <c r="I33" s="30" t="s">
        <v>434</v>
      </c>
      <c r="J33" s="30" t="s">
        <v>437</v>
      </c>
      <c r="K33" s="30" t="s">
        <v>441</v>
      </c>
      <c r="L33" s="30" t="s">
        <v>444</v>
      </c>
      <c r="M33" s="30" t="s">
        <v>445</v>
      </c>
      <c r="N33" s="30" t="s">
        <v>447</v>
      </c>
      <c r="O33" s="30" t="s">
        <v>449</v>
      </c>
      <c r="P33" s="93" t="s">
        <v>384</v>
      </c>
    </row>
    <row r="34" spans="1:16" ht="60" customHeight="1" x14ac:dyDescent="0.25">
      <c r="A34" s="24" t="str">
        <f t="shared" si="3"/>
        <v>-</v>
      </c>
      <c r="B34" s="27" t="s">
        <v>58</v>
      </c>
      <c r="C34" s="27" t="s">
        <v>78</v>
      </c>
      <c r="D34" s="30" t="s">
        <v>114</v>
      </c>
      <c r="E34" s="30" t="s">
        <v>423</v>
      </c>
      <c r="F34" s="30" t="s">
        <v>426</v>
      </c>
      <c r="G34" s="30" t="s">
        <v>430</v>
      </c>
      <c r="H34" s="30" t="s">
        <v>454</v>
      </c>
      <c r="I34" s="30" t="s">
        <v>435</v>
      </c>
      <c r="J34" s="30" t="s">
        <v>438</v>
      </c>
      <c r="K34" s="30" t="s">
        <v>442</v>
      </c>
      <c r="L34" s="30" t="s">
        <v>455</v>
      </c>
      <c r="M34" s="30" t="s">
        <v>456</v>
      </c>
      <c r="N34" s="30" t="s">
        <v>457</v>
      </c>
      <c r="O34" s="30" t="s">
        <v>450</v>
      </c>
      <c r="P34" s="93" t="s">
        <v>384</v>
      </c>
    </row>
    <row r="35" spans="1:16" ht="60" customHeight="1" x14ac:dyDescent="0.25">
      <c r="A35" s="24" t="str">
        <f t="shared" si="3"/>
        <v>-</v>
      </c>
      <c r="B35" s="27" t="s">
        <v>59</v>
      </c>
      <c r="C35" s="27" t="s">
        <v>78</v>
      </c>
      <c r="D35" s="30" t="s">
        <v>115</v>
      </c>
      <c r="E35" s="30" t="s">
        <v>424</v>
      </c>
      <c r="F35" s="30" t="s">
        <v>427</v>
      </c>
      <c r="G35" s="30" t="s">
        <v>431</v>
      </c>
      <c r="H35" s="30" t="s">
        <v>433</v>
      </c>
      <c r="I35" s="30" t="s">
        <v>436</v>
      </c>
      <c r="J35" s="30" t="s">
        <v>439</v>
      </c>
      <c r="K35" s="30" t="s">
        <v>443</v>
      </c>
      <c r="L35" s="30" t="s">
        <v>458</v>
      </c>
      <c r="M35" s="30" t="s">
        <v>446</v>
      </c>
      <c r="N35" s="30" t="s">
        <v>448</v>
      </c>
      <c r="O35" s="30" t="s">
        <v>451</v>
      </c>
      <c r="P35" s="93" t="s">
        <v>384</v>
      </c>
    </row>
    <row r="37" spans="1:16" ht="60" customHeight="1" x14ac:dyDescent="0.25">
      <c r="A37" s="25" t="s">
        <v>76</v>
      </c>
      <c r="B37" s="21"/>
      <c r="C37" s="21"/>
      <c r="D37" s="21"/>
      <c r="E37" s="21"/>
      <c r="F37" s="21"/>
      <c r="G37" s="21"/>
      <c r="H37" s="21"/>
      <c r="I37" s="21"/>
      <c r="J37" s="21"/>
      <c r="K37" s="21"/>
      <c r="L37" s="21"/>
      <c r="M37" s="22"/>
      <c r="N37" s="22"/>
      <c r="O37" s="22"/>
    </row>
    <row r="38" spans="1:16" ht="60" customHeight="1" x14ac:dyDescent="0.25">
      <c r="A38" s="23" t="str">
        <f>'Select Interventions'!E17</f>
        <v>Select intervention #5</v>
      </c>
      <c r="B38" s="27" t="s">
        <v>60</v>
      </c>
      <c r="C38" s="28" t="s">
        <v>119</v>
      </c>
      <c r="D38" s="29" t="s">
        <v>61</v>
      </c>
      <c r="E38" s="29" t="s">
        <v>62</v>
      </c>
      <c r="F38" s="29" t="s">
        <v>65</v>
      </c>
      <c r="G38" s="29" t="s">
        <v>102</v>
      </c>
      <c r="H38" s="29" t="s">
        <v>63</v>
      </c>
      <c r="I38" s="29" t="s">
        <v>64</v>
      </c>
      <c r="J38" s="29" t="s">
        <v>66</v>
      </c>
      <c r="K38" s="29" t="s">
        <v>67</v>
      </c>
      <c r="L38" s="29" t="s">
        <v>68</v>
      </c>
      <c r="M38" s="29" t="s">
        <v>69</v>
      </c>
      <c r="N38" s="29" t="s">
        <v>70</v>
      </c>
      <c r="O38" s="29" t="s">
        <v>71</v>
      </c>
      <c r="P38" s="29" t="s">
        <v>385</v>
      </c>
    </row>
    <row r="39" spans="1:16" ht="60" customHeight="1" x14ac:dyDescent="0.25">
      <c r="A39" s="24" t="str">
        <f>IF($A$38=$C$38,C39,IF($A$38=$D$38,D39,IF($A$38=$E$38,E39,IF($A$38=$F$38,F39,IF($A$38=$G$38,G39,IF($A$38=$H$38,H39,IF($A$38=$I$38,I39,IF($A$38=$J$38,J39,IF($A$38=$K$38,K39,IF($A$38=$L$38,L39,IF($A$38=$M$38,M39,IF($A$38=$N$38,N39,IF($A$38=$O$38,O39,IF($A$38=$P$38,P39,"-"))))))))))))))</f>
        <v>-</v>
      </c>
      <c r="B39" s="27" t="s">
        <v>55</v>
      </c>
      <c r="C39" s="27" t="s">
        <v>78</v>
      </c>
      <c r="D39" s="30" t="s">
        <v>110</v>
      </c>
      <c r="E39" s="30" t="s">
        <v>107</v>
      </c>
      <c r="F39" s="30" t="s">
        <v>105</v>
      </c>
      <c r="G39" s="30" t="s">
        <v>103</v>
      </c>
      <c r="H39" s="30" t="s">
        <v>99</v>
      </c>
      <c r="I39" s="30" t="s">
        <v>96</v>
      </c>
      <c r="J39" s="30" t="s">
        <v>93</v>
      </c>
      <c r="K39" s="30" t="s">
        <v>91</v>
      </c>
      <c r="L39" s="30" t="s">
        <v>88</v>
      </c>
      <c r="M39" s="30" t="s">
        <v>86</v>
      </c>
      <c r="N39" s="30" t="s">
        <v>83</v>
      </c>
      <c r="O39" s="30" t="s">
        <v>79</v>
      </c>
      <c r="P39" s="93" t="s">
        <v>384</v>
      </c>
    </row>
    <row r="40" spans="1:16" ht="60" customHeight="1" x14ac:dyDescent="0.25">
      <c r="A40" s="24" t="str">
        <f t="shared" ref="A40:A44" si="4">IF($A$38=$C$38,C40,IF($A$38=$D$38,D40,IF($A$38=$E$38,E40,IF($A$38=$F$38,F40,IF($A$38=$G$38,G40,IF($A$38=$H$38,H40,IF($A$38=$I$38,I40,IF($A$38=$J$38,J40,IF($A$38=$K$38,K40,IF($A$38=$L$38,L40,IF($A$38=$M$38,M40,IF($A$38=$N$38,N40,IF($A$38=$O$38,O40,IF($A$38=$P$38,P40,"-"))))))))))))))</f>
        <v>-</v>
      </c>
      <c r="B40" s="27" t="s">
        <v>56</v>
      </c>
      <c r="C40" s="27" t="s">
        <v>78</v>
      </c>
      <c r="D40" s="30" t="s">
        <v>111</v>
      </c>
      <c r="E40" s="30" t="s">
        <v>108</v>
      </c>
      <c r="F40" s="30" t="s">
        <v>106</v>
      </c>
      <c r="G40" s="30" t="s">
        <v>104</v>
      </c>
      <c r="H40" s="30" t="s">
        <v>100</v>
      </c>
      <c r="I40" s="30" t="s">
        <v>97</v>
      </c>
      <c r="J40" s="30" t="s">
        <v>94</v>
      </c>
      <c r="K40" s="30" t="s">
        <v>92</v>
      </c>
      <c r="L40" s="30" t="s">
        <v>89</v>
      </c>
      <c r="M40" s="30" t="s">
        <v>87</v>
      </c>
      <c r="N40" s="30" t="s">
        <v>84</v>
      </c>
      <c r="O40" s="30" t="s">
        <v>80</v>
      </c>
      <c r="P40" s="93" t="s">
        <v>384</v>
      </c>
    </row>
    <row r="41" spans="1:16" ht="60" customHeight="1" x14ac:dyDescent="0.25">
      <c r="A41" s="24" t="str">
        <f t="shared" si="4"/>
        <v>-</v>
      </c>
      <c r="B41" s="27" t="s">
        <v>82</v>
      </c>
      <c r="C41" s="27" t="s">
        <v>78</v>
      </c>
      <c r="D41" s="30" t="s">
        <v>112</v>
      </c>
      <c r="E41" s="30" t="s">
        <v>109</v>
      </c>
      <c r="F41" s="30" t="s">
        <v>452</v>
      </c>
      <c r="G41" s="30" t="s">
        <v>428</v>
      </c>
      <c r="H41" s="30" t="s">
        <v>101</v>
      </c>
      <c r="I41" s="30" t="s">
        <v>98</v>
      </c>
      <c r="J41" s="30" t="s">
        <v>95</v>
      </c>
      <c r="K41" s="30" t="s">
        <v>440</v>
      </c>
      <c r="L41" s="30" t="s">
        <v>90</v>
      </c>
      <c r="M41" s="30" t="s">
        <v>453</v>
      </c>
      <c r="N41" s="30" t="s">
        <v>85</v>
      </c>
      <c r="O41" s="30" t="s">
        <v>81</v>
      </c>
      <c r="P41" s="93" t="s">
        <v>384</v>
      </c>
    </row>
    <row r="42" spans="1:16" ht="60" customHeight="1" x14ac:dyDescent="0.25">
      <c r="A42" s="24" t="str">
        <f t="shared" si="4"/>
        <v>-</v>
      </c>
      <c r="B42" s="27" t="s">
        <v>57</v>
      </c>
      <c r="C42" s="27" t="s">
        <v>78</v>
      </c>
      <c r="D42" s="30" t="s">
        <v>113</v>
      </c>
      <c r="E42" s="30" t="s">
        <v>422</v>
      </c>
      <c r="F42" s="30" t="s">
        <v>425</v>
      </c>
      <c r="G42" s="30" t="s">
        <v>429</v>
      </c>
      <c r="H42" s="30" t="s">
        <v>432</v>
      </c>
      <c r="I42" s="30" t="s">
        <v>434</v>
      </c>
      <c r="J42" s="30" t="s">
        <v>437</v>
      </c>
      <c r="K42" s="30" t="s">
        <v>441</v>
      </c>
      <c r="L42" s="30" t="s">
        <v>444</v>
      </c>
      <c r="M42" s="30" t="s">
        <v>445</v>
      </c>
      <c r="N42" s="30" t="s">
        <v>447</v>
      </c>
      <c r="O42" s="30" t="s">
        <v>449</v>
      </c>
      <c r="P42" s="93" t="s">
        <v>384</v>
      </c>
    </row>
    <row r="43" spans="1:16" ht="60" customHeight="1" x14ac:dyDescent="0.25">
      <c r="A43" s="24" t="str">
        <f t="shared" si="4"/>
        <v>-</v>
      </c>
      <c r="B43" s="27" t="s">
        <v>58</v>
      </c>
      <c r="C43" s="27" t="s">
        <v>78</v>
      </c>
      <c r="D43" s="30" t="s">
        <v>114</v>
      </c>
      <c r="E43" s="30" t="s">
        <v>423</v>
      </c>
      <c r="F43" s="30" t="s">
        <v>426</v>
      </c>
      <c r="G43" s="30" t="s">
        <v>430</v>
      </c>
      <c r="H43" s="30" t="s">
        <v>454</v>
      </c>
      <c r="I43" s="30" t="s">
        <v>435</v>
      </c>
      <c r="J43" s="30" t="s">
        <v>438</v>
      </c>
      <c r="K43" s="30" t="s">
        <v>442</v>
      </c>
      <c r="L43" s="30" t="s">
        <v>455</v>
      </c>
      <c r="M43" s="30" t="s">
        <v>456</v>
      </c>
      <c r="N43" s="30" t="s">
        <v>457</v>
      </c>
      <c r="O43" s="30" t="s">
        <v>450</v>
      </c>
      <c r="P43" s="93" t="s">
        <v>384</v>
      </c>
    </row>
    <row r="44" spans="1:16" ht="60" customHeight="1" x14ac:dyDescent="0.25">
      <c r="A44" s="24" t="str">
        <f t="shared" si="4"/>
        <v>-</v>
      </c>
      <c r="B44" s="27" t="s">
        <v>59</v>
      </c>
      <c r="C44" s="27" t="s">
        <v>78</v>
      </c>
      <c r="D44" s="30" t="s">
        <v>115</v>
      </c>
      <c r="E44" s="30" t="s">
        <v>424</v>
      </c>
      <c r="F44" s="30" t="s">
        <v>427</v>
      </c>
      <c r="G44" s="30" t="s">
        <v>431</v>
      </c>
      <c r="H44" s="30" t="s">
        <v>433</v>
      </c>
      <c r="I44" s="30" t="s">
        <v>436</v>
      </c>
      <c r="J44" s="30" t="s">
        <v>439</v>
      </c>
      <c r="K44" s="30" t="s">
        <v>443</v>
      </c>
      <c r="L44" s="30" t="s">
        <v>458</v>
      </c>
      <c r="M44" s="30" t="s">
        <v>446</v>
      </c>
      <c r="N44" s="30" t="s">
        <v>448</v>
      </c>
      <c r="O44" s="30" t="s">
        <v>451</v>
      </c>
      <c r="P44" s="93" t="s">
        <v>384</v>
      </c>
    </row>
    <row r="46" spans="1:16" ht="60" customHeight="1" x14ac:dyDescent="0.25">
      <c r="A46" s="25" t="s">
        <v>77</v>
      </c>
      <c r="B46" s="21"/>
      <c r="C46" s="21"/>
      <c r="D46" s="21"/>
      <c r="E46" s="21"/>
      <c r="F46" s="21"/>
      <c r="G46" s="21"/>
      <c r="H46" s="21"/>
      <c r="I46" s="21"/>
      <c r="J46" s="21"/>
      <c r="K46" s="21"/>
      <c r="L46" s="21"/>
      <c r="M46" s="22"/>
      <c r="N46" s="22"/>
      <c r="O46" s="22"/>
    </row>
    <row r="47" spans="1:16" ht="60" customHeight="1" x14ac:dyDescent="0.25">
      <c r="A47" s="23" t="str">
        <f>'Select Interventions'!E20</f>
        <v>Select intervention #6</v>
      </c>
      <c r="B47" s="27" t="s">
        <v>60</v>
      </c>
      <c r="C47" s="28" t="s">
        <v>118</v>
      </c>
      <c r="D47" s="29" t="s">
        <v>61</v>
      </c>
      <c r="E47" s="29" t="s">
        <v>62</v>
      </c>
      <c r="F47" s="29" t="s">
        <v>65</v>
      </c>
      <c r="G47" s="29" t="s">
        <v>102</v>
      </c>
      <c r="H47" s="29" t="s">
        <v>63</v>
      </c>
      <c r="I47" s="29" t="s">
        <v>64</v>
      </c>
      <c r="J47" s="29" t="s">
        <v>66</v>
      </c>
      <c r="K47" s="29" t="s">
        <v>67</v>
      </c>
      <c r="L47" s="29" t="s">
        <v>68</v>
      </c>
      <c r="M47" s="29" t="s">
        <v>69</v>
      </c>
      <c r="N47" s="29" t="s">
        <v>70</v>
      </c>
      <c r="O47" s="29" t="s">
        <v>71</v>
      </c>
      <c r="P47" s="29" t="s">
        <v>385</v>
      </c>
    </row>
    <row r="48" spans="1:16" ht="60" customHeight="1" x14ac:dyDescent="0.25">
      <c r="A48" s="24" t="str">
        <f>IF($A$47=$C$47,C48,IF($A$47=$D$47,D48,IF($A$47=$E$47,E48,IF($A$47=$F$47,F48,IF($A$47=$G$47,G48,IF($A$47=$H$47,H48,IF($A$47=$I$47,I48,IF($A$47=$J$47,J48,IF($A$47=$K$47,K48,IF($A$47=$L$47,L48,IF($A$47=$M$47,M48,IF($A$47=$N$47,N48,IF($A$47=$O$47,O48,IF($A$47=$P$47,P48,"-"))))))))))))))</f>
        <v>-</v>
      </c>
      <c r="B48" s="27" t="s">
        <v>55</v>
      </c>
      <c r="C48" s="27" t="s">
        <v>78</v>
      </c>
      <c r="D48" s="30" t="s">
        <v>110</v>
      </c>
      <c r="E48" s="30" t="s">
        <v>107</v>
      </c>
      <c r="F48" s="30" t="s">
        <v>105</v>
      </c>
      <c r="G48" s="30" t="s">
        <v>103</v>
      </c>
      <c r="H48" s="30" t="s">
        <v>99</v>
      </c>
      <c r="I48" s="30" t="s">
        <v>96</v>
      </c>
      <c r="J48" s="30" t="s">
        <v>93</v>
      </c>
      <c r="K48" s="30" t="s">
        <v>91</v>
      </c>
      <c r="L48" s="30" t="s">
        <v>88</v>
      </c>
      <c r="M48" s="30" t="s">
        <v>86</v>
      </c>
      <c r="N48" s="30" t="s">
        <v>83</v>
      </c>
      <c r="O48" s="30" t="s">
        <v>79</v>
      </c>
      <c r="P48" s="93" t="s">
        <v>384</v>
      </c>
    </row>
    <row r="49" spans="1:16" ht="60" customHeight="1" x14ac:dyDescent="0.25">
      <c r="A49" s="24" t="str">
        <f t="shared" ref="A49:A53" si="5">IF($A$47=$C$47,C49,IF($A$47=$D$47,D49,IF($A$47=$E$47,E49,IF($A$47=$F$47,F49,IF($A$47=$G$47,G49,IF($A$47=$H$47,H49,IF($A$47=$I$47,I49,IF($A$47=$J$47,J49,IF($A$47=$K$47,K49,IF($A$47=$L$47,L49,IF($A$47=$M$47,M49,IF($A$47=$N$47,N49,IF($A$47=$O$47,O49,IF($A$47=$P$47,P49,"-"))))))))))))))</f>
        <v>-</v>
      </c>
      <c r="B49" s="27" t="s">
        <v>56</v>
      </c>
      <c r="C49" s="27" t="s">
        <v>78</v>
      </c>
      <c r="D49" s="30" t="s">
        <v>111</v>
      </c>
      <c r="E49" s="30" t="s">
        <v>108</v>
      </c>
      <c r="F49" s="30" t="s">
        <v>106</v>
      </c>
      <c r="G49" s="30" t="s">
        <v>104</v>
      </c>
      <c r="H49" s="30" t="s">
        <v>100</v>
      </c>
      <c r="I49" s="30" t="s">
        <v>97</v>
      </c>
      <c r="J49" s="30" t="s">
        <v>94</v>
      </c>
      <c r="K49" s="30" t="s">
        <v>92</v>
      </c>
      <c r="L49" s="30" t="s">
        <v>89</v>
      </c>
      <c r="M49" s="30" t="s">
        <v>87</v>
      </c>
      <c r="N49" s="30" t="s">
        <v>84</v>
      </c>
      <c r="O49" s="30" t="s">
        <v>80</v>
      </c>
      <c r="P49" s="93" t="s">
        <v>384</v>
      </c>
    </row>
    <row r="50" spans="1:16" ht="60" customHeight="1" x14ac:dyDescent="0.25">
      <c r="A50" s="24" t="str">
        <f t="shared" si="5"/>
        <v>-</v>
      </c>
      <c r="B50" s="27" t="s">
        <v>82</v>
      </c>
      <c r="C50" s="27" t="s">
        <v>78</v>
      </c>
      <c r="D50" s="30" t="s">
        <v>112</v>
      </c>
      <c r="E50" s="30" t="s">
        <v>109</v>
      </c>
      <c r="F50" s="30" t="s">
        <v>452</v>
      </c>
      <c r="G50" s="30" t="s">
        <v>428</v>
      </c>
      <c r="H50" s="30" t="s">
        <v>101</v>
      </c>
      <c r="I50" s="30" t="s">
        <v>98</v>
      </c>
      <c r="J50" s="30" t="s">
        <v>95</v>
      </c>
      <c r="K50" s="30" t="s">
        <v>440</v>
      </c>
      <c r="L50" s="30" t="s">
        <v>90</v>
      </c>
      <c r="M50" s="30" t="s">
        <v>453</v>
      </c>
      <c r="N50" s="30" t="s">
        <v>85</v>
      </c>
      <c r="O50" s="30" t="s">
        <v>81</v>
      </c>
      <c r="P50" s="93" t="s">
        <v>384</v>
      </c>
    </row>
    <row r="51" spans="1:16" ht="60" customHeight="1" x14ac:dyDescent="0.25">
      <c r="A51" s="24" t="str">
        <f t="shared" si="5"/>
        <v>-</v>
      </c>
      <c r="B51" s="27" t="s">
        <v>57</v>
      </c>
      <c r="C51" s="27" t="s">
        <v>78</v>
      </c>
      <c r="D51" s="30" t="s">
        <v>113</v>
      </c>
      <c r="E51" s="30" t="s">
        <v>422</v>
      </c>
      <c r="F51" s="30" t="s">
        <v>425</v>
      </c>
      <c r="G51" s="30" t="s">
        <v>429</v>
      </c>
      <c r="H51" s="30" t="s">
        <v>432</v>
      </c>
      <c r="I51" s="30" t="s">
        <v>434</v>
      </c>
      <c r="J51" s="30" t="s">
        <v>437</v>
      </c>
      <c r="K51" s="30" t="s">
        <v>441</v>
      </c>
      <c r="L51" s="30" t="s">
        <v>444</v>
      </c>
      <c r="M51" s="30" t="s">
        <v>445</v>
      </c>
      <c r="N51" s="30" t="s">
        <v>447</v>
      </c>
      <c r="O51" s="30" t="s">
        <v>449</v>
      </c>
      <c r="P51" s="93" t="s">
        <v>384</v>
      </c>
    </row>
    <row r="52" spans="1:16" ht="60" customHeight="1" x14ac:dyDescent="0.25">
      <c r="A52" s="24" t="str">
        <f t="shared" si="5"/>
        <v>-</v>
      </c>
      <c r="B52" s="27" t="s">
        <v>58</v>
      </c>
      <c r="C52" s="27" t="s">
        <v>78</v>
      </c>
      <c r="D52" s="30" t="s">
        <v>114</v>
      </c>
      <c r="E52" s="30" t="s">
        <v>423</v>
      </c>
      <c r="F52" s="30" t="s">
        <v>426</v>
      </c>
      <c r="G52" s="30" t="s">
        <v>430</v>
      </c>
      <c r="H52" s="30" t="s">
        <v>454</v>
      </c>
      <c r="I52" s="30" t="s">
        <v>435</v>
      </c>
      <c r="J52" s="30" t="s">
        <v>438</v>
      </c>
      <c r="K52" s="30" t="s">
        <v>442</v>
      </c>
      <c r="L52" s="30" t="s">
        <v>455</v>
      </c>
      <c r="M52" s="30" t="s">
        <v>456</v>
      </c>
      <c r="N52" s="30" t="s">
        <v>457</v>
      </c>
      <c r="O52" s="30" t="s">
        <v>450</v>
      </c>
      <c r="P52" s="93" t="s">
        <v>384</v>
      </c>
    </row>
    <row r="53" spans="1:16" ht="60" customHeight="1" x14ac:dyDescent="0.25">
      <c r="A53" s="24" t="str">
        <f t="shared" si="5"/>
        <v>-</v>
      </c>
      <c r="B53" s="27" t="s">
        <v>59</v>
      </c>
      <c r="C53" s="27" t="s">
        <v>78</v>
      </c>
      <c r="D53" s="30" t="s">
        <v>115</v>
      </c>
      <c r="E53" s="30" t="s">
        <v>424</v>
      </c>
      <c r="F53" s="30" t="s">
        <v>427</v>
      </c>
      <c r="G53" s="30" t="s">
        <v>431</v>
      </c>
      <c r="H53" s="30" t="s">
        <v>433</v>
      </c>
      <c r="I53" s="30" t="s">
        <v>436</v>
      </c>
      <c r="J53" s="30" t="s">
        <v>439</v>
      </c>
      <c r="K53" s="30" t="s">
        <v>443</v>
      </c>
      <c r="L53" s="30" t="s">
        <v>458</v>
      </c>
      <c r="M53" s="30" t="s">
        <v>446</v>
      </c>
      <c r="N53" s="30" t="s">
        <v>448</v>
      </c>
      <c r="O53" s="30" t="s">
        <v>451</v>
      </c>
      <c r="P53" s="93" t="s">
        <v>384</v>
      </c>
    </row>
  </sheetData>
  <sheetProtection algorithmName="SHA-512" hashValue="jGd65JrsWC/h/K0TJ4gmQSDjcqqgJVAVfSF9+JUuKqvS/imMrf5uGW5wpDDLqVO1QaKM5ymBvJF18OgLAppB6Q==" saltValue="sYeigds2yD3HjSpdmFbW7w==" spinCount="100000" sheet="1" objects="1" scenarios="1"/>
  <conditionalFormatting sqref="D3:P8">
    <cfRule type="containsText" dxfId="0" priority="1" operator="containsText" text="age">
      <formula>NOT(ISERROR(SEARCH("age",D3)))</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M48"/>
  <sheetViews>
    <sheetView workbookViewId="0"/>
  </sheetViews>
  <sheetFormatPr defaultColWidth="9.125" defaultRowHeight="15.75" x14ac:dyDescent="0.25"/>
  <cols>
    <col min="1" max="1" width="28.375" bestFit="1" customWidth="1"/>
    <col min="2" max="2" width="27.625" bestFit="1" customWidth="1"/>
    <col min="3" max="3" width="35.625" bestFit="1" customWidth="1"/>
    <col min="4" max="4" width="31.625" bestFit="1" customWidth="1"/>
    <col min="5" max="5" width="26.5" bestFit="1" customWidth="1"/>
    <col min="6" max="6" width="31.125" bestFit="1" customWidth="1"/>
    <col min="7" max="7" width="28.125" bestFit="1" customWidth="1"/>
    <col min="8" max="8" width="12.125" bestFit="1" customWidth="1"/>
    <col min="9" max="9" width="27.625" bestFit="1" customWidth="1"/>
    <col min="10" max="10" width="23.875" bestFit="1" customWidth="1"/>
    <col min="12" max="12" width="26.375" bestFit="1" customWidth="1"/>
    <col min="13" max="13" width="7" bestFit="1" customWidth="1"/>
  </cols>
  <sheetData>
    <row r="1" spans="1:13" x14ac:dyDescent="0.25">
      <c r="A1" s="49" t="str">
        <f>L3</f>
        <v>UNICEF Regions</v>
      </c>
      <c r="B1" s="49" t="s">
        <v>143</v>
      </c>
      <c r="C1" s="49" t="s">
        <v>144</v>
      </c>
      <c r="D1" s="49" t="s">
        <v>145</v>
      </c>
      <c r="E1" s="49" t="s">
        <v>1</v>
      </c>
      <c r="F1" s="49" t="s">
        <v>146</v>
      </c>
      <c r="G1" s="49" t="s">
        <v>147</v>
      </c>
      <c r="H1" s="49" t="s">
        <v>148</v>
      </c>
      <c r="I1" s="49" t="s">
        <v>149</v>
      </c>
      <c r="J1" s="49" t="s">
        <v>150</v>
      </c>
    </row>
    <row r="2" spans="1:13" x14ac:dyDescent="0.25">
      <c r="A2" s="50" t="s">
        <v>370</v>
      </c>
      <c r="B2" s="50" t="s">
        <v>371</v>
      </c>
      <c r="C2" s="50" t="s">
        <v>371</v>
      </c>
      <c r="D2" s="50" t="s">
        <v>371</v>
      </c>
      <c r="E2" s="50" t="s">
        <v>371</v>
      </c>
      <c r="F2" s="50" t="s">
        <v>371</v>
      </c>
      <c r="G2" s="50" t="s">
        <v>371</v>
      </c>
      <c r="H2" s="50" t="s">
        <v>371</v>
      </c>
      <c r="I2" s="50" t="s">
        <v>371</v>
      </c>
      <c r="J2" s="50" t="s">
        <v>371</v>
      </c>
    </row>
    <row r="3" spans="1:13" x14ac:dyDescent="0.25">
      <c r="A3" t="s">
        <v>144</v>
      </c>
      <c r="B3" t="s">
        <v>151</v>
      </c>
      <c r="C3" t="s">
        <v>152</v>
      </c>
      <c r="D3" t="s">
        <v>153</v>
      </c>
      <c r="E3" t="s">
        <v>154</v>
      </c>
      <c r="F3" t="s">
        <v>155</v>
      </c>
      <c r="G3" t="s">
        <v>156</v>
      </c>
      <c r="H3" t="s">
        <v>157</v>
      </c>
      <c r="I3" t="s">
        <v>158</v>
      </c>
      <c r="J3" t="s">
        <v>159</v>
      </c>
      <c r="L3" s="49" t="s">
        <v>160</v>
      </c>
      <c r="M3" t="s">
        <v>161</v>
      </c>
    </row>
    <row r="4" spans="1:13" x14ac:dyDescent="0.25">
      <c r="A4" t="s">
        <v>145</v>
      </c>
      <c r="B4" t="s">
        <v>162</v>
      </c>
      <c r="C4" t="s">
        <v>163</v>
      </c>
      <c r="D4" t="s">
        <v>164</v>
      </c>
      <c r="E4" t="s">
        <v>151</v>
      </c>
      <c r="F4" t="s">
        <v>165</v>
      </c>
      <c r="G4" t="s">
        <v>166</v>
      </c>
      <c r="H4" t="s">
        <v>167</v>
      </c>
      <c r="I4" t="s">
        <v>168</v>
      </c>
      <c r="J4" t="s">
        <v>169</v>
      </c>
      <c r="L4" t="s">
        <v>170</v>
      </c>
      <c r="M4" t="s">
        <v>171</v>
      </c>
    </row>
    <row r="5" spans="1:13" x14ac:dyDescent="0.25">
      <c r="A5" t="s">
        <v>1</v>
      </c>
      <c r="B5" t="s">
        <v>172</v>
      </c>
      <c r="C5" t="s">
        <v>173</v>
      </c>
      <c r="D5" t="s">
        <v>174</v>
      </c>
      <c r="E5" t="s">
        <v>175</v>
      </c>
      <c r="F5" t="s">
        <v>176</v>
      </c>
      <c r="G5" t="s">
        <v>177</v>
      </c>
      <c r="H5" t="s">
        <v>178</v>
      </c>
      <c r="I5" t="s">
        <v>175</v>
      </c>
      <c r="J5" t="s">
        <v>179</v>
      </c>
      <c r="L5" t="s">
        <v>180</v>
      </c>
      <c r="M5" t="s">
        <v>181</v>
      </c>
    </row>
    <row r="6" spans="1:13" x14ac:dyDescent="0.25">
      <c r="A6" t="s">
        <v>146</v>
      </c>
      <c r="B6" t="s">
        <v>182</v>
      </c>
      <c r="C6" t="s">
        <v>183</v>
      </c>
      <c r="D6" t="s">
        <v>184</v>
      </c>
      <c r="E6" t="s">
        <v>185</v>
      </c>
      <c r="F6" t="s">
        <v>186</v>
      </c>
      <c r="G6" t="s">
        <v>187</v>
      </c>
      <c r="H6" t="s">
        <v>188</v>
      </c>
      <c r="I6" t="s">
        <v>189</v>
      </c>
      <c r="J6" t="s">
        <v>190</v>
      </c>
      <c r="L6" t="s">
        <v>191</v>
      </c>
      <c r="M6" t="s">
        <v>192</v>
      </c>
    </row>
    <row r="7" spans="1:13" x14ac:dyDescent="0.25">
      <c r="A7" t="s">
        <v>147</v>
      </c>
      <c r="B7" t="s">
        <v>193</v>
      </c>
      <c r="C7" t="s">
        <v>194</v>
      </c>
      <c r="D7" t="s">
        <v>195</v>
      </c>
      <c r="E7" t="s">
        <v>196</v>
      </c>
      <c r="F7" t="s">
        <v>197</v>
      </c>
      <c r="G7" t="s">
        <v>196</v>
      </c>
      <c r="H7" t="s">
        <v>198</v>
      </c>
      <c r="I7" t="s">
        <v>172</v>
      </c>
      <c r="J7" t="s">
        <v>199</v>
      </c>
      <c r="L7" t="s">
        <v>200</v>
      </c>
      <c r="M7" t="s">
        <v>201</v>
      </c>
    </row>
    <row r="8" spans="1:13" x14ac:dyDescent="0.25">
      <c r="A8" t="s">
        <v>148</v>
      </c>
      <c r="B8" t="s">
        <v>202</v>
      </c>
      <c r="C8" t="s">
        <v>203</v>
      </c>
      <c r="D8" t="s">
        <v>204</v>
      </c>
      <c r="E8" t="s">
        <v>202</v>
      </c>
      <c r="F8" t="s">
        <v>205</v>
      </c>
      <c r="G8" t="s">
        <v>206</v>
      </c>
      <c r="H8" t="s">
        <v>207</v>
      </c>
      <c r="I8" t="s">
        <v>208</v>
      </c>
      <c r="J8" t="s">
        <v>209</v>
      </c>
      <c r="L8" t="s">
        <v>210</v>
      </c>
      <c r="M8" t="s">
        <v>211</v>
      </c>
    </row>
    <row r="9" spans="1:13" x14ac:dyDescent="0.25">
      <c r="A9" t="s">
        <v>149</v>
      </c>
      <c r="B9" t="s">
        <v>212</v>
      </c>
      <c r="C9" t="s">
        <v>213</v>
      </c>
      <c r="D9" t="s">
        <v>214</v>
      </c>
      <c r="E9" t="s">
        <v>215</v>
      </c>
      <c r="F9" t="s">
        <v>162</v>
      </c>
      <c r="G9" t="s">
        <v>216</v>
      </c>
      <c r="H9" t="s">
        <v>217</v>
      </c>
      <c r="I9" t="s">
        <v>218</v>
      </c>
      <c r="J9" t="s">
        <v>219</v>
      </c>
      <c r="L9" t="s">
        <v>220</v>
      </c>
      <c r="M9" t="s">
        <v>221</v>
      </c>
    </row>
    <row r="10" spans="1:13" x14ac:dyDescent="0.25">
      <c r="A10" t="s">
        <v>150</v>
      </c>
      <c r="B10" t="s">
        <v>188</v>
      </c>
      <c r="C10" t="s">
        <v>222</v>
      </c>
      <c r="D10" t="s">
        <v>223</v>
      </c>
      <c r="E10" t="s">
        <v>224</v>
      </c>
      <c r="F10" t="s">
        <v>225</v>
      </c>
      <c r="G10" t="s">
        <v>226</v>
      </c>
      <c r="H10" t="s">
        <v>227</v>
      </c>
      <c r="I10" t="s">
        <v>228</v>
      </c>
      <c r="J10" t="s">
        <v>229</v>
      </c>
      <c r="L10" t="s">
        <v>230</v>
      </c>
      <c r="M10" t="s">
        <v>231</v>
      </c>
    </row>
    <row r="11" spans="1:13" x14ac:dyDescent="0.25">
      <c r="B11" t="s">
        <v>204</v>
      </c>
      <c r="C11" t="s">
        <v>232</v>
      </c>
      <c r="D11" t="s">
        <v>233</v>
      </c>
      <c r="E11" t="s">
        <v>234</v>
      </c>
      <c r="F11" t="s">
        <v>235</v>
      </c>
      <c r="G11" t="s">
        <v>236</v>
      </c>
      <c r="I11" t="s">
        <v>182</v>
      </c>
      <c r="J11" t="s">
        <v>237</v>
      </c>
      <c r="L11" t="s">
        <v>238</v>
      </c>
      <c r="M11" t="s">
        <v>239</v>
      </c>
    </row>
    <row r="12" spans="1:13" x14ac:dyDescent="0.25">
      <c r="B12" t="s">
        <v>240</v>
      </c>
      <c r="C12" t="s">
        <v>241</v>
      </c>
      <c r="D12" t="s">
        <v>242</v>
      </c>
      <c r="E12" t="s">
        <v>243</v>
      </c>
      <c r="F12" t="s">
        <v>244</v>
      </c>
      <c r="G12" t="s">
        <v>245</v>
      </c>
      <c r="I12" t="s">
        <v>193</v>
      </c>
      <c r="J12" t="s">
        <v>246</v>
      </c>
    </row>
    <row r="13" spans="1:13" x14ac:dyDescent="0.25">
      <c r="B13" t="s">
        <v>215</v>
      </c>
      <c r="C13" t="s">
        <v>247</v>
      </c>
      <c r="D13" t="s">
        <v>248</v>
      </c>
      <c r="E13" t="s">
        <v>249</v>
      </c>
      <c r="F13" t="s">
        <v>250</v>
      </c>
      <c r="G13" t="s">
        <v>251</v>
      </c>
      <c r="I13" t="s">
        <v>252</v>
      </c>
      <c r="J13" t="s">
        <v>253</v>
      </c>
    </row>
    <row r="14" spans="1:13" x14ac:dyDescent="0.25">
      <c r="B14" t="s">
        <v>224</v>
      </c>
      <c r="C14" t="s">
        <v>254</v>
      </c>
      <c r="D14" t="s">
        <v>255</v>
      </c>
      <c r="E14" t="s">
        <v>256</v>
      </c>
      <c r="F14" t="s">
        <v>257</v>
      </c>
      <c r="G14" t="s">
        <v>258</v>
      </c>
      <c r="I14" t="s">
        <v>259</v>
      </c>
      <c r="J14" t="s">
        <v>260</v>
      </c>
    </row>
    <row r="15" spans="1:13" x14ac:dyDescent="0.25">
      <c r="B15" t="s">
        <v>243</v>
      </c>
      <c r="C15" t="s">
        <v>261</v>
      </c>
      <c r="D15" t="s">
        <v>262</v>
      </c>
      <c r="E15" t="s">
        <v>263</v>
      </c>
      <c r="F15" t="s">
        <v>264</v>
      </c>
      <c r="G15" t="s">
        <v>265</v>
      </c>
      <c r="I15" t="s">
        <v>266</v>
      </c>
      <c r="J15" t="s">
        <v>267</v>
      </c>
    </row>
    <row r="16" spans="1:13" x14ac:dyDescent="0.25">
      <c r="B16" t="s">
        <v>256</v>
      </c>
      <c r="C16" t="s">
        <v>268</v>
      </c>
      <c r="D16" t="s">
        <v>269</v>
      </c>
      <c r="E16" t="s">
        <v>270</v>
      </c>
      <c r="F16" t="s">
        <v>271</v>
      </c>
      <c r="G16" t="s">
        <v>272</v>
      </c>
      <c r="I16" t="s">
        <v>273</v>
      </c>
      <c r="J16" t="s">
        <v>274</v>
      </c>
    </row>
    <row r="17" spans="2:10" x14ac:dyDescent="0.25">
      <c r="B17" t="s">
        <v>263</v>
      </c>
      <c r="C17" t="s">
        <v>275</v>
      </c>
      <c r="D17" t="s">
        <v>276</v>
      </c>
      <c r="E17" t="s">
        <v>277</v>
      </c>
      <c r="F17" t="s">
        <v>278</v>
      </c>
      <c r="G17" t="s">
        <v>279</v>
      </c>
      <c r="I17" t="s">
        <v>280</v>
      </c>
      <c r="J17" t="s">
        <v>281</v>
      </c>
    </row>
    <row r="18" spans="2:10" x14ac:dyDescent="0.25">
      <c r="B18" t="s">
        <v>282</v>
      </c>
      <c r="C18" t="s">
        <v>283</v>
      </c>
      <c r="D18" t="s">
        <v>284</v>
      </c>
      <c r="E18" t="s">
        <v>285</v>
      </c>
      <c r="F18" t="s">
        <v>286</v>
      </c>
      <c r="G18" t="s">
        <v>287</v>
      </c>
      <c r="I18" t="s">
        <v>288</v>
      </c>
      <c r="J18" t="s">
        <v>289</v>
      </c>
    </row>
    <row r="19" spans="2:10" x14ac:dyDescent="0.25">
      <c r="B19" t="s">
        <v>270</v>
      </c>
      <c r="C19" t="s">
        <v>290</v>
      </c>
      <c r="D19" t="s">
        <v>291</v>
      </c>
      <c r="E19" t="s">
        <v>292</v>
      </c>
      <c r="F19" t="s">
        <v>293</v>
      </c>
      <c r="G19" t="s">
        <v>294</v>
      </c>
      <c r="I19" t="s">
        <v>295</v>
      </c>
      <c r="J19" t="s">
        <v>296</v>
      </c>
    </row>
    <row r="20" spans="2:10" x14ac:dyDescent="0.25">
      <c r="B20" t="s">
        <v>292</v>
      </c>
      <c r="C20" t="s">
        <v>297</v>
      </c>
      <c r="D20" t="s">
        <v>298</v>
      </c>
      <c r="E20" t="s">
        <v>299</v>
      </c>
      <c r="F20" t="s">
        <v>300</v>
      </c>
      <c r="G20" t="s">
        <v>301</v>
      </c>
      <c r="I20" t="s">
        <v>302</v>
      </c>
      <c r="J20" t="s">
        <v>303</v>
      </c>
    </row>
    <row r="21" spans="2:10" x14ac:dyDescent="0.25">
      <c r="B21" t="s">
        <v>304</v>
      </c>
      <c r="C21" t="s">
        <v>305</v>
      </c>
      <c r="D21" t="s">
        <v>306</v>
      </c>
      <c r="E21" t="s">
        <v>304</v>
      </c>
      <c r="F21" t="s">
        <v>212</v>
      </c>
      <c r="G21" t="s">
        <v>307</v>
      </c>
      <c r="I21" t="s">
        <v>308</v>
      </c>
      <c r="J21" t="s">
        <v>309</v>
      </c>
    </row>
    <row r="22" spans="2:10" x14ac:dyDescent="0.25">
      <c r="B22" t="s">
        <v>310</v>
      </c>
      <c r="C22" t="s">
        <v>311</v>
      </c>
      <c r="D22" t="s">
        <v>312</v>
      </c>
      <c r="E22" t="s">
        <v>313</v>
      </c>
      <c r="F22" t="s">
        <v>314</v>
      </c>
      <c r="G22" t="s">
        <v>315</v>
      </c>
      <c r="I22" t="s">
        <v>316</v>
      </c>
      <c r="J22" t="s">
        <v>317</v>
      </c>
    </row>
    <row r="23" spans="2:10" x14ac:dyDescent="0.25">
      <c r="B23" t="s">
        <v>313</v>
      </c>
      <c r="C23" t="s">
        <v>318</v>
      </c>
      <c r="D23" t="s">
        <v>319</v>
      </c>
      <c r="E23" t="s">
        <v>320</v>
      </c>
      <c r="F23" t="s">
        <v>321</v>
      </c>
      <c r="I23" t="s">
        <v>282</v>
      </c>
      <c r="J23" t="s">
        <v>322</v>
      </c>
    </row>
    <row r="24" spans="2:10" x14ac:dyDescent="0.25">
      <c r="B24" t="s">
        <v>311</v>
      </c>
      <c r="D24" t="s">
        <v>310</v>
      </c>
      <c r="E24" t="s">
        <v>323</v>
      </c>
      <c r="F24" t="s">
        <v>324</v>
      </c>
      <c r="I24" t="s">
        <v>325</v>
      </c>
      <c r="J24" t="s">
        <v>326</v>
      </c>
    </row>
    <row r="25" spans="2:10" x14ac:dyDescent="0.25">
      <c r="B25" t="s">
        <v>320</v>
      </c>
      <c r="D25" t="s">
        <v>327</v>
      </c>
      <c r="E25" t="s">
        <v>2</v>
      </c>
      <c r="F25" t="s">
        <v>328</v>
      </c>
      <c r="I25" t="s">
        <v>329</v>
      </c>
      <c r="J25" t="s">
        <v>330</v>
      </c>
    </row>
    <row r="26" spans="2:10" x14ac:dyDescent="0.25">
      <c r="B26" t="s">
        <v>323</v>
      </c>
      <c r="D26" t="s">
        <v>331</v>
      </c>
      <c r="F26" t="s">
        <v>332</v>
      </c>
      <c r="I26" t="s">
        <v>333</v>
      </c>
      <c r="J26" t="s">
        <v>334</v>
      </c>
    </row>
    <row r="27" spans="2:10" x14ac:dyDescent="0.25">
      <c r="B27" t="s">
        <v>2</v>
      </c>
      <c r="D27" t="s">
        <v>335</v>
      </c>
      <c r="F27" t="s">
        <v>336</v>
      </c>
      <c r="I27" t="s">
        <v>337</v>
      </c>
      <c r="J27" t="s">
        <v>338</v>
      </c>
    </row>
    <row r="28" spans="2:10" x14ac:dyDescent="0.25">
      <c r="D28" t="s">
        <v>339</v>
      </c>
      <c r="F28" t="s">
        <v>340</v>
      </c>
      <c r="J28" t="s">
        <v>341</v>
      </c>
    </row>
    <row r="29" spans="2:10" x14ac:dyDescent="0.25">
      <c r="D29" t="s">
        <v>342</v>
      </c>
      <c r="F29" t="s">
        <v>343</v>
      </c>
      <c r="J29" t="s">
        <v>344</v>
      </c>
    </row>
    <row r="30" spans="2:10" x14ac:dyDescent="0.25">
      <c r="F30" t="s">
        <v>345</v>
      </c>
      <c r="J30" t="s">
        <v>346</v>
      </c>
    </row>
    <row r="31" spans="2:10" x14ac:dyDescent="0.25">
      <c r="F31" t="s">
        <v>347</v>
      </c>
      <c r="J31" t="s">
        <v>348</v>
      </c>
    </row>
    <row r="32" spans="2:10" x14ac:dyDescent="0.25">
      <c r="F32" t="s">
        <v>349</v>
      </c>
      <c r="J32" t="s">
        <v>350</v>
      </c>
    </row>
    <row r="33" spans="6:10" x14ac:dyDescent="0.25">
      <c r="F33" t="s">
        <v>351</v>
      </c>
      <c r="J33" t="s">
        <v>352</v>
      </c>
    </row>
    <row r="34" spans="6:10" x14ac:dyDescent="0.25">
      <c r="F34" t="s">
        <v>353</v>
      </c>
      <c r="J34" t="s">
        <v>354</v>
      </c>
    </row>
    <row r="35" spans="6:10" x14ac:dyDescent="0.25">
      <c r="F35" t="s">
        <v>355</v>
      </c>
      <c r="J35" t="s">
        <v>356</v>
      </c>
    </row>
    <row r="36" spans="6:10" x14ac:dyDescent="0.25">
      <c r="J36" t="s">
        <v>357</v>
      </c>
    </row>
    <row r="37" spans="6:10" x14ac:dyDescent="0.25">
      <c r="J37" t="s">
        <v>358</v>
      </c>
    </row>
    <row r="38" spans="6:10" x14ac:dyDescent="0.25">
      <c r="J38" t="s">
        <v>359</v>
      </c>
    </row>
    <row r="39" spans="6:10" x14ac:dyDescent="0.25">
      <c r="J39" t="s">
        <v>360</v>
      </c>
    </row>
    <row r="40" spans="6:10" x14ac:dyDescent="0.25">
      <c r="J40" t="s">
        <v>361</v>
      </c>
    </row>
    <row r="41" spans="6:10" x14ac:dyDescent="0.25">
      <c r="J41" t="s">
        <v>362</v>
      </c>
    </row>
    <row r="42" spans="6:10" x14ac:dyDescent="0.25">
      <c r="J42" t="s">
        <v>363</v>
      </c>
    </row>
    <row r="43" spans="6:10" x14ac:dyDescent="0.25">
      <c r="J43" t="s">
        <v>364</v>
      </c>
    </row>
    <row r="44" spans="6:10" x14ac:dyDescent="0.25">
      <c r="J44" t="s">
        <v>365</v>
      </c>
    </row>
    <row r="45" spans="6:10" x14ac:dyDescent="0.25">
      <c r="J45" t="s">
        <v>366</v>
      </c>
    </row>
    <row r="46" spans="6:10" x14ac:dyDescent="0.25">
      <c r="J46" t="s">
        <v>367</v>
      </c>
    </row>
    <row r="47" spans="6:10" x14ac:dyDescent="0.25">
      <c r="J47" t="s">
        <v>368</v>
      </c>
    </row>
    <row r="48" spans="6:10" x14ac:dyDescent="0.25">
      <c r="J48" t="s">
        <v>369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M104"/>
  <sheetViews>
    <sheetView showRowColHeaders="0" zoomScale="60" zoomScaleNormal="60" workbookViewId="0">
      <pane ySplit="4" topLeftCell="A5" activePane="bottomLeft" state="frozen"/>
      <selection pane="bottomLeft" activeCell="A5" sqref="A5"/>
    </sheetView>
  </sheetViews>
  <sheetFormatPr defaultColWidth="9" defaultRowHeight="30" customHeight="1" x14ac:dyDescent="0.25"/>
  <cols>
    <col min="1" max="1" width="4.375" style="1" customWidth="1"/>
    <col min="2" max="3" width="8" style="1" customWidth="1"/>
    <col min="4" max="4" width="9.125" style="1" customWidth="1"/>
    <col min="5" max="8" width="9" style="1"/>
    <col min="9" max="9" width="8.625" style="1" customWidth="1"/>
    <col min="10" max="17" width="9" style="1"/>
    <col min="18" max="18" width="9.375" style="225" customWidth="1"/>
    <col min="19" max="23" width="9" style="225"/>
    <col min="24" max="16384" width="9" style="1"/>
  </cols>
  <sheetData>
    <row r="1" spans="2:39" ht="38.25" customHeight="1" x14ac:dyDescent="0.5">
      <c r="B1" s="412"/>
      <c r="C1" s="412"/>
      <c r="D1" s="412"/>
      <c r="E1" s="412"/>
      <c r="F1" s="412"/>
      <c r="G1" s="412"/>
      <c r="H1" s="412"/>
      <c r="I1" s="412"/>
      <c r="J1" s="412"/>
      <c r="K1" s="412"/>
      <c r="L1" s="412"/>
      <c r="M1" s="412"/>
      <c r="N1" s="412"/>
      <c r="O1" s="412"/>
      <c r="P1" s="412"/>
      <c r="Q1" s="412"/>
      <c r="R1" s="412"/>
      <c r="S1" s="412"/>
      <c r="T1" s="412"/>
    </row>
    <row r="2" spans="2:39" ht="34.5" thickBot="1" x14ac:dyDescent="0.55000000000000004">
      <c r="B2" s="427" t="str">
        <f>"Selection of prioritised interventions for "&amp;'Home Page'!R8&amp;", "&amp;'Home Page'!R7</f>
        <v>Selection of prioritised interventions for Enter Implementation Area (e.g. district, region, state, …), Namibia</v>
      </c>
      <c r="C2" s="428"/>
      <c r="D2" s="428"/>
      <c r="E2" s="428"/>
      <c r="F2" s="428"/>
      <c r="G2" s="428"/>
      <c r="H2" s="428"/>
      <c r="I2" s="428"/>
      <c r="J2" s="428"/>
      <c r="K2" s="428"/>
      <c r="L2" s="428"/>
      <c r="M2" s="428"/>
      <c r="N2" s="428"/>
      <c r="O2" s="428"/>
      <c r="P2" s="428"/>
      <c r="Q2" s="428"/>
      <c r="R2" s="428"/>
      <c r="S2" s="428"/>
      <c r="T2" s="226"/>
    </row>
    <row r="3" spans="2:39" s="17" customFormat="1" ht="30" customHeight="1" thickTop="1" x14ac:dyDescent="0.25">
      <c r="E3" s="15"/>
      <c r="F3" s="15"/>
      <c r="G3" s="15"/>
      <c r="H3" s="15"/>
      <c r="I3" s="15"/>
      <c r="J3" s="18"/>
      <c r="K3" s="18"/>
      <c r="L3" s="18"/>
      <c r="M3" s="18"/>
      <c r="N3" s="18"/>
      <c r="O3" s="19"/>
      <c r="P3" s="19"/>
      <c r="Q3" s="19"/>
      <c r="R3" s="203"/>
      <c r="S3" s="203"/>
      <c r="T3" s="203"/>
      <c r="U3" s="206"/>
      <c r="V3" s="206"/>
      <c r="W3" s="206"/>
      <c r="X3" s="18"/>
      <c r="Y3" s="18"/>
      <c r="Z3" s="18"/>
      <c r="AA3" s="18"/>
      <c r="AB3" s="18"/>
    </row>
    <row r="4" spans="2:39" s="17" customFormat="1" ht="39.950000000000003" customHeight="1" thickBot="1" x14ac:dyDescent="0.3">
      <c r="E4" s="429" t="s">
        <v>418</v>
      </c>
      <c r="F4" s="430"/>
      <c r="G4" s="430"/>
      <c r="H4" s="430"/>
      <c r="I4" s="19"/>
      <c r="J4" s="199"/>
      <c r="K4" s="200"/>
      <c r="L4" s="429" t="s">
        <v>419</v>
      </c>
      <c r="M4" s="430"/>
      <c r="N4" s="430"/>
      <c r="O4" s="430"/>
      <c r="P4" s="207"/>
      <c r="Q4" s="207"/>
      <c r="R4" s="420" t="s">
        <v>459</v>
      </c>
      <c r="S4" s="420"/>
      <c r="T4" s="420"/>
      <c r="U4" s="420"/>
      <c r="V4" s="420"/>
      <c r="W4" s="420"/>
      <c r="X4" s="200"/>
      <c r="Y4" s="16"/>
      <c r="Z4" s="16"/>
      <c r="AA4" s="18"/>
      <c r="AB4" s="18"/>
      <c r="AC4" s="18"/>
      <c r="AD4" s="18"/>
      <c r="AE4" s="18"/>
      <c r="AF4" s="18"/>
    </row>
    <row r="5" spans="2:39" s="17" customFormat="1" ht="39.950000000000003" customHeight="1" thickTop="1" x14ac:dyDescent="0.25">
      <c r="E5" s="443" t="s">
        <v>116</v>
      </c>
      <c r="F5" s="444"/>
      <c r="G5" s="444"/>
      <c r="H5" s="445"/>
      <c r="I5" s="19"/>
      <c r="J5" s="199"/>
      <c r="K5" s="200"/>
      <c r="L5" s="431" t="str">
        <f>IF(Y9="Other intervention",R5,Y9)</f>
        <v>-</v>
      </c>
      <c r="M5" s="432"/>
      <c r="N5" s="432"/>
      <c r="O5" s="432"/>
      <c r="P5" s="432"/>
      <c r="Q5" s="433"/>
      <c r="R5" s="431"/>
      <c r="S5" s="432"/>
      <c r="T5" s="432"/>
      <c r="U5" s="432"/>
      <c r="V5" s="432"/>
      <c r="W5" s="433"/>
      <c r="X5" s="227"/>
      <c r="Y5" s="205"/>
      <c r="Z5" s="205"/>
      <c r="AA5" s="204"/>
      <c r="AB5" s="205"/>
      <c r="AC5" s="205"/>
      <c r="AD5" s="205"/>
      <c r="AE5" s="200"/>
      <c r="AK5" s="18"/>
      <c r="AL5" s="18"/>
      <c r="AM5" s="18"/>
    </row>
    <row r="6" spans="2:39" s="17" customFormat="1" ht="39.950000000000003" customHeight="1" x14ac:dyDescent="0.25">
      <c r="E6" s="440"/>
      <c r="F6" s="441"/>
      <c r="G6" s="441"/>
      <c r="H6" s="442"/>
      <c r="I6" s="19"/>
      <c r="J6" s="199"/>
      <c r="K6" s="200"/>
      <c r="L6" s="434"/>
      <c r="M6" s="435"/>
      <c r="N6" s="435"/>
      <c r="O6" s="435"/>
      <c r="P6" s="435"/>
      <c r="Q6" s="436"/>
      <c r="R6" s="434"/>
      <c r="S6" s="435"/>
      <c r="T6" s="435"/>
      <c r="U6" s="435"/>
      <c r="V6" s="435"/>
      <c r="W6" s="436"/>
      <c r="X6" s="227"/>
      <c r="Y6" s="205"/>
      <c r="Z6" s="205"/>
      <c r="AA6" s="204"/>
      <c r="AB6" s="205"/>
      <c r="AC6" s="205"/>
      <c r="AD6" s="205"/>
      <c r="AE6" s="200"/>
      <c r="AK6" s="18"/>
      <c r="AL6" s="18"/>
      <c r="AM6" s="18"/>
    </row>
    <row r="7" spans="2:39" s="201" customFormat="1" ht="39.950000000000003" customHeight="1" x14ac:dyDescent="0.25">
      <c r="E7" s="202"/>
      <c r="F7" s="202"/>
      <c r="G7" s="202"/>
      <c r="H7" s="202"/>
      <c r="I7" s="203"/>
      <c r="J7" s="204"/>
      <c r="K7" s="205"/>
      <c r="L7" s="421" t="str">
        <f>IF(Y10="Other intervention",R7,Y10)</f>
        <v>-</v>
      </c>
      <c r="M7" s="422"/>
      <c r="N7" s="422"/>
      <c r="O7" s="422"/>
      <c r="P7" s="422"/>
      <c r="Q7" s="423"/>
      <c r="R7" s="421"/>
      <c r="S7" s="422"/>
      <c r="T7" s="422"/>
      <c r="U7" s="422"/>
      <c r="V7" s="422"/>
      <c r="W7" s="423"/>
      <c r="X7" s="380"/>
      <c r="Y7" s="381"/>
      <c r="Z7" s="381"/>
      <c r="AA7" s="382"/>
      <c r="AB7" s="381"/>
      <c r="AC7" s="381"/>
      <c r="AD7" s="205"/>
      <c r="AE7" s="205"/>
      <c r="AK7" s="206"/>
      <c r="AL7" s="206"/>
      <c r="AM7" s="206"/>
    </row>
    <row r="8" spans="2:39" s="17" customFormat="1" ht="39.950000000000003" customHeight="1" x14ac:dyDescent="0.25">
      <c r="E8" s="437" t="s">
        <v>117</v>
      </c>
      <c r="F8" s="438"/>
      <c r="G8" s="438"/>
      <c r="H8" s="439"/>
      <c r="I8" s="19"/>
      <c r="J8" s="199"/>
      <c r="K8" s="200"/>
      <c r="L8" s="434"/>
      <c r="M8" s="435"/>
      <c r="N8" s="435"/>
      <c r="O8" s="435"/>
      <c r="P8" s="435"/>
      <c r="Q8" s="436"/>
      <c r="R8" s="434"/>
      <c r="S8" s="435"/>
      <c r="T8" s="435"/>
      <c r="U8" s="435"/>
      <c r="V8" s="435"/>
      <c r="W8" s="436"/>
      <c r="X8" s="380"/>
      <c r="Y8" s="381"/>
      <c r="Z8" s="381"/>
      <c r="AA8" s="382"/>
      <c r="AB8" s="381"/>
      <c r="AC8" s="381"/>
      <c r="AD8" s="205"/>
      <c r="AE8" s="200"/>
      <c r="AK8" s="20"/>
      <c r="AL8" s="18"/>
      <c r="AM8" s="18"/>
    </row>
    <row r="9" spans="2:39" s="17" customFormat="1" ht="39.950000000000003" customHeight="1" x14ac:dyDescent="0.25">
      <c r="E9" s="440"/>
      <c r="F9" s="441"/>
      <c r="G9" s="441"/>
      <c r="H9" s="442"/>
      <c r="I9" s="19"/>
      <c r="J9" s="199"/>
      <c r="K9" s="200"/>
      <c r="L9" s="421" t="str">
        <f>IF(Y11="Other intervention",R9,Y11)</f>
        <v>-</v>
      </c>
      <c r="M9" s="422"/>
      <c r="N9" s="422"/>
      <c r="O9" s="422"/>
      <c r="P9" s="422"/>
      <c r="Q9" s="423"/>
      <c r="R9" s="421"/>
      <c r="S9" s="422"/>
      <c r="T9" s="422"/>
      <c r="U9" s="422"/>
      <c r="V9" s="422"/>
      <c r="W9" s="423"/>
      <c r="X9" s="380"/>
      <c r="Y9" s="381" t="str">
        <f t="shared" ref="Y9:Y14" si="0">IF(Z9=1,AA9,"-")</f>
        <v>-</v>
      </c>
      <c r="Z9" s="381">
        <f>IF(ISNUMBER(SEARCH(AB9,AA9)),0,1)</f>
        <v>0</v>
      </c>
      <c r="AA9" s="383" t="str">
        <f>E5</f>
        <v>Select intervention #1</v>
      </c>
      <c r="AB9" s="381" t="s">
        <v>420</v>
      </c>
      <c r="AC9" s="381"/>
      <c r="AD9" s="205"/>
      <c r="AE9" s="200"/>
      <c r="AK9" s="20"/>
      <c r="AL9" s="18"/>
      <c r="AM9" s="18"/>
    </row>
    <row r="10" spans="2:39" s="201" customFormat="1" ht="39.950000000000003" customHeight="1" x14ac:dyDescent="0.25">
      <c r="E10" s="202"/>
      <c r="F10" s="202"/>
      <c r="G10" s="202"/>
      <c r="H10" s="202"/>
      <c r="I10" s="203"/>
      <c r="J10" s="204"/>
      <c r="K10" s="205"/>
      <c r="L10" s="434"/>
      <c r="M10" s="435"/>
      <c r="N10" s="435"/>
      <c r="O10" s="435"/>
      <c r="P10" s="435"/>
      <c r="Q10" s="436"/>
      <c r="R10" s="434"/>
      <c r="S10" s="435"/>
      <c r="T10" s="435"/>
      <c r="U10" s="435"/>
      <c r="V10" s="435"/>
      <c r="W10" s="436"/>
      <c r="X10" s="380"/>
      <c r="Y10" s="381" t="str">
        <f t="shared" si="0"/>
        <v>-</v>
      </c>
      <c r="Z10" s="381">
        <f t="shared" ref="Z10:Z14" si="1">IF(ISNUMBER(SEARCH(AB10,AA10)),0,1)</f>
        <v>0</v>
      </c>
      <c r="AA10" s="383" t="str">
        <f>E8</f>
        <v>Select intervention #2</v>
      </c>
      <c r="AB10" s="381" t="s">
        <v>420</v>
      </c>
      <c r="AC10" s="381"/>
      <c r="AD10" s="205"/>
      <c r="AE10" s="205"/>
      <c r="AK10" s="206"/>
      <c r="AL10" s="206"/>
      <c r="AM10" s="206"/>
    </row>
    <row r="11" spans="2:39" s="17" customFormat="1" ht="39.950000000000003" customHeight="1" x14ac:dyDescent="0.25">
      <c r="E11" s="437" t="s">
        <v>121</v>
      </c>
      <c r="F11" s="438"/>
      <c r="G11" s="438"/>
      <c r="H11" s="439"/>
      <c r="I11" s="19"/>
      <c r="J11" s="199"/>
      <c r="K11" s="200"/>
      <c r="L11" s="421" t="str">
        <f>IF(Y12="Other intervention",R11,Y12)</f>
        <v>-</v>
      </c>
      <c r="M11" s="422"/>
      <c r="N11" s="422"/>
      <c r="O11" s="422"/>
      <c r="P11" s="422"/>
      <c r="Q11" s="423"/>
      <c r="R11" s="421"/>
      <c r="S11" s="422"/>
      <c r="T11" s="422"/>
      <c r="U11" s="422"/>
      <c r="V11" s="422"/>
      <c r="W11" s="423"/>
      <c r="X11" s="380"/>
      <c r="Y11" s="381" t="str">
        <f t="shared" si="0"/>
        <v>-</v>
      </c>
      <c r="Z11" s="381">
        <f t="shared" si="1"/>
        <v>0</v>
      </c>
      <c r="AA11" s="383" t="str">
        <f>E11</f>
        <v>Select intervention #3</v>
      </c>
      <c r="AB11" s="381" t="s">
        <v>420</v>
      </c>
      <c r="AC11" s="381"/>
      <c r="AD11" s="205"/>
      <c r="AE11" s="200"/>
      <c r="AK11" s="20"/>
      <c r="AL11" s="18"/>
      <c r="AM11" s="18"/>
    </row>
    <row r="12" spans="2:39" s="17" customFormat="1" ht="39.950000000000003" customHeight="1" x14ac:dyDescent="0.25">
      <c r="E12" s="440"/>
      <c r="F12" s="441"/>
      <c r="G12" s="441"/>
      <c r="H12" s="442"/>
      <c r="I12" s="19"/>
      <c r="J12" s="199"/>
      <c r="K12" s="200"/>
      <c r="L12" s="434"/>
      <c r="M12" s="435"/>
      <c r="N12" s="435"/>
      <c r="O12" s="435"/>
      <c r="P12" s="435"/>
      <c r="Q12" s="436"/>
      <c r="R12" s="434"/>
      <c r="S12" s="435"/>
      <c r="T12" s="435"/>
      <c r="U12" s="435"/>
      <c r="V12" s="435"/>
      <c r="W12" s="436"/>
      <c r="X12" s="380"/>
      <c r="Y12" s="381" t="str">
        <f t="shared" si="0"/>
        <v>-</v>
      </c>
      <c r="Z12" s="381">
        <f t="shared" si="1"/>
        <v>0</v>
      </c>
      <c r="AA12" s="383" t="str">
        <f>E14</f>
        <v>Select intervention #4</v>
      </c>
      <c r="AB12" s="381" t="s">
        <v>420</v>
      </c>
      <c r="AC12" s="381"/>
      <c r="AD12" s="205"/>
      <c r="AE12" s="200"/>
      <c r="AK12" s="20"/>
      <c r="AL12" s="18"/>
      <c r="AM12" s="18"/>
    </row>
    <row r="13" spans="2:39" s="201" customFormat="1" ht="39.950000000000003" customHeight="1" x14ac:dyDescent="0.25">
      <c r="E13" s="202"/>
      <c r="F13" s="202"/>
      <c r="G13" s="202"/>
      <c r="H13" s="202"/>
      <c r="I13" s="203"/>
      <c r="J13" s="204"/>
      <c r="K13" s="205"/>
      <c r="L13" s="421" t="str">
        <f>IF(Y13="Other intervention",R13,Y13)</f>
        <v>-</v>
      </c>
      <c r="M13" s="422"/>
      <c r="N13" s="422"/>
      <c r="O13" s="422"/>
      <c r="P13" s="422"/>
      <c r="Q13" s="423"/>
      <c r="R13" s="421"/>
      <c r="S13" s="422"/>
      <c r="T13" s="422"/>
      <c r="U13" s="422"/>
      <c r="V13" s="422"/>
      <c r="W13" s="423"/>
      <c r="X13" s="380"/>
      <c r="Y13" s="381" t="str">
        <f t="shared" si="0"/>
        <v>-</v>
      </c>
      <c r="Z13" s="381">
        <f t="shared" si="1"/>
        <v>0</v>
      </c>
      <c r="AA13" s="383" t="str">
        <f>E17</f>
        <v>Select intervention #5</v>
      </c>
      <c r="AB13" s="381" t="s">
        <v>420</v>
      </c>
      <c r="AC13" s="381"/>
      <c r="AD13" s="205"/>
      <c r="AE13" s="205"/>
      <c r="AK13" s="206"/>
      <c r="AL13" s="206"/>
      <c r="AM13" s="206"/>
    </row>
    <row r="14" spans="2:39" s="17" customFormat="1" ht="39.950000000000003" customHeight="1" x14ac:dyDescent="0.25">
      <c r="E14" s="437" t="s">
        <v>120</v>
      </c>
      <c r="F14" s="438"/>
      <c r="G14" s="438"/>
      <c r="H14" s="439"/>
      <c r="I14" s="19"/>
      <c r="J14" s="199"/>
      <c r="K14" s="205"/>
      <c r="L14" s="434"/>
      <c r="M14" s="435"/>
      <c r="N14" s="435"/>
      <c r="O14" s="435"/>
      <c r="P14" s="435"/>
      <c r="Q14" s="436"/>
      <c r="R14" s="434"/>
      <c r="S14" s="435"/>
      <c r="T14" s="435"/>
      <c r="U14" s="435"/>
      <c r="V14" s="435"/>
      <c r="W14" s="436"/>
      <c r="X14" s="380"/>
      <c r="Y14" s="381" t="str">
        <f t="shared" si="0"/>
        <v>-</v>
      </c>
      <c r="Z14" s="381">
        <f t="shared" si="1"/>
        <v>0</v>
      </c>
      <c r="AA14" s="383" t="str">
        <f>E20</f>
        <v>Select intervention #6</v>
      </c>
      <c r="AB14" s="381" t="s">
        <v>420</v>
      </c>
      <c r="AC14" s="381"/>
      <c r="AD14" s="205"/>
      <c r="AE14" s="200"/>
      <c r="AK14" s="20"/>
      <c r="AL14" s="18"/>
      <c r="AM14" s="18"/>
    </row>
    <row r="15" spans="2:39" s="17" customFormat="1" ht="39.950000000000003" customHeight="1" x14ac:dyDescent="0.25">
      <c r="E15" s="440"/>
      <c r="F15" s="441"/>
      <c r="G15" s="441"/>
      <c r="H15" s="442"/>
      <c r="I15" s="19"/>
      <c r="J15" s="199"/>
      <c r="K15" s="200"/>
      <c r="L15" s="421" t="str">
        <f>IF(Y14="Other intervention",R15,Y14)</f>
        <v>-</v>
      </c>
      <c r="M15" s="422"/>
      <c r="N15" s="422"/>
      <c r="O15" s="422"/>
      <c r="P15" s="422"/>
      <c r="Q15" s="423"/>
      <c r="R15" s="421"/>
      <c r="S15" s="422"/>
      <c r="T15" s="422"/>
      <c r="U15" s="422"/>
      <c r="V15" s="422"/>
      <c r="W15" s="423"/>
      <c r="X15" s="380"/>
      <c r="Y15" s="381"/>
      <c r="Z15" s="381"/>
      <c r="AA15" s="382"/>
      <c r="AB15" s="381"/>
      <c r="AC15" s="381"/>
      <c r="AD15" s="205"/>
      <c r="AE15" s="200"/>
      <c r="AK15" s="20"/>
      <c r="AL15" s="18"/>
      <c r="AM15" s="18"/>
    </row>
    <row r="16" spans="2:39" s="201" customFormat="1" ht="39.950000000000003" customHeight="1" x14ac:dyDescent="0.25">
      <c r="E16" s="202"/>
      <c r="F16" s="202"/>
      <c r="G16" s="202"/>
      <c r="H16" s="202"/>
      <c r="I16" s="203"/>
      <c r="J16" s="204"/>
      <c r="K16" s="200"/>
      <c r="L16" s="424"/>
      <c r="M16" s="425"/>
      <c r="N16" s="425"/>
      <c r="O16" s="425"/>
      <c r="P16" s="425"/>
      <c r="Q16" s="426"/>
      <c r="R16" s="424"/>
      <c r="S16" s="425"/>
      <c r="T16" s="425"/>
      <c r="U16" s="425"/>
      <c r="V16" s="425"/>
      <c r="W16" s="426"/>
      <c r="X16" s="380"/>
      <c r="Y16" s="381"/>
      <c r="Z16" s="381"/>
      <c r="AA16" s="382"/>
      <c r="AB16" s="381"/>
      <c r="AC16" s="381"/>
      <c r="AD16" s="205"/>
      <c r="AE16" s="205"/>
      <c r="AK16" s="206"/>
      <c r="AL16" s="206"/>
      <c r="AM16" s="206"/>
    </row>
    <row r="17" spans="5:32" s="17" customFormat="1" ht="39.950000000000003" customHeight="1" x14ac:dyDescent="0.25">
      <c r="E17" s="437" t="s">
        <v>119</v>
      </c>
      <c r="F17" s="438"/>
      <c r="G17" s="438"/>
      <c r="H17" s="439"/>
      <c r="I17" s="19"/>
      <c r="J17" s="199"/>
      <c r="K17" s="205"/>
      <c r="L17" s="200"/>
      <c r="M17" s="200"/>
      <c r="N17" s="200"/>
      <c r="O17" s="199"/>
      <c r="P17" s="200"/>
      <c r="Q17" s="200"/>
      <c r="R17" s="205"/>
      <c r="S17" s="205"/>
      <c r="T17" s="204"/>
      <c r="U17" s="205"/>
      <c r="V17" s="205"/>
      <c r="W17" s="205"/>
      <c r="X17" s="381"/>
      <c r="Y17" s="384"/>
      <c r="Z17" s="384"/>
      <c r="AA17" s="384"/>
      <c r="AB17" s="384"/>
      <c r="AC17" s="384"/>
      <c r="AD17" s="20"/>
      <c r="AE17" s="18"/>
      <c r="AF17" s="18"/>
    </row>
    <row r="18" spans="5:32" s="17" customFormat="1" ht="39.950000000000003" customHeight="1" x14ac:dyDescent="0.25">
      <c r="E18" s="440"/>
      <c r="F18" s="441"/>
      <c r="G18" s="441"/>
      <c r="H18" s="442"/>
      <c r="I18" s="19"/>
      <c r="J18" s="199"/>
      <c r="K18" s="200"/>
      <c r="L18" s="200"/>
      <c r="M18" s="200"/>
      <c r="N18" s="200"/>
      <c r="O18" s="199"/>
      <c r="P18" s="200"/>
      <c r="Q18" s="200"/>
      <c r="R18" s="205"/>
      <c r="S18" s="205"/>
      <c r="T18" s="204"/>
      <c r="U18" s="205"/>
      <c r="V18" s="205"/>
      <c r="W18" s="205"/>
      <c r="X18" s="200"/>
      <c r="AD18" s="20"/>
      <c r="AE18" s="18"/>
      <c r="AF18" s="18"/>
    </row>
    <row r="19" spans="5:32" s="201" customFormat="1" ht="39.950000000000003" customHeight="1" x14ac:dyDescent="0.25">
      <c r="E19" s="202"/>
      <c r="F19" s="202"/>
      <c r="G19" s="202"/>
      <c r="H19" s="202"/>
      <c r="I19" s="203"/>
      <c r="J19" s="204"/>
      <c r="K19" s="200"/>
      <c r="L19" s="18"/>
      <c r="M19" s="18"/>
      <c r="N19" s="19"/>
      <c r="O19" s="19"/>
      <c r="P19" s="19"/>
      <c r="Q19" s="19"/>
      <c r="R19" s="205"/>
      <c r="S19" s="205"/>
      <c r="T19" s="204"/>
      <c r="U19" s="205"/>
      <c r="V19" s="205"/>
      <c r="W19" s="205"/>
      <c r="X19" s="205"/>
      <c r="AD19" s="206"/>
      <c r="AE19" s="206"/>
      <c r="AF19" s="206"/>
    </row>
    <row r="20" spans="5:32" s="17" customFormat="1" ht="39.950000000000003" customHeight="1" x14ac:dyDescent="0.25">
      <c r="E20" s="437" t="s">
        <v>118</v>
      </c>
      <c r="F20" s="438"/>
      <c r="G20" s="438"/>
      <c r="H20" s="439"/>
      <c r="I20" s="19"/>
      <c r="J20" s="199"/>
      <c r="K20" s="200"/>
      <c r="L20" s="18"/>
      <c r="M20" s="18"/>
      <c r="N20" s="19"/>
      <c r="O20" s="19"/>
      <c r="P20" s="19"/>
      <c r="Q20" s="19"/>
      <c r="R20" s="205"/>
      <c r="S20" s="205"/>
      <c r="T20" s="204"/>
      <c r="U20" s="205"/>
      <c r="V20" s="205"/>
      <c r="W20" s="205"/>
      <c r="X20" s="200"/>
      <c r="AD20" s="20"/>
      <c r="AE20" s="18"/>
      <c r="AF20" s="18"/>
    </row>
    <row r="21" spans="5:32" s="17" customFormat="1" ht="39.950000000000003" customHeight="1" x14ac:dyDescent="0.25">
      <c r="E21" s="440"/>
      <c r="F21" s="441"/>
      <c r="G21" s="441"/>
      <c r="H21" s="442"/>
      <c r="I21" s="19"/>
      <c r="J21" s="199"/>
      <c r="K21" s="18"/>
      <c r="L21" s="18"/>
      <c r="M21" s="18"/>
      <c r="N21" s="19"/>
      <c r="O21" s="19"/>
      <c r="P21" s="19"/>
      <c r="Q21" s="19"/>
      <c r="R21" s="205"/>
      <c r="S21" s="205"/>
      <c r="T21" s="204"/>
      <c r="U21" s="205"/>
      <c r="V21" s="205"/>
      <c r="W21" s="205"/>
      <c r="X21" s="200"/>
      <c r="AD21" s="20"/>
      <c r="AE21" s="18"/>
      <c r="AF21" s="18"/>
    </row>
    <row r="22" spans="5:32" s="17" customFormat="1" ht="39.950000000000003" customHeight="1" x14ac:dyDescent="0.25">
      <c r="I22" s="19"/>
      <c r="J22" s="199"/>
      <c r="K22" s="18"/>
      <c r="L22" s="18"/>
      <c r="M22" s="18"/>
      <c r="N22" s="18"/>
      <c r="O22" s="18"/>
      <c r="P22" s="18"/>
      <c r="Q22" s="18"/>
      <c r="R22" s="205"/>
      <c r="S22" s="205"/>
      <c r="T22" s="204"/>
      <c r="U22" s="205"/>
      <c r="V22" s="205"/>
      <c r="W22" s="205"/>
      <c r="X22" s="200"/>
      <c r="Y22" s="18"/>
      <c r="Z22" s="18"/>
      <c r="AA22" s="20"/>
      <c r="AB22" s="20"/>
      <c r="AC22" s="20"/>
      <c r="AD22" s="20"/>
      <c r="AE22" s="18"/>
      <c r="AF22" s="18"/>
    </row>
    <row r="23" spans="5:32" s="17" customFormat="1" ht="30" customHeight="1" x14ac:dyDescent="0.25">
      <c r="E23" s="18"/>
      <c r="F23" s="18"/>
      <c r="G23" s="18"/>
      <c r="H23" s="18"/>
      <c r="I23" s="18"/>
      <c r="J23" s="18"/>
      <c r="K23" s="18"/>
      <c r="L23" s="18"/>
      <c r="M23" s="18"/>
      <c r="N23" s="18"/>
      <c r="O23" s="18"/>
      <c r="P23" s="18"/>
      <c r="Q23" s="18"/>
      <c r="R23" s="205"/>
      <c r="S23" s="206"/>
      <c r="T23" s="206"/>
      <c r="U23" s="206"/>
      <c r="V23" s="206"/>
      <c r="W23" s="206"/>
      <c r="X23" s="20"/>
      <c r="Y23" s="20"/>
      <c r="Z23" s="20"/>
      <c r="AA23" s="18"/>
      <c r="AB23" s="18"/>
    </row>
    <row r="24" spans="5:32" s="17" customFormat="1" ht="30" customHeight="1" x14ac:dyDescent="0.25">
      <c r="E24" s="18"/>
      <c r="F24" s="18"/>
      <c r="G24" s="18"/>
      <c r="H24" s="18"/>
      <c r="I24" s="18"/>
      <c r="J24" s="18"/>
      <c r="K24" s="18"/>
      <c r="L24" s="18"/>
      <c r="M24" s="18"/>
      <c r="N24" s="18"/>
      <c r="O24" s="18"/>
      <c r="P24" s="18"/>
      <c r="Q24" s="18"/>
      <c r="R24" s="206"/>
      <c r="S24" s="206"/>
      <c r="T24" s="206"/>
      <c r="U24" s="206"/>
      <c r="V24" s="206"/>
      <c r="W24" s="206"/>
      <c r="X24" s="20"/>
      <c r="Y24" s="20"/>
      <c r="Z24" s="20"/>
      <c r="AA24" s="18"/>
      <c r="AB24" s="18"/>
    </row>
    <row r="25" spans="5:32" s="17" customFormat="1" ht="30" customHeight="1" x14ac:dyDescent="0.25">
      <c r="E25" s="18"/>
      <c r="F25" s="18"/>
      <c r="G25" s="18"/>
      <c r="H25" s="18"/>
      <c r="I25" s="18"/>
      <c r="J25" s="18"/>
      <c r="K25" s="18"/>
      <c r="L25" s="18"/>
      <c r="M25" s="18"/>
      <c r="N25" s="18"/>
      <c r="O25" s="18"/>
      <c r="P25" s="18"/>
      <c r="Q25" s="18"/>
      <c r="R25" s="206"/>
      <c r="S25" s="206"/>
      <c r="T25" s="206"/>
      <c r="U25" s="206"/>
      <c r="V25" s="206"/>
      <c r="W25" s="206"/>
      <c r="X25" s="20"/>
      <c r="Y25" s="20"/>
      <c r="Z25" s="20"/>
      <c r="AA25" s="18"/>
      <c r="AB25" s="18"/>
    </row>
    <row r="26" spans="5:32" s="17" customFormat="1" ht="30" customHeight="1" x14ac:dyDescent="0.25">
      <c r="E26" s="18"/>
      <c r="F26" s="18"/>
      <c r="G26" s="18"/>
      <c r="H26" s="18"/>
      <c r="I26" s="18"/>
      <c r="J26" s="18"/>
      <c r="K26" s="18"/>
      <c r="L26" s="18"/>
      <c r="M26" s="18"/>
      <c r="N26" s="18"/>
      <c r="O26" s="18"/>
      <c r="P26" s="18"/>
      <c r="Q26" s="18"/>
      <c r="R26" s="206"/>
      <c r="S26" s="206"/>
      <c r="T26" s="206"/>
      <c r="U26" s="206"/>
      <c r="V26" s="206"/>
      <c r="W26" s="206"/>
      <c r="X26" s="20"/>
      <c r="Y26" s="20"/>
      <c r="Z26" s="20"/>
      <c r="AA26" s="18"/>
      <c r="AB26" s="18"/>
    </row>
    <row r="27" spans="5:32" s="17" customFormat="1" ht="30" customHeight="1" x14ac:dyDescent="0.25">
      <c r="E27" s="18"/>
      <c r="F27" s="18"/>
      <c r="G27" s="18"/>
      <c r="H27" s="18"/>
      <c r="I27" s="18"/>
      <c r="J27" s="18"/>
      <c r="K27" s="18"/>
      <c r="L27" s="18"/>
      <c r="M27" s="18"/>
      <c r="N27" s="18"/>
      <c r="O27" s="18"/>
      <c r="P27" s="18"/>
      <c r="Q27" s="18"/>
      <c r="R27" s="206"/>
      <c r="S27" s="206"/>
      <c r="T27" s="206"/>
      <c r="U27" s="206"/>
      <c r="V27" s="206"/>
      <c r="W27" s="206"/>
      <c r="X27" s="20"/>
      <c r="Y27" s="20"/>
      <c r="Z27" s="20"/>
      <c r="AA27" s="18"/>
      <c r="AB27" s="18"/>
    </row>
    <row r="28" spans="5:32" s="17" customFormat="1" ht="30" customHeight="1" x14ac:dyDescent="0.25">
      <c r="E28" s="18"/>
      <c r="F28" s="18"/>
      <c r="G28" s="18"/>
      <c r="H28" s="18"/>
      <c r="I28" s="18"/>
      <c r="J28" s="18"/>
      <c r="K28" s="18"/>
      <c r="L28" s="18"/>
      <c r="M28" s="18"/>
      <c r="N28" s="18"/>
      <c r="O28" s="18"/>
      <c r="P28" s="18"/>
      <c r="Q28" s="18"/>
      <c r="R28" s="206"/>
      <c r="S28" s="206"/>
      <c r="T28" s="206"/>
      <c r="U28" s="206"/>
      <c r="V28" s="206"/>
      <c r="W28" s="206"/>
      <c r="X28" s="20"/>
      <c r="Y28" s="20"/>
      <c r="Z28" s="20"/>
      <c r="AA28" s="18"/>
      <c r="AB28" s="18"/>
    </row>
    <row r="29" spans="5:32" s="17" customFormat="1" ht="30" customHeight="1" x14ac:dyDescent="0.25">
      <c r="E29" s="18"/>
      <c r="F29" s="18"/>
      <c r="G29" s="18"/>
      <c r="H29" s="18"/>
      <c r="I29" s="18"/>
      <c r="J29" s="18"/>
      <c r="K29" s="18"/>
      <c r="L29" s="18"/>
      <c r="M29" s="18"/>
      <c r="N29" s="18"/>
      <c r="O29" s="18"/>
      <c r="P29" s="18"/>
      <c r="Q29" s="18"/>
      <c r="R29" s="206"/>
      <c r="S29" s="206"/>
      <c r="T29" s="206"/>
      <c r="U29" s="206"/>
      <c r="V29" s="206"/>
      <c r="W29" s="206"/>
      <c r="X29" s="20"/>
      <c r="Y29" s="20"/>
      <c r="Z29" s="20"/>
      <c r="AA29" s="18"/>
      <c r="AB29" s="18"/>
    </row>
    <row r="30" spans="5:32" s="17" customFormat="1" ht="30" customHeight="1" x14ac:dyDescent="0.25">
      <c r="E30" s="18"/>
      <c r="F30" s="18"/>
      <c r="G30" s="18"/>
      <c r="H30" s="18"/>
      <c r="I30" s="18"/>
      <c r="J30" s="18"/>
      <c r="K30" s="18"/>
      <c r="L30" s="18"/>
      <c r="M30" s="18"/>
      <c r="N30" s="18"/>
      <c r="O30" s="18"/>
      <c r="P30" s="18"/>
      <c r="Q30" s="18"/>
      <c r="R30" s="206"/>
      <c r="S30" s="206"/>
      <c r="T30" s="206"/>
      <c r="U30" s="206"/>
      <c r="V30" s="206"/>
      <c r="W30" s="206"/>
      <c r="X30" s="20"/>
      <c r="Y30" s="20"/>
      <c r="Z30" s="20"/>
      <c r="AA30" s="18"/>
      <c r="AB30" s="18"/>
    </row>
    <row r="31" spans="5:32" s="17" customFormat="1" ht="30" customHeight="1" x14ac:dyDescent="0.25">
      <c r="E31" s="18"/>
      <c r="F31" s="18"/>
      <c r="G31" s="18"/>
      <c r="H31" s="18"/>
      <c r="I31" s="18"/>
      <c r="J31" s="18"/>
      <c r="K31" s="18"/>
      <c r="L31" s="18"/>
      <c r="M31" s="18"/>
      <c r="N31" s="18"/>
      <c r="O31" s="18"/>
      <c r="P31" s="18"/>
      <c r="Q31" s="18"/>
      <c r="R31" s="206"/>
      <c r="S31" s="206"/>
      <c r="T31" s="206"/>
      <c r="U31" s="206"/>
      <c r="V31" s="206"/>
      <c r="W31" s="206"/>
      <c r="X31" s="20"/>
      <c r="Y31" s="20"/>
      <c r="Z31" s="20"/>
      <c r="AA31" s="18"/>
      <c r="AB31" s="18"/>
    </row>
    <row r="32" spans="5:32" s="17" customFormat="1" ht="30" customHeight="1" x14ac:dyDescent="0.25">
      <c r="E32" s="18"/>
      <c r="F32" s="18"/>
      <c r="G32" s="18"/>
      <c r="H32" s="18"/>
      <c r="I32" s="18"/>
      <c r="J32" s="18"/>
      <c r="K32" s="18"/>
      <c r="L32" s="18"/>
      <c r="M32" s="18"/>
      <c r="N32" s="18"/>
      <c r="O32" s="18"/>
      <c r="P32" s="18"/>
      <c r="Q32" s="18"/>
      <c r="R32" s="206"/>
      <c r="S32" s="206"/>
      <c r="T32" s="206"/>
      <c r="U32" s="206"/>
      <c r="V32" s="206"/>
      <c r="W32" s="206"/>
      <c r="X32" s="20"/>
      <c r="Y32" s="20"/>
      <c r="Z32" s="20"/>
      <c r="AA32" s="18"/>
      <c r="AB32" s="18"/>
    </row>
    <row r="33" spans="5:28" s="17" customFormat="1" ht="30" customHeight="1" x14ac:dyDescent="0.25">
      <c r="E33" s="18"/>
      <c r="F33" s="18"/>
      <c r="G33" s="18"/>
      <c r="H33" s="18"/>
      <c r="I33" s="18"/>
      <c r="J33" s="18"/>
      <c r="K33" s="18"/>
      <c r="L33" s="18"/>
      <c r="M33" s="18"/>
      <c r="N33" s="18"/>
      <c r="O33" s="18"/>
      <c r="P33" s="18"/>
      <c r="Q33" s="18"/>
      <c r="R33" s="206"/>
      <c r="S33" s="206"/>
      <c r="T33" s="206"/>
      <c r="U33" s="206"/>
      <c r="V33" s="206"/>
      <c r="W33" s="206"/>
      <c r="X33" s="20"/>
      <c r="Y33" s="20"/>
      <c r="Z33" s="20"/>
      <c r="AA33" s="18"/>
      <c r="AB33" s="18"/>
    </row>
    <row r="34" spans="5:28" s="17" customFormat="1" ht="30" customHeight="1" x14ac:dyDescent="0.25">
      <c r="E34" s="18"/>
      <c r="F34" s="18"/>
      <c r="G34" s="18"/>
      <c r="H34" s="18"/>
      <c r="I34" s="18"/>
      <c r="J34" s="18"/>
      <c r="K34" s="18"/>
      <c r="L34" s="18"/>
      <c r="M34" s="18"/>
      <c r="N34" s="18"/>
      <c r="O34" s="18"/>
      <c r="P34" s="18"/>
      <c r="Q34" s="18"/>
      <c r="R34" s="206"/>
      <c r="S34" s="206"/>
      <c r="T34" s="206"/>
      <c r="U34" s="206"/>
      <c r="V34" s="206"/>
      <c r="W34" s="206"/>
      <c r="X34" s="20"/>
      <c r="Y34" s="20"/>
      <c r="Z34" s="20"/>
      <c r="AA34" s="18"/>
      <c r="AB34" s="18"/>
    </row>
    <row r="35" spans="5:28" s="17" customFormat="1" ht="30" customHeight="1" x14ac:dyDescent="0.25">
      <c r="E35" s="18"/>
      <c r="F35" s="18"/>
      <c r="G35" s="18"/>
      <c r="H35" s="18"/>
      <c r="I35" s="18"/>
      <c r="J35" s="18"/>
      <c r="K35" s="18"/>
      <c r="L35" s="18"/>
      <c r="M35" s="18"/>
      <c r="N35" s="18"/>
      <c r="O35" s="18"/>
      <c r="P35" s="18"/>
      <c r="Q35" s="18"/>
      <c r="R35" s="206"/>
      <c r="S35" s="206"/>
      <c r="T35" s="206"/>
      <c r="U35" s="206"/>
      <c r="V35" s="206"/>
      <c r="W35" s="206"/>
      <c r="X35" s="20"/>
      <c r="Y35" s="20"/>
      <c r="Z35" s="20"/>
      <c r="AA35" s="18"/>
      <c r="AB35" s="18"/>
    </row>
    <row r="36" spans="5:28" s="17" customFormat="1" ht="30" customHeight="1" x14ac:dyDescent="0.25">
      <c r="E36" s="18"/>
      <c r="F36" s="18"/>
      <c r="G36" s="18"/>
      <c r="H36" s="18"/>
      <c r="I36" s="18"/>
      <c r="J36" s="18"/>
      <c r="K36" s="18"/>
      <c r="L36" s="18"/>
      <c r="M36" s="18"/>
      <c r="N36" s="18"/>
      <c r="O36" s="18"/>
      <c r="P36" s="18"/>
      <c r="Q36" s="18"/>
      <c r="R36" s="206"/>
      <c r="S36" s="206"/>
      <c r="T36" s="206"/>
      <c r="U36" s="206"/>
      <c r="V36" s="206"/>
      <c r="W36" s="206"/>
      <c r="X36" s="20"/>
      <c r="Y36" s="20"/>
      <c r="Z36" s="20"/>
      <c r="AA36" s="18"/>
      <c r="AB36" s="18"/>
    </row>
    <row r="37" spans="5:28" s="17" customFormat="1" ht="30" customHeight="1" x14ac:dyDescent="0.25">
      <c r="E37" s="18"/>
      <c r="F37" s="18"/>
      <c r="G37" s="18"/>
      <c r="H37" s="18"/>
      <c r="I37" s="18"/>
      <c r="J37" s="18"/>
      <c r="K37" s="18"/>
      <c r="L37" s="18"/>
      <c r="M37" s="18"/>
      <c r="N37" s="18"/>
      <c r="O37" s="18"/>
      <c r="P37" s="18"/>
      <c r="Q37" s="18"/>
      <c r="R37" s="206"/>
      <c r="S37" s="206"/>
      <c r="T37" s="206"/>
      <c r="U37" s="206"/>
      <c r="V37" s="206"/>
      <c r="W37" s="206"/>
      <c r="X37" s="20"/>
      <c r="Y37" s="20"/>
      <c r="Z37" s="20"/>
      <c r="AA37" s="18"/>
      <c r="AB37" s="18"/>
    </row>
    <row r="38" spans="5:28" s="17" customFormat="1" ht="30" customHeight="1" x14ac:dyDescent="0.25">
      <c r="E38" s="18"/>
      <c r="F38" s="18"/>
      <c r="G38" s="18"/>
      <c r="H38" s="18"/>
      <c r="I38" s="18"/>
      <c r="J38" s="18"/>
      <c r="K38" s="18"/>
      <c r="L38" s="18"/>
      <c r="M38" s="18"/>
      <c r="N38" s="18"/>
      <c r="O38" s="18"/>
      <c r="P38" s="18"/>
      <c r="Q38" s="18"/>
      <c r="R38" s="206"/>
      <c r="S38" s="206"/>
      <c r="T38" s="206"/>
      <c r="U38" s="206"/>
      <c r="V38" s="206"/>
      <c r="W38" s="206"/>
      <c r="X38" s="20"/>
      <c r="Y38" s="20"/>
      <c r="Z38" s="20"/>
      <c r="AA38" s="18"/>
      <c r="AB38" s="18"/>
    </row>
    <row r="39" spans="5:28" s="17" customFormat="1" ht="30" customHeight="1" x14ac:dyDescent="0.25">
      <c r="E39" s="18"/>
      <c r="F39" s="18"/>
      <c r="G39" s="18"/>
      <c r="H39" s="18"/>
      <c r="I39" s="18"/>
      <c r="J39" s="18"/>
      <c r="K39" s="18"/>
      <c r="R39" s="206"/>
      <c r="S39" s="206"/>
      <c r="T39" s="206"/>
      <c r="U39" s="206"/>
      <c r="V39" s="206"/>
      <c r="W39" s="206"/>
      <c r="X39" s="18"/>
      <c r="Y39" s="18"/>
      <c r="Z39" s="18"/>
      <c r="AA39" s="18"/>
      <c r="AB39" s="18"/>
    </row>
    <row r="40" spans="5:28" s="17" customFormat="1" ht="30" customHeight="1" x14ac:dyDescent="0.25">
      <c r="E40" s="18"/>
      <c r="F40" s="18"/>
      <c r="G40" s="18"/>
      <c r="H40" s="18"/>
      <c r="I40" s="18"/>
      <c r="J40" s="18"/>
      <c r="K40" s="18"/>
      <c r="R40" s="206"/>
      <c r="S40" s="206"/>
      <c r="T40" s="206"/>
      <c r="U40" s="206"/>
      <c r="V40" s="206"/>
      <c r="W40" s="206"/>
      <c r="X40" s="18"/>
      <c r="Y40" s="18"/>
      <c r="Z40" s="18"/>
      <c r="AA40" s="18"/>
      <c r="AB40" s="18"/>
    </row>
    <row r="41" spans="5:28" s="17" customFormat="1" ht="30" customHeight="1" x14ac:dyDescent="0.25">
      <c r="E41" s="18"/>
      <c r="F41" s="18"/>
      <c r="G41" s="18"/>
      <c r="H41" s="18"/>
      <c r="I41" s="18"/>
      <c r="J41" s="18"/>
      <c r="R41" s="206"/>
      <c r="S41" s="206"/>
      <c r="T41" s="206"/>
      <c r="U41" s="206"/>
      <c r="V41" s="206"/>
      <c r="W41" s="206"/>
      <c r="X41" s="18"/>
      <c r="Y41" s="18"/>
      <c r="Z41" s="18"/>
      <c r="AA41" s="18"/>
      <c r="AB41" s="18"/>
    </row>
    <row r="42" spans="5:28" s="17" customFormat="1" ht="30" customHeight="1" x14ac:dyDescent="0.25">
      <c r="E42" s="18"/>
      <c r="F42" s="18"/>
      <c r="G42" s="18"/>
      <c r="H42" s="18"/>
      <c r="I42" s="18"/>
      <c r="J42" s="18"/>
      <c r="R42" s="206"/>
      <c r="S42" s="206"/>
      <c r="T42" s="206"/>
      <c r="U42" s="206"/>
      <c r="V42" s="206"/>
      <c r="W42" s="206"/>
      <c r="X42" s="18"/>
      <c r="Y42" s="18"/>
      <c r="Z42" s="18"/>
      <c r="AA42" s="18"/>
      <c r="AB42" s="18"/>
    </row>
    <row r="43" spans="5:28" s="17" customFormat="1" ht="30" customHeight="1" x14ac:dyDescent="0.25">
      <c r="R43" s="206"/>
      <c r="S43" s="201"/>
      <c r="T43" s="201"/>
      <c r="U43" s="201"/>
      <c r="V43" s="201"/>
      <c r="W43" s="201"/>
    </row>
    <row r="44" spans="5:28" s="17" customFormat="1" ht="30" customHeight="1" x14ac:dyDescent="0.25">
      <c r="R44" s="201"/>
      <c r="S44" s="201"/>
      <c r="T44" s="201"/>
      <c r="U44" s="201"/>
      <c r="V44" s="201"/>
      <c r="W44" s="201"/>
    </row>
    <row r="45" spans="5:28" s="17" customFormat="1" ht="30" customHeight="1" x14ac:dyDescent="0.25">
      <c r="R45" s="201"/>
      <c r="S45" s="201"/>
      <c r="T45" s="201"/>
      <c r="U45" s="201"/>
      <c r="V45" s="201"/>
      <c r="W45" s="201"/>
    </row>
    <row r="46" spans="5:28" s="17" customFormat="1" ht="30" customHeight="1" x14ac:dyDescent="0.25">
      <c r="R46" s="201"/>
      <c r="S46" s="201"/>
      <c r="T46" s="201"/>
      <c r="U46" s="201"/>
      <c r="V46" s="201"/>
      <c r="W46" s="201"/>
    </row>
    <row r="47" spans="5:28" s="17" customFormat="1" ht="30" customHeight="1" x14ac:dyDescent="0.25">
      <c r="R47" s="201"/>
      <c r="S47" s="201"/>
      <c r="T47" s="201"/>
      <c r="U47" s="201"/>
      <c r="V47" s="201"/>
      <c r="W47" s="201"/>
    </row>
    <row r="48" spans="5:28" s="17" customFormat="1" ht="30" customHeight="1" x14ac:dyDescent="0.25">
      <c r="R48" s="201"/>
      <c r="S48" s="201"/>
      <c r="T48" s="201"/>
      <c r="U48" s="201"/>
      <c r="V48" s="201"/>
      <c r="W48" s="201"/>
    </row>
    <row r="49" spans="18:23" s="17" customFormat="1" ht="30" customHeight="1" x14ac:dyDescent="0.25">
      <c r="R49" s="201"/>
      <c r="S49" s="201"/>
      <c r="T49" s="201"/>
      <c r="U49" s="201"/>
      <c r="V49" s="201"/>
      <c r="W49" s="201"/>
    </row>
    <row r="50" spans="18:23" s="17" customFormat="1" ht="30" customHeight="1" x14ac:dyDescent="0.25">
      <c r="R50" s="201"/>
      <c r="S50" s="201"/>
      <c r="T50" s="201"/>
      <c r="U50" s="201"/>
      <c r="V50" s="201"/>
      <c r="W50" s="201"/>
    </row>
    <row r="51" spans="18:23" s="17" customFormat="1" ht="30" customHeight="1" x14ac:dyDescent="0.25">
      <c r="R51" s="201"/>
      <c r="S51" s="201"/>
      <c r="T51" s="201"/>
      <c r="U51" s="201"/>
      <c r="V51" s="201"/>
      <c r="W51" s="201"/>
    </row>
    <row r="52" spans="18:23" s="17" customFormat="1" ht="30" customHeight="1" x14ac:dyDescent="0.25">
      <c r="R52" s="201"/>
      <c r="S52" s="201"/>
      <c r="T52" s="201"/>
      <c r="U52" s="201"/>
      <c r="V52" s="201"/>
      <c r="W52" s="201"/>
    </row>
    <row r="53" spans="18:23" s="17" customFormat="1" ht="30" customHeight="1" x14ac:dyDescent="0.25">
      <c r="R53" s="201"/>
      <c r="S53" s="201"/>
      <c r="T53" s="201"/>
      <c r="U53" s="201"/>
      <c r="V53" s="201"/>
      <c r="W53" s="201"/>
    </row>
    <row r="54" spans="18:23" s="17" customFormat="1" ht="30" customHeight="1" x14ac:dyDescent="0.25">
      <c r="R54" s="201"/>
      <c r="S54" s="201"/>
      <c r="T54" s="201"/>
      <c r="U54" s="201"/>
      <c r="V54" s="201"/>
      <c r="W54" s="201"/>
    </row>
    <row r="55" spans="18:23" s="17" customFormat="1" ht="30" customHeight="1" x14ac:dyDescent="0.25">
      <c r="R55" s="201"/>
      <c r="S55" s="201"/>
      <c r="T55" s="201"/>
      <c r="U55" s="201"/>
      <c r="V55" s="201"/>
      <c r="W55" s="201"/>
    </row>
    <row r="56" spans="18:23" s="17" customFormat="1" ht="30" customHeight="1" x14ac:dyDescent="0.25">
      <c r="R56" s="201"/>
      <c r="S56" s="201"/>
      <c r="T56" s="201"/>
      <c r="U56" s="201"/>
      <c r="V56" s="201"/>
      <c r="W56" s="201"/>
    </row>
    <row r="57" spans="18:23" s="17" customFormat="1" ht="30" customHeight="1" x14ac:dyDescent="0.25">
      <c r="R57" s="201"/>
      <c r="S57" s="201"/>
      <c r="T57" s="201"/>
      <c r="U57" s="201"/>
      <c r="V57" s="201"/>
      <c r="W57" s="201"/>
    </row>
    <row r="58" spans="18:23" s="17" customFormat="1" ht="30" customHeight="1" x14ac:dyDescent="0.25">
      <c r="R58" s="201"/>
      <c r="S58" s="201"/>
      <c r="T58" s="201"/>
      <c r="U58" s="201"/>
      <c r="V58" s="201"/>
      <c r="W58" s="201"/>
    </row>
    <row r="59" spans="18:23" s="17" customFormat="1" ht="30" customHeight="1" x14ac:dyDescent="0.25">
      <c r="R59" s="201"/>
      <c r="S59" s="201"/>
      <c r="T59" s="201"/>
      <c r="U59" s="201"/>
      <c r="V59" s="201"/>
      <c r="W59" s="201"/>
    </row>
    <row r="60" spans="18:23" s="17" customFormat="1" ht="30" customHeight="1" x14ac:dyDescent="0.25">
      <c r="R60" s="201"/>
      <c r="S60" s="201"/>
      <c r="T60" s="201"/>
      <c r="U60" s="201"/>
      <c r="V60" s="201"/>
      <c r="W60" s="201"/>
    </row>
    <row r="61" spans="18:23" s="17" customFormat="1" ht="30" customHeight="1" x14ac:dyDescent="0.25">
      <c r="R61" s="201"/>
      <c r="S61" s="201"/>
      <c r="T61" s="201"/>
      <c r="U61" s="201"/>
      <c r="V61" s="201"/>
      <c r="W61" s="201"/>
    </row>
    <row r="62" spans="18:23" s="17" customFormat="1" ht="30" customHeight="1" x14ac:dyDescent="0.25">
      <c r="R62" s="201"/>
      <c r="S62" s="201"/>
      <c r="T62" s="201"/>
      <c r="U62" s="201"/>
      <c r="V62" s="201"/>
      <c r="W62" s="201"/>
    </row>
    <row r="63" spans="18:23" s="17" customFormat="1" ht="30" customHeight="1" x14ac:dyDescent="0.25">
      <c r="R63" s="201"/>
      <c r="S63" s="201"/>
      <c r="T63" s="201"/>
      <c r="U63" s="201"/>
      <c r="V63" s="201"/>
      <c r="W63" s="201"/>
    </row>
    <row r="64" spans="18:23" s="17" customFormat="1" ht="30" customHeight="1" x14ac:dyDescent="0.25">
      <c r="R64" s="201"/>
      <c r="S64" s="201"/>
      <c r="T64" s="201"/>
      <c r="U64" s="201"/>
      <c r="V64" s="201"/>
      <c r="W64" s="201"/>
    </row>
    <row r="65" spans="18:23" s="17" customFormat="1" ht="30" customHeight="1" x14ac:dyDescent="0.25">
      <c r="R65" s="201"/>
      <c r="S65" s="201"/>
      <c r="T65" s="201"/>
      <c r="U65" s="201"/>
      <c r="V65" s="201"/>
      <c r="W65" s="201"/>
    </row>
    <row r="66" spans="18:23" s="17" customFormat="1" ht="30" customHeight="1" x14ac:dyDescent="0.25">
      <c r="R66" s="201"/>
      <c r="S66" s="201"/>
      <c r="T66" s="201"/>
      <c r="U66" s="201"/>
      <c r="V66" s="201"/>
      <c r="W66" s="201"/>
    </row>
    <row r="67" spans="18:23" s="17" customFormat="1" ht="30" customHeight="1" x14ac:dyDescent="0.25">
      <c r="R67" s="201"/>
      <c r="S67" s="201"/>
      <c r="T67" s="201"/>
      <c r="U67" s="201"/>
      <c r="V67" s="201"/>
      <c r="W67" s="201"/>
    </row>
    <row r="68" spans="18:23" s="17" customFormat="1" ht="30" customHeight="1" x14ac:dyDescent="0.25">
      <c r="R68" s="201"/>
      <c r="S68" s="201"/>
      <c r="T68" s="201"/>
      <c r="U68" s="201"/>
      <c r="V68" s="201"/>
      <c r="W68" s="201"/>
    </row>
    <row r="69" spans="18:23" s="17" customFormat="1" ht="30" customHeight="1" x14ac:dyDescent="0.25">
      <c r="R69" s="201"/>
      <c r="S69" s="201"/>
      <c r="T69" s="201"/>
      <c r="U69" s="201"/>
      <c r="V69" s="201"/>
      <c r="W69" s="201"/>
    </row>
    <row r="70" spans="18:23" s="17" customFormat="1" ht="30" customHeight="1" x14ac:dyDescent="0.25">
      <c r="R70" s="201"/>
      <c r="S70" s="201"/>
      <c r="T70" s="201"/>
      <c r="U70" s="201"/>
      <c r="V70" s="201"/>
      <c r="W70" s="201"/>
    </row>
    <row r="71" spans="18:23" s="17" customFormat="1" ht="30" customHeight="1" x14ac:dyDescent="0.25">
      <c r="R71" s="201"/>
      <c r="S71" s="201"/>
      <c r="T71" s="201"/>
      <c r="U71" s="201"/>
      <c r="V71" s="201"/>
      <c r="W71" s="201"/>
    </row>
    <row r="72" spans="18:23" s="17" customFormat="1" ht="30" customHeight="1" x14ac:dyDescent="0.25">
      <c r="R72" s="201"/>
      <c r="S72" s="201"/>
      <c r="T72" s="201"/>
      <c r="U72" s="201"/>
      <c r="V72" s="201"/>
      <c r="W72" s="201"/>
    </row>
    <row r="73" spans="18:23" s="17" customFormat="1" ht="30" customHeight="1" x14ac:dyDescent="0.25">
      <c r="R73" s="201"/>
      <c r="S73" s="201"/>
      <c r="T73" s="201"/>
      <c r="U73" s="201"/>
      <c r="V73" s="201"/>
      <c r="W73" s="201"/>
    </row>
    <row r="74" spans="18:23" s="17" customFormat="1" ht="30" customHeight="1" x14ac:dyDescent="0.25">
      <c r="R74" s="201"/>
      <c r="S74" s="201"/>
      <c r="T74" s="201"/>
      <c r="U74" s="201"/>
      <c r="V74" s="201"/>
      <c r="W74" s="201"/>
    </row>
    <row r="75" spans="18:23" s="17" customFormat="1" ht="30" customHeight="1" x14ac:dyDescent="0.25">
      <c r="R75" s="201"/>
      <c r="S75" s="201"/>
      <c r="T75" s="201"/>
      <c r="U75" s="201"/>
      <c r="V75" s="201"/>
      <c r="W75" s="201"/>
    </row>
    <row r="76" spans="18:23" s="17" customFormat="1" ht="30" customHeight="1" x14ac:dyDescent="0.25">
      <c r="R76" s="201"/>
      <c r="S76" s="201"/>
      <c r="T76" s="201"/>
      <c r="U76" s="201"/>
      <c r="V76" s="201"/>
      <c r="W76" s="201"/>
    </row>
    <row r="77" spans="18:23" s="17" customFormat="1" ht="30" customHeight="1" x14ac:dyDescent="0.25">
      <c r="R77" s="201"/>
      <c r="S77" s="201"/>
      <c r="T77" s="201"/>
      <c r="U77" s="201"/>
      <c r="V77" s="201"/>
      <c r="W77" s="201"/>
    </row>
    <row r="78" spans="18:23" s="17" customFormat="1" ht="30" customHeight="1" x14ac:dyDescent="0.25">
      <c r="R78" s="201"/>
      <c r="S78" s="201"/>
      <c r="T78" s="201"/>
      <c r="U78" s="201"/>
      <c r="V78" s="201"/>
      <c r="W78" s="201"/>
    </row>
    <row r="79" spans="18:23" s="17" customFormat="1" ht="30" customHeight="1" x14ac:dyDescent="0.25">
      <c r="R79" s="201"/>
      <c r="S79" s="201"/>
      <c r="T79" s="201"/>
      <c r="U79" s="201"/>
      <c r="V79" s="201"/>
      <c r="W79" s="201"/>
    </row>
    <row r="80" spans="18:23" s="17" customFormat="1" ht="30" customHeight="1" x14ac:dyDescent="0.25">
      <c r="R80" s="201"/>
      <c r="S80" s="201"/>
      <c r="T80" s="201"/>
      <c r="U80" s="201"/>
      <c r="V80" s="201"/>
      <c r="W80" s="201"/>
    </row>
    <row r="81" spans="18:23" s="17" customFormat="1" ht="30" customHeight="1" x14ac:dyDescent="0.25">
      <c r="R81" s="201"/>
      <c r="S81" s="201"/>
      <c r="T81" s="201"/>
      <c r="U81" s="201"/>
      <c r="V81" s="201"/>
      <c r="W81" s="201"/>
    </row>
    <row r="82" spans="18:23" s="17" customFormat="1" ht="30" customHeight="1" x14ac:dyDescent="0.25">
      <c r="R82" s="201"/>
      <c r="S82" s="201"/>
      <c r="T82" s="201"/>
      <c r="U82" s="201"/>
      <c r="V82" s="201"/>
      <c r="W82" s="201"/>
    </row>
    <row r="83" spans="18:23" s="17" customFormat="1" ht="30" customHeight="1" x14ac:dyDescent="0.25">
      <c r="R83" s="201"/>
      <c r="S83" s="201"/>
      <c r="T83" s="201"/>
      <c r="U83" s="201"/>
      <c r="V83" s="201"/>
      <c r="W83" s="201"/>
    </row>
    <row r="84" spans="18:23" s="17" customFormat="1" ht="30" customHeight="1" x14ac:dyDescent="0.25">
      <c r="R84" s="201"/>
      <c r="S84" s="201"/>
      <c r="T84" s="201"/>
      <c r="U84" s="201"/>
      <c r="V84" s="201"/>
      <c r="W84" s="201"/>
    </row>
    <row r="85" spans="18:23" s="17" customFormat="1" ht="30" customHeight="1" x14ac:dyDescent="0.25">
      <c r="R85" s="201"/>
      <c r="S85" s="201"/>
      <c r="T85" s="201"/>
      <c r="U85" s="201"/>
      <c r="V85" s="201"/>
      <c r="W85" s="201"/>
    </row>
    <row r="86" spans="18:23" s="17" customFormat="1" ht="30" customHeight="1" x14ac:dyDescent="0.25">
      <c r="R86" s="201"/>
      <c r="S86" s="201"/>
      <c r="T86" s="201"/>
      <c r="U86" s="201"/>
      <c r="V86" s="201"/>
      <c r="W86" s="201"/>
    </row>
    <row r="87" spans="18:23" s="17" customFormat="1" ht="30" customHeight="1" x14ac:dyDescent="0.25">
      <c r="R87" s="201"/>
      <c r="S87" s="201"/>
      <c r="T87" s="201"/>
      <c r="U87" s="201"/>
      <c r="V87" s="201"/>
      <c r="W87" s="201"/>
    </row>
    <row r="88" spans="18:23" s="17" customFormat="1" ht="30" customHeight="1" x14ac:dyDescent="0.25">
      <c r="R88" s="201"/>
      <c r="S88" s="201"/>
      <c r="T88" s="201"/>
      <c r="U88" s="201"/>
      <c r="V88" s="201"/>
      <c r="W88" s="201"/>
    </row>
    <row r="89" spans="18:23" s="17" customFormat="1" ht="30" customHeight="1" x14ac:dyDescent="0.25">
      <c r="R89" s="201"/>
      <c r="S89" s="201"/>
      <c r="T89" s="201"/>
      <c r="U89" s="201"/>
      <c r="V89" s="201"/>
      <c r="W89" s="201"/>
    </row>
    <row r="90" spans="18:23" s="17" customFormat="1" ht="30" customHeight="1" x14ac:dyDescent="0.25">
      <c r="R90" s="201"/>
      <c r="S90" s="201"/>
      <c r="T90" s="201"/>
      <c r="U90" s="201"/>
      <c r="V90" s="201"/>
      <c r="W90" s="201"/>
    </row>
    <row r="91" spans="18:23" s="17" customFormat="1" ht="30" customHeight="1" x14ac:dyDescent="0.25">
      <c r="R91" s="201"/>
      <c r="S91" s="201"/>
      <c r="T91" s="201"/>
      <c r="U91" s="201"/>
      <c r="V91" s="201"/>
      <c r="W91" s="201"/>
    </row>
    <row r="92" spans="18:23" s="17" customFormat="1" ht="30" customHeight="1" x14ac:dyDescent="0.25">
      <c r="R92" s="201"/>
      <c r="S92" s="201"/>
      <c r="T92" s="201"/>
      <c r="U92" s="201"/>
      <c r="V92" s="201"/>
      <c r="W92" s="201"/>
    </row>
    <row r="93" spans="18:23" s="17" customFormat="1" ht="30" customHeight="1" x14ac:dyDescent="0.25">
      <c r="R93" s="201"/>
      <c r="S93" s="201"/>
      <c r="T93" s="201"/>
      <c r="U93" s="201"/>
      <c r="V93" s="201"/>
      <c r="W93" s="201"/>
    </row>
    <row r="94" spans="18:23" s="17" customFormat="1" ht="30" customHeight="1" x14ac:dyDescent="0.25">
      <c r="R94" s="201"/>
      <c r="S94" s="201"/>
      <c r="T94" s="201"/>
      <c r="U94" s="201"/>
      <c r="V94" s="201"/>
      <c r="W94" s="201"/>
    </row>
    <row r="95" spans="18:23" s="17" customFormat="1" ht="30" customHeight="1" x14ac:dyDescent="0.25">
      <c r="R95" s="201"/>
      <c r="S95" s="201"/>
      <c r="T95" s="201"/>
      <c r="U95" s="201"/>
      <c r="V95" s="201"/>
      <c r="W95" s="201"/>
    </row>
    <row r="96" spans="18:23" s="17" customFormat="1" ht="30" customHeight="1" x14ac:dyDescent="0.25">
      <c r="R96" s="201"/>
      <c r="S96" s="201"/>
      <c r="T96" s="201"/>
      <c r="U96" s="201"/>
      <c r="V96" s="201"/>
      <c r="W96" s="201"/>
    </row>
    <row r="97" spans="11:23" s="17" customFormat="1" ht="30" customHeight="1" x14ac:dyDescent="0.25">
      <c r="R97" s="201"/>
      <c r="S97" s="201"/>
      <c r="T97" s="201"/>
      <c r="U97" s="201"/>
      <c r="V97" s="201"/>
      <c r="W97" s="201"/>
    </row>
    <row r="98" spans="11:23" s="17" customFormat="1" ht="30" customHeight="1" x14ac:dyDescent="0.25">
      <c r="R98" s="201"/>
      <c r="S98" s="201"/>
      <c r="T98" s="201"/>
      <c r="U98" s="201"/>
      <c r="V98" s="201"/>
      <c r="W98" s="201"/>
    </row>
    <row r="99" spans="11:23" s="17" customFormat="1" ht="30" customHeight="1" x14ac:dyDescent="0.25">
      <c r="R99" s="201"/>
      <c r="S99" s="201"/>
      <c r="T99" s="201"/>
      <c r="U99" s="201"/>
      <c r="V99" s="201"/>
      <c r="W99" s="201"/>
    </row>
    <row r="100" spans="11:23" s="17" customFormat="1" ht="30" customHeight="1" x14ac:dyDescent="0.25">
      <c r="L100" s="1"/>
      <c r="M100" s="1"/>
      <c r="N100" s="1"/>
      <c r="O100" s="1"/>
      <c r="P100" s="1"/>
      <c r="Q100" s="1"/>
      <c r="R100" s="201"/>
      <c r="S100" s="201"/>
      <c r="T100" s="201"/>
      <c r="U100" s="201"/>
      <c r="V100" s="201"/>
      <c r="W100" s="201"/>
    </row>
    <row r="101" spans="11:23" s="17" customFormat="1" ht="30" customHeight="1" x14ac:dyDescent="0.25">
      <c r="L101" s="1"/>
      <c r="M101" s="1"/>
      <c r="N101" s="1"/>
      <c r="O101" s="1"/>
      <c r="P101" s="1"/>
      <c r="Q101" s="1"/>
      <c r="R101" s="201"/>
      <c r="S101" s="201"/>
      <c r="T101" s="201"/>
      <c r="U101" s="201"/>
      <c r="V101" s="201"/>
      <c r="W101" s="201"/>
    </row>
    <row r="102" spans="11:23" s="17" customFormat="1" ht="30" customHeight="1" x14ac:dyDescent="0.25">
      <c r="K102" s="1"/>
      <c r="L102" s="1"/>
      <c r="M102" s="1"/>
      <c r="N102" s="1"/>
      <c r="O102" s="1"/>
      <c r="P102" s="1"/>
      <c r="Q102" s="1"/>
      <c r="R102" s="201"/>
      <c r="S102" s="201"/>
      <c r="T102" s="201"/>
      <c r="U102" s="201"/>
      <c r="V102" s="201"/>
      <c r="W102" s="201"/>
    </row>
    <row r="103" spans="11:23" s="17" customFormat="1" ht="30" customHeight="1" x14ac:dyDescent="0.25">
      <c r="K103" s="1"/>
      <c r="L103" s="1"/>
      <c r="M103" s="1"/>
      <c r="N103" s="1"/>
      <c r="O103" s="1"/>
      <c r="P103" s="1"/>
      <c r="Q103" s="1"/>
      <c r="R103" s="201"/>
      <c r="S103" s="201"/>
      <c r="T103" s="201"/>
      <c r="U103" s="201"/>
      <c r="V103" s="201"/>
      <c r="W103" s="201"/>
    </row>
    <row r="104" spans="11:23" ht="30" customHeight="1" x14ac:dyDescent="0.25">
      <c r="R104" s="201"/>
    </row>
  </sheetData>
  <sheetProtection algorithmName="SHA-512" hashValue="IP4a4UR6mRElzwplZDYqQEYMHK+my25cqte+wQPBpIkbtAhmNHuntIJROMxtzXPUlRFtYomKNZPz44483ybUew==" saltValue="Kwn07jLplojSQXto9ZoaCg==" spinCount="100000" sheet="1" objects="1" scenarios="1"/>
  <mergeCells count="23">
    <mergeCell ref="R15:W16"/>
    <mergeCell ref="E20:H21"/>
    <mergeCell ref="E5:H6"/>
    <mergeCell ref="E8:H9"/>
    <mergeCell ref="E11:H12"/>
    <mergeCell ref="E14:H15"/>
    <mergeCell ref="E17:H18"/>
    <mergeCell ref="R4:W4"/>
    <mergeCell ref="L15:Q16"/>
    <mergeCell ref="B1:T1"/>
    <mergeCell ref="B2:S2"/>
    <mergeCell ref="E4:H4"/>
    <mergeCell ref="L4:O4"/>
    <mergeCell ref="L5:Q6"/>
    <mergeCell ref="L7:Q8"/>
    <mergeCell ref="L9:Q10"/>
    <mergeCell ref="L11:Q12"/>
    <mergeCell ref="L13:Q14"/>
    <mergeCell ref="R5:W6"/>
    <mergeCell ref="R7:W8"/>
    <mergeCell ref="R9:W10"/>
    <mergeCell ref="R11:W12"/>
    <mergeCell ref="R13:W14"/>
  </mergeCells>
  <pageMargins left="0.25" right="0.25" top="0.75" bottom="0.75" header="0.3" footer="0.3"/>
  <pageSetup paperSize="5" scale="94"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InterventionsSheet!$C$2:$P$2</xm:f>
          </x14:formula1>
          <xm:sqref>E5:H6</xm:sqref>
        </x14:dataValidation>
        <x14:dataValidation type="list" allowBlank="1" showInputMessage="1" showErrorMessage="1" xr:uid="{00000000-0002-0000-0100-000001000000}">
          <x14:formula1>
            <xm:f>InterventionsSheet!$C$11:$P$11</xm:f>
          </x14:formula1>
          <xm:sqref>E8:H9</xm:sqref>
        </x14:dataValidation>
        <x14:dataValidation type="list" allowBlank="1" showInputMessage="1" showErrorMessage="1" xr:uid="{00000000-0002-0000-0100-000002000000}">
          <x14:formula1>
            <xm:f>InterventionsSheet!$C$20:$P$20</xm:f>
          </x14:formula1>
          <xm:sqref>E11:H12</xm:sqref>
        </x14:dataValidation>
        <x14:dataValidation type="list" allowBlank="1" showInputMessage="1" showErrorMessage="1" xr:uid="{00000000-0002-0000-0100-000003000000}">
          <x14:formula1>
            <xm:f>InterventionsSheet!$C$29:$P$29</xm:f>
          </x14:formula1>
          <xm:sqref>E14:H15</xm:sqref>
        </x14:dataValidation>
        <x14:dataValidation type="list" allowBlank="1" showInputMessage="1" showErrorMessage="1" xr:uid="{00000000-0002-0000-0100-000004000000}">
          <x14:formula1>
            <xm:f>InterventionsSheet!$C$38:$P$38</xm:f>
          </x14:formula1>
          <xm:sqref>E17:H18</xm:sqref>
        </x14:dataValidation>
        <x14:dataValidation type="list" allowBlank="1" showInputMessage="1" showErrorMessage="1" xr:uid="{00000000-0002-0000-0100-000005000000}">
          <x14:formula1>
            <xm:f>InterventionsSheet!$C$47:$P$47</xm:f>
          </x14:formula1>
          <xm:sqref>E20:H21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50"/>
  <sheetViews>
    <sheetView showRowColHeaders="0" zoomScale="70" zoomScaleNormal="70" workbookViewId="0">
      <pane ySplit="5" topLeftCell="A6" activePane="bottomLeft" state="frozen"/>
      <selection pane="bottomLeft" activeCell="A6" sqref="A6"/>
    </sheetView>
  </sheetViews>
  <sheetFormatPr defaultColWidth="9" defaultRowHeight="15.75" x14ac:dyDescent="0.25"/>
  <cols>
    <col min="1" max="5" width="9" style="32"/>
    <col min="6" max="8" width="12.625" style="32" customWidth="1"/>
    <col min="9" max="9" width="10.875" style="32" customWidth="1"/>
    <col min="10" max="13" width="10.875" style="235" customWidth="1"/>
    <col min="14" max="14" width="103" style="32" hidden="1" customWidth="1"/>
    <col min="15" max="15" width="26.125" style="210" bestFit="1" customWidth="1"/>
    <col min="16" max="16" width="22.625" style="233" customWidth="1"/>
    <col min="17" max="20" width="9" style="233"/>
    <col min="21" max="16384" width="9" style="32"/>
  </cols>
  <sheetData>
    <row r="1" spans="1:20" ht="33.75" x14ac:dyDescent="0.5">
      <c r="A1" s="1"/>
      <c r="B1" s="412"/>
      <c r="C1" s="412"/>
      <c r="D1" s="412"/>
      <c r="E1" s="412"/>
      <c r="F1" s="412"/>
      <c r="G1" s="412"/>
      <c r="H1" s="412"/>
      <c r="I1" s="412"/>
      <c r="J1" s="412"/>
      <c r="K1" s="412"/>
      <c r="L1" s="412"/>
      <c r="M1" s="412"/>
      <c r="N1" s="412"/>
      <c r="O1" s="412"/>
      <c r="P1" s="412"/>
      <c r="Q1" s="412"/>
      <c r="R1" s="412"/>
      <c r="S1" s="412"/>
      <c r="T1" s="412"/>
    </row>
    <row r="2" spans="1:20" ht="34.5" thickBot="1" x14ac:dyDescent="0.55000000000000004">
      <c r="A2" s="1"/>
      <c r="B2" s="427" t="str">
        <f>"Overview of prioritised interventions for "&amp;'Home Page'!R8&amp;", "&amp;'Home Page'!R7</f>
        <v>Overview of prioritised interventions for Enter Implementation Area (e.g. district, region, state, …), Namibia</v>
      </c>
      <c r="C2" s="428"/>
      <c r="D2" s="428"/>
      <c r="E2" s="428"/>
      <c r="F2" s="428"/>
      <c r="G2" s="428"/>
      <c r="H2" s="428"/>
      <c r="I2" s="428"/>
      <c r="J2" s="428"/>
      <c r="K2" s="428"/>
      <c r="L2" s="428"/>
      <c r="M2" s="428"/>
      <c r="N2" s="428"/>
      <c r="O2" s="428"/>
      <c r="P2" s="428"/>
      <c r="Q2" s="428"/>
      <c r="R2" s="428"/>
      <c r="S2" s="428"/>
      <c r="T2" s="31"/>
    </row>
    <row r="3" spans="1:20" ht="16.5" thickTop="1" x14ac:dyDescent="0.25">
      <c r="A3" s="17"/>
      <c r="B3" s="17"/>
      <c r="C3" s="17"/>
      <c r="D3" s="17"/>
      <c r="E3" s="15"/>
      <c r="F3" s="15"/>
      <c r="G3" s="15"/>
      <c r="H3" s="15"/>
      <c r="I3" s="15"/>
      <c r="J3" s="18"/>
      <c r="K3" s="18"/>
      <c r="L3" s="18"/>
      <c r="M3" s="18"/>
      <c r="N3" s="35"/>
      <c r="O3" s="65" t="s">
        <v>389</v>
      </c>
      <c r="P3" s="19"/>
      <c r="Q3" s="19"/>
      <c r="R3" s="19"/>
      <c r="S3" s="19"/>
      <c r="T3" s="19"/>
    </row>
    <row r="4" spans="1:20" x14ac:dyDescent="0.25">
      <c r="B4" s="462" t="s">
        <v>122</v>
      </c>
      <c r="C4" s="462"/>
      <c r="D4" s="462" t="s">
        <v>123</v>
      </c>
      <c r="E4" s="462"/>
      <c r="F4" s="472" t="s">
        <v>124</v>
      </c>
      <c r="G4" s="472"/>
      <c r="H4" s="473"/>
      <c r="I4" s="473"/>
      <c r="J4" s="472" t="s">
        <v>125</v>
      </c>
      <c r="K4" s="472"/>
      <c r="L4" s="473"/>
      <c r="M4" s="473"/>
      <c r="N4" s="36" t="s">
        <v>129</v>
      </c>
      <c r="O4" s="468" t="s">
        <v>387</v>
      </c>
      <c r="P4" s="517" t="s">
        <v>127</v>
      </c>
      <c r="Q4" s="529" t="s">
        <v>128</v>
      </c>
      <c r="R4" s="529"/>
      <c r="S4" s="530"/>
      <c r="T4" s="530"/>
    </row>
    <row r="5" spans="1:20" x14ac:dyDescent="0.25">
      <c r="B5" s="463"/>
      <c r="C5" s="463"/>
      <c r="D5" s="463"/>
      <c r="E5" s="463"/>
      <c r="F5" s="463"/>
      <c r="G5" s="463"/>
      <c r="H5" s="474"/>
      <c r="I5" s="474"/>
      <c r="J5" s="463"/>
      <c r="K5" s="463"/>
      <c r="L5" s="474"/>
      <c r="M5" s="474"/>
      <c r="N5" s="36" t="s">
        <v>126</v>
      </c>
      <c r="O5" s="469"/>
      <c r="P5" s="518"/>
      <c r="Q5" s="529"/>
      <c r="R5" s="529"/>
      <c r="S5" s="530"/>
      <c r="T5" s="530"/>
    </row>
    <row r="6" spans="1:20" s="34" customFormat="1" ht="31.5" customHeight="1" x14ac:dyDescent="0.25">
      <c r="B6" s="450" t="str">
        <f>'Select Interventions'!L5</f>
        <v>-</v>
      </c>
      <c r="C6" s="451"/>
      <c r="D6" s="464" t="s">
        <v>55</v>
      </c>
      <c r="E6" s="465"/>
      <c r="F6" s="475" t="str">
        <f>InterventionsSheet!A3</f>
        <v>-</v>
      </c>
      <c r="G6" s="476"/>
      <c r="H6" s="476"/>
      <c r="I6" s="477"/>
      <c r="J6" s="481"/>
      <c r="K6" s="482"/>
      <c r="L6" s="482"/>
      <c r="M6" s="483"/>
      <c r="N6" s="489" t="str">
        <f>IF(ISBLANK(J6),F6,J6)</f>
        <v>-</v>
      </c>
      <c r="O6" s="449"/>
      <c r="P6" s="516"/>
      <c r="Q6" s="526"/>
      <c r="R6" s="527"/>
      <c r="S6" s="527"/>
      <c r="T6" s="528"/>
    </row>
    <row r="7" spans="1:20" s="34" customFormat="1" ht="31.5" customHeight="1" x14ac:dyDescent="0.25">
      <c r="B7" s="452"/>
      <c r="C7" s="453"/>
      <c r="D7" s="466"/>
      <c r="E7" s="467"/>
      <c r="F7" s="478"/>
      <c r="G7" s="479"/>
      <c r="H7" s="479"/>
      <c r="I7" s="480"/>
      <c r="J7" s="484"/>
      <c r="K7" s="485"/>
      <c r="L7" s="485"/>
      <c r="M7" s="486"/>
      <c r="N7" s="490"/>
      <c r="O7" s="447"/>
      <c r="P7" s="514"/>
      <c r="Q7" s="522"/>
      <c r="R7" s="520"/>
      <c r="S7" s="520"/>
      <c r="T7" s="521"/>
    </row>
    <row r="8" spans="1:20" s="34" customFormat="1" ht="31.5" customHeight="1" x14ac:dyDescent="0.25">
      <c r="B8" s="452"/>
      <c r="C8" s="453"/>
      <c r="D8" s="466" t="s">
        <v>56</v>
      </c>
      <c r="E8" s="467"/>
      <c r="F8" s="487" t="str">
        <f>InterventionsSheet!A4</f>
        <v>-</v>
      </c>
      <c r="G8" s="479"/>
      <c r="H8" s="479"/>
      <c r="I8" s="480"/>
      <c r="J8" s="488"/>
      <c r="K8" s="485"/>
      <c r="L8" s="485"/>
      <c r="M8" s="486"/>
      <c r="N8" s="489" t="str">
        <f>IF(ISBLANK(J8),F8,J8)</f>
        <v>-</v>
      </c>
      <c r="O8" s="446"/>
      <c r="P8" s="513"/>
      <c r="Q8" s="519"/>
      <c r="R8" s="520"/>
      <c r="S8" s="520"/>
      <c r="T8" s="521"/>
    </row>
    <row r="9" spans="1:20" s="34" customFormat="1" ht="31.5" customHeight="1" x14ac:dyDescent="0.25">
      <c r="B9" s="452"/>
      <c r="C9" s="453"/>
      <c r="D9" s="466"/>
      <c r="E9" s="467"/>
      <c r="F9" s="478"/>
      <c r="G9" s="479"/>
      <c r="H9" s="479"/>
      <c r="I9" s="480"/>
      <c r="J9" s="484"/>
      <c r="K9" s="485"/>
      <c r="L9" s="485"/>
      <c r="M9" s="486"/>
      <c r="N9" s="490"/>
      <c r="O9" s="447"/>
      <c r="P9" s="514"/>
      <c r="Q9" s="522"/>
      <c r="R9" s="520"/>
      <c r="S9" s="520"/>
      <c r="T9" s="521"/>
    </row>
    <row r="10" spans="1:20" s="34" customFormat="1" ht="31.5" customHeight="1" x14ac:dyDescent="0.25">
      <c r="B10" s="452"/>
      <c r="C10" s="453"/>
      <c r="D10" s="466" t="s">
        <v>82</v>
      </c>
      <c r="E10" s="467"/>
      <c r="F10" s="487" t="str">
        <f>InterventionsSheet!A5</f>
        <v>-</v>
      </c>
      <c r="G10" s="479"/>
      <c r="H10" s="479"/>
      <c r="I10" s="480"/>
      <c r="J10" s="488"/>
      <c r="K10" s="485"/>
      <c r="L10" s="485"/>
      <c r="M10" s="486"/>
      <c r="N10" s="489" t="str">
        <f>IF(ISBLANK(J10),F10,J10)</f>
        <v>-</v>
      </c>
      <c r="O10" s="446"/>
      <c r="P10" s="513"/>
      <c r="Q10" s="519"/>
      <c r="R10" s="520"/>
      <c r="S10" s="520"/>
      <c r="T10" s="521"/>
    </row>
    <row r="11" spans="1:20" s="34" customFormat="1" ht="31.5" customHeight="1" x14ac:dyDescent="0.25">
      <c r="B11" s="452"/>
      <c r="C11" s="453"/>
      <c r="D11" s="466"/>
      <c r="E11" s="467"/>
      <c r="F11" s="478"/>
      <c r="G11" s="479"/>
      <c r="H11" s="479"/>
      <c r="I11" s="480"/>
      <c r="J11" s="484"/>
      <c r="K11" s="485"/>
      <c r="L11" s="485"/>
      <c r="M11" s="486"/>
      <c r="N11" s="490"/>
      <c r="O11" s="447"/>
      <c r="P11" s="514"/>
      <c r="Q11" s="522"/>
      <c r="R11" s="520"/>
      <c r="S11" s="520"/>
      <c r="T11" s="521"/>
    </row>
    <row r="12" spans="1:20" s="34" customFormat="1" ht="31.5" customHeight="1" x14ac:dyDescent="0.25">
      <c r="B12" s="452"/>
      <c r="C12" s="453"/>
      <c r="D12" s="466" t="s">
        <v>57</v>
      </c>
      <c r="E12" s="467"/>
      <c r="F12" s="487" t="str">
        <f>InterventionsSheet!A6</f>
        <v>-</v>
      </c>
      <c r="G12" s="479"/>
      <c r="H12" s="479"/>
      <c r="I12" s="480"/>
      <c r="J12" s="488"/>
      <c r="K12" s="485"/>
      <c r="L12" s="485"/>
      <c r="M12" s="486"/>
      <c r="N12" s="489" t="str">
        <f>IF(ISBLANK(J12),F12,J12)</f>
        <v>-</v>
      </c>
      <c r="O12" s="446"/>
      <c r="P12" s="513"/>
      <c r="Q12" s="519"/>
      <c r="R12" s="520"/>
      <c r="S12" s="520"/>
      <c r="T12" s="521"/>
    </row>
    <row r="13" spans="1:20" s="34" customFormat="1" ht="31.5" customHeight="1" x14ac:dyDescent="0.25">
      <c r="B13" s="452"/>
      <c r="C13" s="453"/>
      <c r="D13" s="466"/>
      <c r="E13" s="467"/>
      <c r="F13" s="478"/>
      <c r="G13" s="479"/>
      <c r="H13" s="479"/>
      <c r="I13" s="480"/>
      <c r="J13" s="484"/>
      <c r="K13" s="485"/>
      <c r="L13" s="485"/>
      <c r="M13" s="486"/>
      <c r="N13" s="490"/>
      <c r="O13" s="447"/>
      <c r="P13" s="514"/>
      <c r="Q13" s="522"/>
      <c r="R13" s="520"/>
      <c r="S13" s="520"/>
      <c r="T13" s="521"/>
    </row>
    <row r="14" spans="1:20" s="34" customFormat="1" ht="31.5" customHeight="1" x14ac:dyDescent="0.25">
      <c r="B14" s="452"/>
      <c r="C14" s="453"/>
      <c r="D14" s="466" t="s">
        <v>58</v>
      </c>
      <c r="E14" s="467"/>
      <c r="F14" s="487" t="str">
        <f>InterventionsSheet!A7</f>
        <v>-</v>
      </c>
      <c r="G14" s="479"/>
      <c r="H14" s="479"/>
      <c r="I14" s="480"/>
      <c r="J14" s="488"/>
      <c r="K14" s="485"/>
      <c r="L14" s="485"/>
      <c r="M14" s="486"/>
      <c r="N14" s="489" t="str">
        <f>IF(ISBLANK(J14),F14,J14)</f>
        <v>-</v>
      </c>
      <c r="O14" s="446"/>
      <c r="P14" s="513"/>
      <c r="Q14" s="519"/>
      <c r="R14" s="520"/>
      <c r="S14" s="520"/>
      <c r="T14" s="521"/>
    </row>
    <row r="15" spans="1:20" s="34" customFormat="1" ht="31.5" customHeight="1" x14ac:dyDescent="0.25">
      <c r="B15" s="452"/>
      <c r="C15" s="453"/>
      <c r="D15" s="466"/>
      <c r="E15" s="467"/>
      <c r="F15" s="478"/>
      <c r="G15" s="479"/>
      <c r="H15" s="479"/>
      <c r="I15" s="480"/>
      <c r="J15" s="484"/>
      <c r="K15" s="485"/>
      <c r="L15" s="485"/>
      <c r="M15" s="486"/>
      <c r="N15" s="490"/>
      <c r="O15" s="447"/>
      <c r="P15" s="514"/>
      <c r="Q15" s="522"/>
      <c r="R15" s="520"/>
      <c r="S15" s="520"/>
      <c r="T15" s="521"/>
    </row>
    <row r="16" spans="1:20" s="34" customFormat="1" ht="31.5" customHeight="1" x14ac:dyDescent="0.25">
      <c r="B16" s="452"/>
      <c r="C16" s="453"/>
      <c r="D16" s="466" t="s">
        <v>59</v>
      </c>
      <c r="E16" s="467"/>
      <c r="F16" s="487" t="str">
        <f>InterventionsSheet!A8</f>
        <v>-</v>
      </c>
      <c r="G16" s="479"/>
      <c r="H16" s="479"/>
      <c r="I16" s="480"/>
      <c r="J16" s="488"/>
      <c r="K16" s="485"/>
      <c r="L16" s="485"/>
      <c r="M16" s="486"/>
      <c r="N16" s="489" t="str">
        <f>IF(ISBLANK(J16),F16,J16)</f>
        <v>-</v>
      </c>
      <c r="O16" s="446"/>
      <c r="P16" s="513"/>
      <c r="Q16" s="519"/>
      <c r="R16" s="520"/>
      <c r="S16" s="520"/>
      <c r="T16" s="521"/>
    </row>
    <row r="17" spans="1:20" s="34" customFormat="1" ht="31.5" customHeight="1" x14ac:dyDescent="0.25">
      <c r="B17" s="454"/>
      <c r="C17" s="455"/>
      <c r="D17" s="470"/>
      <c r="E17" s="471"/>
      <c r="F17" s="491"/>
      <c r="G17" s="492"/>
      <c r="H17" s="492"/>
      <c r="I17" s="493"/>
      <c r="J17" s="494"/>
      <c r="K17" s="495"/>
      <c r="L17" s="495"/>
      <c r="M17" s="496"/>
      <c r="N17" s="490"/>
      <c r="O17" s="448"/>
      <c r="P17" s="515"/>
      <c r="Q17" s="523"/>
      <c r="R17" s="524"/>
      <c r="S17" s="524"/>
      <c r="T17" s="525"/>
    </row>
    <row r="18" spans="1:20" s="126" customFormat="1" ht="9.9499999999999993" customHeight="1" x14ac:dyDescent="0.25">
      <c r="A18" s="118"/>
      <c r="B18" s="119"/>
      <c r="C18" s="120"/>
      <c r="D18" s="121"/>
      <c r="E18" s="122"/>
      <c r="F18" s="123"/>
      <c r="G18" s="124"/>
      <c r="H18" s="124"/>
      <c r="I18" s="125"/>
      <c r="J18" s="332"/>
      <c r="K18" s="333"/>
      <c r="L18" s="333"/>
      <c r="M18" s="334"/>
      <c r="N18" s="335"/>
      <c r="O18" s="336"/>
      <c r="P18" s="337"/>
      <c r="Q18" s="338"/>
      <c r="R18" s="339"/>
      <c r="S18" s="339"/>
      <c r="T18" s="340"/>
    </row>
    <row r="19" spans="1:20" s="34" customFormat="1" ht="31.5" customHeight="1" x14ac:dyDescent="0.25">
      <c r="B19" s="456" t="str">
        <f>'Select Interventions'!L7</f>
        <v>-</v>
      </c>
      <c r="C19" s="457"/>
      <c r="D19" s="503" t="s">
        <v>55</v>
      </c>
      <c r="E19" s="504"/>
      <c r="F19" s="505" t="str">
        <f>InterventionsSheet!A12</f>
        <v>-</v>
      </c>
      <c r="G19" s="506"/>
      <c r="H19" s="506"/>
      <c r="I19" s="507"/>
      <c r="J19" s="481"/>
      <c r="K19" s="482"/>
      <c r="L19" s="482"/>
      <c r="M19" s="483"/>
      <c r="N19" s="489" t="str">
        <f>IF(ISBLANK(J19),F19,J19)</f>
        <v>-</v>
      </c>
      <c r="O19" s="449"/>
      <c r="P19" s="516"/>
      <c r="Q19" s="526"/>
      <c r="R19" s="527"/>
      <c r="S19" s="527"/>
      <c r="T19" s="528"/>
    </row>
    <row r="20" spans="1:20" s="34" customFormat="1" ht="31.5" customHeight="1" x14ac:dyDescent="0.25">
      <c r="B20" s="458"/>
      <c r="C20" s="459"/>
      <c r="D20" s="497"/>
      <c r="E20" s="498"/>
      <c r="F20" s="502"/>
      <c r="G20" s="500"/>
      <c r="H20" s="500"/>
      <c r="I20" s="501"/>
      <c r="J20" s="484"/>
      <c r="K20" s="485"/>
      <c r="L20" s="485"/>
      <c r="M20" s="486"/>
      <c r="N20" s="490"/>
      <c r="O20" s="447"/>
      <c r="P20" s="514"/>
      <c r="Q20" s="522"/>
      <c r="R20" s="520"/>
      <c r="S20" s="520"/>
      <c r="T20" s="521"/>
    </row>
    <row r="21" spans="1:20" s="34" customFormat="1" ht="31.5" customHeight="1" x14ac:dyDescent="0.25">
      <c r="B21" s="458"/>
      <c r="C21" s="459"/>
      <c r="D21" s="497" t="s">
        <v>56</v>
      </c>
      <c r="E21" s="498"/>
      <c r="F21" s="499" t="str">
        <f>InterventionsSheet!A13</f>
        <v>-</v>
      </c>
      <c r="G21" s="500"/>
      <c r="H21" s="500"/>
      <c r="I21" s="501"/>
      <c r="J21" s="488"/>
      <c r="K21" s="485"/>
      <c r="L21" s="485"/>
      <c r="M21" s="486"/>
      <c r="N21" s="489" t="str">
        <f>IF(ISBLANK(J21),F21,J21)</f>
        <v>-</v>
      </c>
      <c r="O21" s="446"/>
      <c r="P21" s="513"/>
      <c r="Q21" s="519"/>
      <c r="R21" s="520"/>
      <c r="S21" s="520"/>
      <c r="T21" s="521"/>
    </row>
    <row r="22" spans="1:20" s="34" customFormat="1" ht="31.5" customHeight="1" x14ac:dyDescent="0.25">
      <c r="B22" s="458"/>
      <c r="C22" s="459"/>
      <c r="D22" s="497"/>
      <c r="E22" s="498"/>
      <c r="F22" s="502"/>
      <c r="G22" s="500"/>
      <c r="H22" s="500"/>
      <c r="I22" s="501"/>
      <c r="J22" s="484"/>
      <c r="K22" s="485"/>
      <c r="L22" s="485"/>
      <c r="M22" s="486"/>
      <c r="N22" s="490"/>
      <c r="O22" s="447"/>
      <c r="P22" s="514"/>
      <c r="Q22" s="522"/>
      <c r="R22" s="520"/>
      <c r="S22" s="520"/>
      <c r="T22" s="521"/>
    </row>
    <row r="23" spans="1:20" s="34" customFormat="1" ht="31.5" customHeight="1" x14ac:dyDescent="0.25">
      <c r="B23" s="458"/>
      <c r="C23" s="459"/>
      <c r="D23" s="497" t="s">
        <v>82</v>
      </c>
      <c r="E23" s="498"/>
      <c r="F23" s="499" t="str">
        <f>InterventionsSheet!A14</f>
        <v>-</v>
      </c>
      <c r="G23" s="500"/>
      <c r="H23" s="500"/>
      <c r="I23" s="501"/>
      <c r="J23" s="488"/>
      <c r="K23" s="485"/>
      <c r="L23" s="485"/>
      <c r="M23" s="486"/>
      <c r="N23" s="489" t="str">
        <f>IF(ISBLANK(J23),F23,J23)</f>
        <v>-</v>
      </c>
      <c r="O23" s="446"/>
      <c r="P23" s="513"/>
      <c r="Q23" s="519"/>
      <c r="R23" s="520"/>
      <c r="S23" s="520"/>
      <c r="T23" s="521"/>
    </row>
    <row r="24" spans="1:20" s="34" customFormat="1" ht="31.5" customHeight="1" x14ac:dyDescent="0.25">
      <c r="B24" s="458"/>
      <c r="C24" s="459"/>
      <c r="D24" s="497"/>
      <c r="E24" s="498"/>
      <c r="F24" s="502"/>
      <c r="G24" s="500"/>
      <c r="H24" s="500"/>
      <c r="I24" s="501"/>
      <c r="J24" s="484"/>
      <c r="K24" s="485"/>
      <c r="L24" s="485"/>
      <c r="M24" s="486"/>
      <c r="N24" s="490"/>
      <c r="O24" s="447"/>
      <c r="P24" s="514"/>
      <c r="Q24" s="522"/>
      <c r="R24" s="520"/>
      <c r="S24" s="520"/>
      <c r="T24" s="521"/>
    </row>
    <row r="25" spans="1:20" s="34" customFormat="1" ht="31.5" customHeight="1" x14ac:dyDescent="0.25">
      <c r="B25" s="458"/>
      <c r="C25" s="459"/>
      <c r="D25" s="497" t="s">
        <v>57</v>
      </c>
      <c r="E25" s="498"/>
      <c r="F25" s="499" t="str">
        <f>InterventionsSheet!A15</f>
        <v>-</v>
      </c>
      <c r="G25" s="500"/>
      <c r="H25" s="500"/>
      <c r="I25" s="501"/>
      <c r="J25" s="488"/>
      <c r="K25" s="485"/>
      <c r="L25" s="485"/>
      <c r="M25" s="486"/>
      <c r="N25" s="489" t="str">
        <f>IF(ISBLANK(J25),F25,J25)</f>
        <v>-</v>
      </c>
      <c r="O25" s="446"/>
      <c r="P25" s="513"/>
      <c r="Q25" s="519"/>
      <c r="R25" s="520"/>
      <c r="S25" s="520"/>
      <c r="T25" s="521"/>
    </row>
    <row r="26" spans="1:20" s="34" customFormat="1" ht="31.5" customHeight="1" x14ac:dyDescent="0.25">
      <c r="B26" s="458"/>
      <c r="C26" s="459"/>
      <c r="D26" s="497"/>
      <c r="E26" s="498"/>
      <c r="F26" s="502"/>
      <c r="G26" s="500"/>
      <c r="H26" s="500"/>
      <c r="I26" s="501"/>
      <c r="J26" s="484"/>
      <c r="K26" s="485"/>
      <c r="L26" s="485"/>
      <c r="M26" s="486"/>
      <c r="N26" s="490"/>
      <c r="O26" s="447"/>
      <c r="P26" s="514"/>
      <c r="Q26" s="522"/>
      <c r="R26" s="520"/>
      <c r="S26" s="520"/>
      <c r="T26" s="521"/>
    </row>
    <row r="27" spans="1:20" s="34" customFormat="1" ht="31.5" customHeight="1" x14ac:dyDescent="0.25">
      <c r="B27" s="458"/>
      <c r="C27" s="459"/>
      <c r="D27" s="497" t="s">
        <v>58</v>
      </c>
      <c r="E27" s="498"/>
      <c r="F27" s="499" t="str">
        <f>InterventionsSheet!A16</f>
        <v>-</v>
      </c>
      <c r="G27" s="500"/>
      <c r="H27" s="500"/>
      <c r="I27" s="501"/>
      <c r="J27" s="488"/>
      <c r="K27" s="485"/>
      <c r="L27" s="485"/>
      <c r="M27" s="486"/>
      <c r="N27" s="489" t="str">
        <f>IF(ISBLANK(J27),F27,J27)</f>
        <v>-</v>
      </c>
      <c r="O27" s="446"/>
      <c r="P27" s="513"/>
      <c r="Q27" s="519"/>
      <c r="R27" s="520"/>
      <c r="S27" s="520"/>
      <c r="T27" s="521"/>
    </row>
    <row r="28" spans="1:20" s="34" customFormat="1" ht="31.5" customHeight="1" x14ac:dyDescent="0.25">
      <c r="B28" s="458"/>
      <c r="C28" s="459"/>
      <c r="D28" s="497"/>
      <c r="E28" s="498"/>
      <c r="F28" s="502"/>
      <c r="G28" s="500"/>
      <c r="H28" s="500"/>
      <c r="I28" s="501"/>
      <c r="J28" s="484"/>
      <c r="K28" s="485"/>
      <c r="L28" s="485"/>
      <c r="M28" s="486"/>
      <c r="N28" s="490"/>
      <c r="O28" s="447"/>
      <c r="P28" s="514"/>
      <c r="Q28" s="522"/>
      <c r="R28" s="520"/>
      <c r="S28" s="520"/>
      <c r="T28" s="521"/>
    </row>
    <row r="29" spans="1:20" s="34" customFormat="1" ht="31.5" customHeight="1" x14ac:dyDescent="0.25">
      <c r="B29" s="458"/>
      <c r="C29" s="459"/>
      <c r="D29" s="497" t="s">
        <v>59</v>
      </c>
      <c r="E29" s="498"/>
      <c r="F29" s="499" t="str">
        <f>InterventionsSheet!A17</f>
        <v>-</v>
      </c>
      <c r="G29" s="500"/>
      <c r="H29" s="500"/>
      <c r="I29" s="501"/>
      <c r="J29" s="488"/>
      <c r="K29" s="485"/>
      <c r="L29" s="485"/>
      <c r="M29" s="486"/>
      <c r="N29" s="489" t="str">
        <f>IF(ISBLANK(J29),F29,J29)</f>
        <v>-</v>
      </c>
      <c r="O29" s="446"/>
      <c r="P29" s="513"/>
      <c r="Q29" s="519"/>
      <c r="R29" s="520"/>
      <c r="S29" s="520"/>
      <c r="T29" s="521"/>
    </row>
    <row r="30" spans="1:20" s="34" customFormat="1" ht="31.5" customHeight="1" x14ac:dyDescent="0.25">
      <c r="B30" s="460"/>
      <c r="C30" s="461"/>
      <c r="D30" s="508"/>
      <c r="E30" s="509"/>
      <c r="F30" s="510"/>
      <c r="G30" s="511"/>
      <c r="H30" s="511"/>
      <c r="I30" s="512"/>
      <c r="J30" s="494"/>
      <c r="K30" s="495"/>
      <c r="L30" s="495"/>
      <c r="M30" s="496"/>
      <c r="N30" s="490"/>
      <c r="O30" s="448"/>
      <c r="P30" s="515"/>
      <c r="Q30" s="523"/>
      <c r="R30" s="524"/>
      <c r="S30" s="524"/>
      <c r="T30" s="525"/>
    </row>
    <row r="31" spans="1:20" s="126" customFormat="1" ht="9.9499999999999993" customHeight="1" x14ac:dyDescent="0.25">
      <c r="A31" s="118"/>
      <c r="B31" s="119"/>
      <c r="C31" s="120"/>
      <c r="D31" s="121"/>
      <c r="E31" s="122"/>
      <c r="F31" s="123"/>
      <c r="G31" s="124"/>
      <c r="H31" s="124"/>
      <c r="I31" s="125"/>
      <c r="J31" s="332"/>
      <c r="K31" s="333"/>
      <c r="L31" s="333"/>
      <c r="M31" s="334"/>
      <c r="N31" s="335"/>
      <c r="O31" s="336"/>
      <c r="P31" s="337"/>
      <c r="Q31" s="338"/>
      <c r="R31" s="339"/>
      <c r="S31" s="339"/>
      <c r="T31" s="340"/>
    </row>
    <row r="32" spans="1:20" s="34" customFormat="1" ht="31.5" customHeight="1" x14ac:dyDescent="0.25">
      <c r="B32" s="450" t="str">
        <f>'Select Interventions'!L9</f>
        <v>-</v>
      </c>
      <c r="C32" s="451"/>
      <c r="D32" s="464" t="s">
        <v>55</v>
      </c>
      <c r="E32" s="465"/>
      <c r="F32" s="475" t="str">
        <f>InterventionsSheet!A21</f>
        <v>-</v>
      </c>
      <c r="G32" s="476"/>
      <c r="H32" s="476"/>
      <c r="I32" s="477"/>
      <c r="J32" s="481"/>
      <c r="K32" s="482"/>
      <c r="L32" s="482"/>
      <c r="M32" s="483"/>
      <c r="N32" s="489" t="str">
        <f>IF(ISBLANK(J32),F32,J32)</f>
        <v>-</v>
      </c>
      <c r="O32" s="449"/>
      <c r="P32" s="516"/>
      <c r="Q32" s="526"/>
      <c r="R32" s="527"/>
      <c r="S32" s="527"/>
      <c r="T32" s="528"/>
    </row>
    <row r="33" spans="1:20" s="34" customFormat="1" ht="31.5" customHeight="1" x14ac:dyDescent="0.25">
      <c r="B33" s="452"/>
      <c r="C33" s="453"/>
      <c r="D33" s="466"/>
      <c r="E33" s="467"/>
      <c r="F33" s="478"/>
      <c r="G33" s="479"/>
      <c r="H33" s="479"/>
      <c r="I33" s="480"/>
      <c r="J33" s="484"/>
      <c r="K33" s="485"/>
      <c r="L33" s="485"/>
      <c r="M33" s="486"/>
      <c r="N33" s="490"/>
      <c r="O33" s="447"/>
      <c r="P33" s="514"/>
      <c r="Q33" s="522"/>
      <c r="R33" s="520"/>
      <c r="S33" s="520"/>
      <c r="T33" s="521"/>
    </row>
    <row r="34" spans="1:20" s="34" customFormat="1" ht="31.5" customHeight="1" x14ac:dyDescent="0.25">
      <c r="B34" s="452"/>
      <c r="C34" s="453"/>
      <c r="D34" s="466" t="s">
        <v>56</v>
      </c>
      <c r="E34" s="467"/>
      <c r="F34" s="487" t="str">
        <f>InterventionsSheet!A22</f>
        <v>-</v>
      </c>
      <c r="G34" s="479"/>
      <c r="H34" s="479"/>
      <c r="I34" s="480"/>
      <c r="J34" s="488"/>
      <c r="K34" s="485"/>
      <c r="L34" s="485"/>
      <c r="M34" s="486"/>
      <c r="N34" s="489" t="str">
        <f>IF(ISBLANK(J34),F34,J34)</f>
        <v>-</v>
      </c>
      <c r="O34" s="446"/>
      <c r="P34" s="513"/>
      <c r="Q34" s="519"/>
      <c r="R34" s="520"/>
      <c r="S34" s="520"/>
      <c r="T34" s="521"/>
    </row>
    <row r="35" spans="1:20" s="34" customFormat="1" ht="31.5" customHeight="1" x14ac:dyDescent="0.25">
      <c r="B35" s="452"/>
      <c r="C35" s="453"/>
      <c r="D35" s="466"/>
      <c r="E35" s="467"/>
      <c r="F35" s="478"/>
      <c r="G35" s="479"/>
      <c r="H35" s="479"/>
      <c r="I35" s="480"/>
      <c r="J35" s="484"/>
      <c r="K35" s="485"/>
      <c r="L35" s="485"/>
      <c r="M35" s="486"/>
      <c r="N35" s="490"/>
      <c r="O35" s="447"/>
      <c r="P35" s="514"/>
      <c r="Q35" s="522"/>
      <c r="R35" s="520"/>
      <c r="S35" s="520"/>
      <c r="T35" s="521"/>
    </row>
    <row r="36" spans="1:20" s="34" customFormat="1" ht="31.5" customHeight="1" x14ac:dyDescent="0.25">
      <c r="B36" s="452"/>
      <c r="C36" s="453"/>
      <c r="D36" s="466" t="s">
        <v>82</v>
      </c>
      <c r="E36" s="467"/>
      <c r="F36" s="487" t="str">
        <f>InterventionsSheet!A23</f>
        <v>-</v>
      </c>
      <c r="G36" s="479"/>
      <c r="H36" s="479"/>
      <c r="I36" s="480"/>
      <c r="J36" s="488"/>
      <c r="K36" s="485"/>
      <c r="L36" s="485"/>
      <c r="M36" s="486"/>
      <c r="N36" s="489" t="str">
        <f>IF(ISBLANK(J36),F36,J36)</f>
        <v>-</v>
      </c>
      <c r="O36" s="446"/>
      <c r="P36" s="513"/>
      <c r="Q36" s="519"/>
      <c r="R36" s="520"/>
      <c r="S36" s="520"/>
      <c r="T36" s="521"/>
    </row>
    <row r="37" spans="1:20" s="34" customFormat="1" ht="31.5" customHeight="1" x14ac:dyDescent="0.25">
      <c r="B37" s="452"/>
      <c r="C37" s="453"/>
      <c r="D37" s="466"/>
      <c r="E37" s="467"/>
      <c r="F37" s="478"/>
      <c r="G37" s="479"/>
      <c r="H37" s="479"/>
      <c r="I37" s="480"/>
      <c r="J37" s="484"/>
      <c r="K37" s="485"/>
      <c r="L37" s="485"/>
      <c r="M37" s="486"/>
      <c r="N37" s="490"/>
      <c r="O37" s="447"/>
      <c r="P37" s="514"/>
      <c r="Q37" s="522"/>
      <c r="R37" s="520"/>
      <c r="S37" s="520"/>
      <c r="T37" s="521"/>
    </row>
    <row r="38" spans="1:20" s="34" customFormat="1" ht="31.5" customHeight="1" x14ac:dyDescent="0.25">
      <c r="B38" s="452"/>
      <c r="C38" s="453"/>
      <c r="D38" s="466" t="s">
        <v>57</v>
      </c>
      <c r="E38" s="467"/>
      <c r="F38" s="487" t="str">
        <f>InterventionsSheet!A24</f>
        <v>-</v>
      </c>
      <c r="G38" s="479"/>
      <c r="H38" s="479"/>
      <c r="I38" s="480"/>
      <c r="J38" s="488"/>
      <c r="K38" s="485"/>
      <c r="L38" s="485"/>
      <c r="M38" s="486"/>
      <c r="N38" s="489" t="str">
        <f>IF(ISBLANK(J38),F38,J38)</f>
        <v>-</v>
      </c>
      <c r="O38" s="446"/>
      <c r="P38" s="513"/>
      <c r="Q38" s="519"/>
      <c r="R38" s="520"/>
      <c r="S38" s="520"/>
      <c r="T38" s="521"/>
    </row>
    <row r="39" spans="1:20" s="34" customFormat="1" ht="31.5" customHeight="1" x14ac:dyDescent="0.25">
      <c r="B39" s="452"/>
      <c r="C39" s="453"/>
      <c r="D39" s="466"/>
      <c r="E39" s="467"/>
      <c r="F39" s="478"/>
      <c r="G39" s="479"/>
      <c r="H39" s="479"/>
      <c r="I39" s="480"/>
      <c r="J39" s="484"/>
      <c r="K39" s="485"/>
      <c r="L39" s="485"/>
      <c r="M39" s="486"/>
      <c r="N39" s="490"/>
      <c r="O39" s="447"/>
      <c r="P39" s="514"/>
      <c r="Q39" s="522"/>
      <c r="R39" s="520"/>
      <c r="S39" s="520"/>
      <c r="T39" s="521"/>
    </row>
    <row r="40" spans="1:20" s="34" customFormat="1" ht="31.5" customHeight="1" x14ac:dyDescent="0.25">
      <c r="B40" s="452"/>
      <c r="C40" s="453"/>
      <c r="D40" s="466" t="s">
        <v>58</v>
      </c>
      <c r="E40" s="467"/>
      <c r="F40" s="487" t="str">
        <f>InterventionsSheet!A25</f>
        <v>-</v>
      </c>
      <c r="G40" s="479"/>
      <c r="H40" s="479"/>
      <c r="I40" s="480"/>
      <c r="J40" s="488"/>
      <c r="K40" s="485"/>
      <c r="L40" s="485"/>
      <c r="M40" s="486"/>
      <c r="N40" s="489" t="str">
        <f>IF(ISBLANK(J40),F40,J40)</f>
        <v>-</v>
      </c>
      <c r="O40" s="446"/>
      <c r="P40" s="513"/>
      <c r="Q40" s="519"/>
      <c r="R40" s="520"/>
      <c r="S40" s="520"/>
      <c r="T40" s="521"/>
    </row>
    <row r="41" spans="1:20" s="34" customFormat="1" ht="31.5" customHeight="1" x14ac:dyDescent="0.25">
      <c r="B41" s="452"/>
      <c r="C41" s="453"/>
      <c r="D41" s="466"/>
      <c r="E41" s="467"/>
      <c r="F41" s="478"/>
      <c r="G41" s="479"/>
      <c r="H41" s="479"/>
      <c r="I41" s="480"/>
      <c r="J41" s="484"/>
      <c r="K41" s="485"/>
      <c r="L41" s="485"/>
      <c r="M41" s="486"/>
      <c r="N41" s="490"/>
      <c r="O41" s="447"/>
      <c r="P41" s="514"/>
      <c r="Q41" s="522"/>
      <c r="R41" s="520"/>
      <c r="S41" s="520"/>
      <c r="T41" s="521"/>
    </row>
    <row r="42" spans="1:20" s="34" customFormat="1" ht="31.5" customHeight="1" x14ac:dyDescent="0.25">
      <c r="B42" s="452"/>
      <c r="C42" s="453"/>
      <c r="D42" s="466" t="s">
        <v>59</v>
      </c>
      <c r="E42" s="467"/>
      <c r="F42" s="487" t="str">
        <f>InterventionsSheet!A26</f>
        <v>-</v>
      </c>
      <c r="G42" s="479"/>
      <c r="H42" s="479"/>
      <c r="I42" s="480"/>
      <c r="J42" s="488"/>
      <c r="K42" s="485"/>
      <c r="L42" s="485"/>
      <c r="M42" s="486"/>
      <c r="N42" s="489" t="str">
        <f>IF(ISBLANK(J42),F42,J42)</f>
        <v>-</v>
      </c>
      <c r="O42" s="446"/>
      <c r="P42" s="513"/>
      <c r="Q42" s="519"/>
      <c r="R42" s="520"/>
      <c r="S42" s="520"/>
      <c r="T42" s="521"/>
    </row>
    <row r="43" spans="1:20" s="34" customFormat="1" ht="31.5" customHeight="1" x14ac:dyDescent="0.25">
      <c r="B43" s="454"/>
      <c r="C43" s="455"/>
      <c r="D43" s="470"/>
      <c r="E43" s="471"/>
      <c r="F43" s="491"/>
      <c r="G43" s="492"/>
      <c r="H43" s="492"/>
      <c r="I43" s="493"/>
      <c r="J43" s="494"/>
      <c r="K43" s="495"/>
      <c r="L43" s="495"/>
      <c r="M43" s="496"/>
      <c r="N43" s="490"/>
      <c r="O43" s="448"/>
      <c r="P43" s="515"/>
      <c r="Q43" s="523"/>
      <c r="R43" s="524"/>
      <c r="S43" s="524"/>
      <c r="T43" s="525"/>
    </row>
    <row r="44" spans="1:20" s="126" customFormat="1" ht="9.9499999999999993" customHeight="1" x14ac:dyDescent="0.25">
      <c r="A44" s="118"/>
      <c r="B44" s="119"/>
      <c r="C44" s="120"/>
      <c r="D44" s="121"/>
      <c r="E44" s="122"/>
      <c r="F44" s="123"/>
      <c r="G44" s="124"/>
      <c r="H44" s="124"/>
      <c r="I44" s="125"/>
      <c r="J44" s="332"/>
      <c r="K44" s="333"/>
      <c r="L44" s="333"/>
      <c r="M44" s="334"/>
      <c r="N44" s="335"/>
      <c r="O44" s="336"/>
      <c r="P44" s="337"/>
      <c r="Q44" s="338"/>
      <c r="R44" s="339"/>
      <c r="S44" s="339"/>
      <c r="T44" s="340"/>
    </row>
    <row r="45" spans="1:20" s="34" customFormat="1" ht="31.5" customHeight="1" x14ac:dyDescent="0.25">
      <c r="B45" s="456" t="str">
        <f>'Select Interventions'!L11</f>
        <v>-</v>
      </c>
      <c r="C45" s="457"/>
      <c r="D45" s="503" t="s">
        <v>55</v>
      </c>
      <c r="E45" s="504"/>
      <c r="F45" s="505" t="str">
        <f>InterventionsSheet!A30</f>
        <v>-</v>
      </c>
      <c r="G45" s="506"/>
      <c r="H45" s="506"/>
      <c r="I45" s="507"/>
      <c r="J45" s="481"/>
      <c r="K45" s="482"/>
      <c r="L45" s="482"/>
      <c r="M45" s="483"/>
      <c r="N45" s="489" t="str">
        <f>IF(ISBLANK(J45),F45,J45)</f>
        <v>-</v>
      </c>
      <c r="O45" s="449"/>
      <c r="P45" s="516"/>
      <c r="Q45" s="526"/>
      <c r="R45" s="527"/>
      <c r="S45" s="527"/>
      <c r="T45" s="528"/>
    </row>
    <row r="46" spans="1:20" s="34" customFormat="1" ht="31.5" customHeight="1" x14ac:dyDescent="0.25">
      <c r="B46" s="458"/>
      <c r="C46" s="459"/>
      <c r="D46" s="497"/>
      <c r="E46" s="498"/>
      <c r="F46" s="502"/>
      <c r="G46" s="500"/>
      <c r="H46" s="500"/>
      <c r="I46" s="501"/>
      <c r="J46" s="484"/>
      <c r="K46" s="485"/>
      <c r="L46" s="485"/>
      <c r="M46" s="486"/>
      <c r="N46" s="490"/>
      <c r="O46" s="447"/>
      <c r="P46" s="514"/>
      <c r="Q46" s="522"/>
      <c r="R46" s="520"/>
      <c r="S46" s="520"/>
      <c r="T46" s="521"/>
    </row>
    <row r="47" spans="1:20" s="34" customFormat="1" ht="31.5" customHeight="1" x14ac:dyDescent="0.25">
      <c r="B47" s="458"/>
      <c r="C47" s="459"/>
      <c r="D47" s="497" t="s">
        <v>56</v>
      </c>
      <c r="E47" s="498"/>
      <c r="F47" s="499" t="str">
        <f>InterventionsSheet!A31</f>
        <v>-</v>
      </c>
      <c r="G47" s="500"/>
      <c r="H47" s="500"/>
      <c r="I47" s="501"/>
      <c r="J47" s="488"/>
      <c r="K47" s="485"/>
      <c r="L47" s="485"/>
      <c r="M47" s="486"/>
      <c r="N47" s="489" t="str">
        <f>IF(ISBLANK(J47),F47,J47)</f>
        <v>-</v>
      </c>
      <c r="O47" s="446"/>
      <c r="P47" s="513"/>
      <c r="Q47" s="519"/>
      <c r="R47" s="520"/>
      <c r="S47" s="520"/>
      <c r="T47" s="521"/>
    </row>
    <row r="48" spans="1:20" s="34" customFormat="1" ht="31.5" customHeight="1" x14ac:dyDescent="0.25">
      <c r="B48" s="458"/>
      <c r="C48" s="459"/>
      <c r="D48" s="497"/>
      <c r="E48" s="498"/>
      <c r="F48" s="502"/>
      <c r="G48" s="500"/>
      <c r="H48" s="500"/>
      <c r="I48" s="501"/>
      <c r="J48" s="484"/>
      <c r="K48" s="485"/>
      <c r="L48" s="485"/>
      <c r="M48" s="486"/>
      <c r="N48" s="490"/>
      <c r="O48" s="447"/>
      <c r="P48" s="514"/>
      <c r="Q48" s="522"/>
      <c r="R48" s="520"/>
      <c r="S48" s="520"/>
      <c r="T48" s="521"/>
    </row>
    <row r="49" spans="1:20" s="34" customFormat="1" ht="31.5" customHeight="1" x14ac:dyDescent="0.25">
      <c r="B49" s="458"/>
      <c r="C49" s="459"/>
      <c r="D49" s="497" t="s">
        <v>82</v>
      </c>
      <c r="E49" s="498"/>
      <c r="F49" s="499" t="str">
        <f>InterventionsSheet!A32</f>
        <v>-</v>
      </c>
      <c r="G49" s="500"/>
      <c r="H49" s="500"/>
      <c r="I49" s="501"/>
      <c r="J49" s="488"/>
      <c r="K49" s="485"/>
      <c r="L49" s="485"/>
      <c r="M49" s="486"/>
      <c r="N49" s="489" t="str">
        <f>IF(ISBLANK(J49),F49,J49)</f>
        <v>-</v>
      </c>
      <c r="O49" s="446"/>
      <c r="P49" s="513"/>
      <c r="Q49" s="519"/>
      <c r="R49" s="520"/>
      <c r="S49" s="520"/>
      <c r="T49" s="521"/>
    </row>
    <row r="50" spans="1:20" s="34" customFormat="1" ht="31.5" customHeight="1" x14ac:dyDescent="0.25">
      <c r="B50" s="458"/>
      <c r="C50" s="459"/>
      <c r="D50" s="497"/>
      <c r="E50" s="498"/>
      <c r="F50" s="502"/>
      <c r="G50" s="500"/>
      <c r="H50" s="500"/>
      <c r="I50" s="501"/>
      <c r="J50" s="484"/>
      <c r="K50" s="485"/>
      <c r="L50" s="485"/>
      <c r="M50" s="486"/>
      <c r="N50" s="490"/>
      <c r="O50" s="447"/>
      <c r="P50" s="514"/>
      <c r="Q50" s="522"/>
      <c r="R50" s="520"/>
      <c r="S50" s="520"/>
      <c r="T50" s="521"/>
    </row>
    <row r="51" spans="1:20" s="34" customFormat="1" ht="31.5" customHeight="1" x14ac:dyDescent="0.25">
      <c r="B51" s="458"/>
      <c r="C51" s="459"/>
      <c r="D51" s="497" t="s">
        <v>57</v>
      </c>
      <c r="E51" s="498"/>
      <c r="F51" s="499" t="str">
        <f>InterventionsSheet!A33</f>
        <v>-</v>
      </c>
      <c r="G51" s="500"/>
      <c r="H51" s="500"/>
      <c r="I51" s="501"/>
      <c r="J51" s="488"/>
      <c r="K51" s="485"/>
      <c r="L51" s="485"/>
      <c r="M51" s="486"/>
      <c r="N51" s="489" t="str">
        <f>IF(ISBLANK(J51),F51,J51)</f>
        <v>-</v>
      </c>
      <c r="O51" s="446"/>
      <c r="P51" s="513"/>
      <c r="Q51" s="519"/>
      <c r="R51" s="520"/>
      <c r="S51" s="520"/>
      <c r="T51" s="521"/>
    </row>
    <row r="52" spans="1:20" s="34" customFormat="1" ht="31.5" customHeight="1" x14ac:dyDescent="0.25">
      <c r="B52" s="458"/>
      <c r="C52" s="459"/>
      <c r="D52" s="497"/>
      <c r="E52" s="498"/>
      <c r="F52" s="502"/>
      <c r="G52" s="500"/>
      <c r="H52" s="500"/>
      <c r="I52" s="501"/>
      <c r="J52" s="484"/>
      <c r="K52" s="485"/>
      <c r="L52" s="485"/>
      <c r="M52" s="486"/>
      <c r="N52" s="490"/>
      <c r="O52" s="447"/>
      <c r="P52" s="514"/>
      <c r="Q52" s="522"/>
      <c r="R52" s="520"/>
      <c r="S52" s="520"/>
      <c r="T52" s="521"/>
    </row>
    <row r="53" spans="1:20" s="34" customFormat="1" ht="31.5" customHeight="1" x14ac:dyDescent="0.25">
      <c r="B53" s="458"/>
      <c r="C53" s="459"/>
      <c r="D53" s="497" t="s">
        <v>58</v>
      </c>
      <c r="E53" s="498"/>
      <c r="F53" s="499" t="str">
        <f>InterventionsSheet!A34</f>
        <v>-</v>
      </c>
      <c r="G53" s="500"/>
      <c r="H53" s="500"/>
      <c r="I53" s="501"/>
      <c r="J53" s="488"/>
      <c r="K53" s="485"/>
      <c r="L53" s="485"/>
      <c r="M53" s="486"/>
      <c r="N53" s="489" t="str">
        <f>IF(ISBLANK(J53),F53,J53)</f>
        <v>-</v>
      </c>
      <c r="O53" s="446"/>
      <c r="P53" s="513"/>
      <c r="Q53" s="519"/>
      <c r="R53" s="520"/>
      <c r="S53" s="520"/>
      <c r="T53" s="521"/>
    </row>
    <row r="54" spans="1:20" s="34" customFormat="1" ht="31.5" customHeight="1" x14ac:dyDescent="0.25">
      <c r="B54" s="458"/>
      <c r="C54" s="459"/>
      <c r="D54" s="497"/>
      <c r="E54" s="498"/>
      <c r="F54" s="502"/>
      <c r="G54" s="500"/>
      <c r="H54" s="500"/>
      <c r="I54" s="501"/>
      <c r="J54" s="484"/>
      <c r="K54" s="485"/>
      <c r="L54" s="485"/>
      <c r="M54" s="486"/>
      <c r="N54" s="490"/>
      <c r="O54" s="447"/>
      <c r="P54" s="514"/>
      <c r="Q54" s="522"/>
      <c r="R54" s="520"/>
      <c r="S54" s="520"/>
      <c r="T54" s="521"/>
    </row>
    <row r="55" spans="1:20" s="34" customFormat="1" ht="31.5" customHeight="1" x14ac:dyDescent="0.25">
      <c r="B55" s="458"/>
      <c r="C55" s="459"/>
      <c r="D55" s="497" t="s">
        <v>59</v>
      </c>
      <c r="E55" s="498"/>
      <c r="F55" s="499" t="str">
        <f>InterventionsSheet!A35</f>
        <v>-</v>
      </c>
      <c r="G55" s="500"/>
      <c r="H55" s="500"/>
      <c r="I55" s="501"/>
      <c r="J55" s="488"/>
      <c r="K55" s="485"/>
      <c r="L55" s="485"/>
      <c r="M55" s="486"/>
      <c r="N55" s="489" t="str">
        <f>IF(ISBLANK(J55),F55,J55)</f>
        <v>-</v>
      </c>
      <c r="O55" s="446"/>
      <c r="P55" s="513"/>
      <c r="Q55" s="519"/>
      <c r="R55" s="520"/>
      <c r="S55" s="520"/>
      <c r="T55" s="521"/>
    </row>
    <row r="56" spans="1:20" s="34" customFormat="1" ht="31.5" customHeight="1" x14ac:dyDescent="0.25">
      <c r="B56" s="460"/>
      <c r="C56" s="461"/>
      <c r="D56" s="508"/>
      <c r="E56" s="509"/>
      <c r="F56" s="510"/>
      <c r="G56" s="511"/>
      <c r="H56" s="511"/>
      <c r="I56" s="512"/>
      <c r="J56" s="494"/>
      <c r="K56" s="495"/>
      <c r="L56" s="495"/>
      <c r="M56" s="496"/>
      <c r="N56" s="490"/>
      <c r="O56" s="448"/>
      <c r="P56" s="515"/>
      <c r="Q56" s="523"/>
      <c r="R56" s="524"/>
      <c r="S56" s="524"/>
      <c r="T56" s="525"/>
    </row>
    <row r="57" spans="1:20" s="126" customFormat="1" ht="9.9499999999999993" customHeight="1" x14ac:dyDescent="0.25">
      <c r="A57" s="118"/>
      <c r="B57" s="119"/>
      <c r="C57" s="120"/>
      <c r="D57" s="121"/>
      <c r="E57" s="122"/>
      <c r="F57" s="123"/>
      <c r="G57" s="124"/>
      <c r="H57" s="124"/>
      <c r="I57" s="125"/>
      <c r="J57" s="332"/>
      <c r="K57" s="333"/>
      <c r="L57" s="333"/>
      <c r="M57" s="334"/>
      <c r="N57" s="335"/>
      <c r="O57" s="336"/>
      <c r="P57" s="337"/>
      <c r="Q57" s="338"/>
      <c r="R57" s="339"/>
      <c r="S57" s="339"/>
      <c r="T57" s="340"/>
    </row>
    <row r="58" spans="1:20" s="34" customFormat="1" ht="31.5" customHeight="1" x14ac:dyDescent="0.25">
      <c r="B58" s="450" t="str">
        <f>'Select Interventions'!L13</f>
        <v>-</v>
      </c>
      <c r="C58" s="451"/>
      <c r="D58" s="464" t="s">
        <v>55</v>
      </c>
      <c r="E58" s="465"/>
      <c r="F58" s="475" t="str">
        <f>InterventionsSheet!A39</f>
        <v>-</v>
      </c>
      <c r="G58" s="476"/>
      <c r="H58" s="476"/>
      <c r="I58" s="477"/>
      <c r="J58" s="481"/>
      <c r="K58" s="482"/>
      <c r="L58" s="482"/>
      <c r="M58" s="483"/>
      <c r="N58" s="489" t="str">
        <f>IF(ISBLANK(J58),F58,J58)</f>
        <v>-</v>
      </c>
      <c r="O58" s="449"/>
      <c r="P58" s="516"/>
      <c r="Q58" s="526"/>
      <c r="R58" s="527"/>
      <c r="S58" s="527"/>
      <c r="T58" s="528"/>
    </row>
    <row r="59" spans="1:20" s="34" customFormat="1" ht="31.5" customHeight="1" x14ac:dyDescent="0.25">
      <c r="B59" s="452"/>
      <c r="C59" s="453"/>
      <c r="D59" s="466"/>
      <c r="E59" s="467"/>
      <c r="F59" s="478"/>
      <c r="G59" s="479"/>
      <c r="H59" s="479"/>
      <c r="I59" s="480"/>
      <c r="J59" s="484"/>
      <c r="K59" s="485"/>
      <c r="L59" s="485"/>
      <c r="M59" s="486"/>
      <c r="N59" s="490"/>
      <c r="O59" s="447"/>
      <c r="P59" s="514"/>
      <c r="Q59" s="522"/>
      <c r="R59" s="520"/>
      <c r="S59" s="520"/>
      <c r="T59" s="521"/>
    </row>
    <row r="60" spans="1:20" s="34" customFormat="1" ht="31.5" customHeight="1" x14ac:dyDescent="0.25">
      <c r="B60" s="452"/>
      <c r="C60" s="453"/>
      <c r="D60" s="466" t="s">
        <v>56</v>
      </c>
      <c r="E60" s="467"/>
      <c r="F60" s="487" t="str">
        <f>InterventionsSheet!A40</f>
        <v>-</v>
      </c>
      <c r="G60" s="479"/>
      <c r="H60" s="479"/>
      <c r="I60" s="480"/>
      <c r="J60" s="488"/>
      <c r="K60" s="485"/>
      <c r="L60" s="485"/>
      <c r="M60" s="486"/>
      <c r="N60" s="489" t="str">
        <f>IF(ISBLANK(J60),F60,J60)</f>
        <v>-</v>
      </c>
      <c r="O60" s="446"/>
      <c r="P60" s="513"/>
      <c r="Q60" s="519"/>
      <c r="R60" s="520"/>
      <c r="S60" s="520"/>
      <c r="T60" s="521"/>
    </row>
    <row r="61" spans="1:20" s="34" customFormat="1" ht="31.5" customHeight="1" x14ac:dyDescent="0.25">
      <c r="B61" s="452"/>
      <c r="C61" s="453"/>
      <c r="D61" s="466"/>
      <c r="E61" s="467"/>
      <c r="F61" s="478"/>
      <c r="G61" s="479"/>
      <c r="H61" s="479"/>
      <c r="I61" s="480"/>
      <c r="J61" s="484"/>
      <c r="K61" s="485"/>
      <c r="L61" s="485"/>
      <c r="M61" s="486"/>
      <c r="N61" s="490"/>
      <c r="O61" s="447"/>
      <c r="P61" s="514"/>
      <c r="Q61" s="522"/>
      <c r="R61" s="520"/>
      <c r="S61" s="520"/>
      <c r="T61" s="521"/>
    </row>
    <row r="62" spans="1:20" s="34" customFormat="1" ht="31.5" customHeight="1" x14ac:dyDescent="0.25">
      <c r="B62" s="452"/>
      <c r="C62" s="453"/>
      <c r="D62" s="466" t="s">
        <v>82</v>
      </c>
      <c r="E62" s="467"/>
      <c r="F62" s="487" t="str">
        <f>InterventionsSheet!A41</f>
        <v>-</v>
      </c>
      <c r="G62" s="479"/>
      <c r="H62" s="479"/>
      <c r="I62" s="480"/>
      <c r="J62" s="488"/>
      <c r="K62" s="485"/>
      <c r="L62" s="485"/>
      <c r="M62" s="486"/>
      <c r="N62" s="489" t="str">
        <f>IF(ISBLANK(J62),F62,J62)</f>
        <v>-</v>
      </c>
      <c r="O62" s="446"/>
      <c r="P62" s="513"/>
      <c r="Q62" s="519"/>
      <c r="R62" s="520"/>
      <c r="S62" s="520"/>
      <c r="T62" s="521"/>
    </row>
    <row r="63" spans="1:20" s="34" customFormat="1" ht="31.5" customHeight="1" x14ac:dyDescent="0.25">
      <c r="B63" s="452"/>
      <c r="C63" s="453"/>
      <c r="D63" s="466"/>
      <c r="E63" s="467"/>
      <c r="F63" s="478"/>
      <c r="G63" s="479"/>
      <c r="H63" s="479"/>
      <c r="I63" s="480"/>
      <c r="J63" s="484"/>
      <c r="K63" s="485"/>
      <c r="L63" s="485"/>
      <c r="M63" s="486"/>
      <c r="N63" s="490"/>
      <c r="O63" s="447"/>
      <c r="P63" s="514"/>
      <c r="Q63" s="522"/>
      <c r="R63" s="520"/>
      <c r="S63" s="520"/>
      <c r="T63" s="521"/>
    </row>
    <row r="64" spans="1:20" s="34" customFormat="1" ht="31.5" customHeight="1" x14ac:dyDescent="0.25">
      <c r="B64" s="452"/>
      <c r="C64" s="453"/>
      <c r="D64" s="466" t="s">
        <v>57</v>
      </c>
      <c r="E64" s="467"/>
      <c r="F64" s="487" t="str">
        <f>InterventionsSheet!A42</f>
        <v>-</v>
      </c>
      <c r="G64" s="479"/>
      <c r="H64" s="479"/>
      <c r="I64" s="480"/>
      <c r="J64" s="488"/>
      <c r="K64" s="485"/>
      <c r="L64" s="485"/>
      <c r="M64" s="486"/>
      <c r="N64" s="489" t="str">
        <f>IF(ISBLANK(J64),F64,J64)</f>
        <v>-</v>
      </c>
      <c r="O64" s="446"/>
      <c r="P64" s="513"/>
      <c r="Q64" s="519"/>
      <c r="R64" s="520"/>
      <c r="S64" s="520"/>
      <c r="T64" s="521"/>
    </row>
    <row r="65" spans="1:20" s="34" customFormat="1" ht="31.5" customHeight="1" x14ac:dyDescent="0.25">
      <c r="B65" s="452"/>
      <c r="C65" s="453"/>
      <c r="D65" s="466"/>
      <c r="E65" s="467"/>
      <c r="F65" s="478"/>
      <c r="G65" s="479"/>
      <c r="H65" s="479"/>
      <c r="I65" s="480"/>
      <c r="J65" s="484"/>
      <c r="K65" s="485"/>
      <c r="L65" s="485"/>
      <c r="M65" s="486"/>
      <c r="N65" s="490"/>
      <c r="O65" s="447"/>
      <c r="P65" s="514"/>
      <c r="Q65" s="522"/>
      <c r="R65" s="520"/>
      <c r="S65" s="520"/>
      <c r="T65" s="521"/>
    </row>
    <row r="66" spans="1:20" s="34" customFormat="1" ht="31.5" customHeight="1" x14ac:dyDescent="0.25">
      <c r="B66" s="452"/>
      <c r="C66" s="453"/>
      <c r="D66" s="466" t="s">
        <v>58</v>
      </c>
      <c r="E66" s="467"/>
      <c r="F66" s="487" t="str">
        <f>InterventionsSheet!A43</f>
        <v>-</v>
      </c>
      <c r="G66" s="479"/>
      <c r="H66" s="479"/>
      <c r="I66" s="480"/>
      <c r="J66" s="488"/>
      <c r="K66" s="485"/>
      <c r="L66" s="485"/>
      <c r="M66" s="486"/>
      <c r="N66" s="489" t="str">
        <f>IF(ISBLANK(J66),F66,J66)</f>
        <v>-</v>
      </c>
      <c r="O66" s="446"/>
      <c r="P66" s="513"/>
      <c r="Q66" s="519"/>
      <c r="R66" s="520"/>
      <c r="S66" s="520"/>
      <c r="T66" s="521"/>
    </row>
    <row r="67" spans="1:20" s="34" customFormat="1" ht="31.5" customHeight="1" x14ac:dyDescent="0.25">
      <c r="B67" s="452"/>
      <c r="C67" s="453"/>
      <c r="D67" s="466"/>
      <c r="E67" s="467"/>
      <c r="F67" s="478"/>
      <c r="G67" s="479"/>
      <c r="H67" s="479"/>
      <c r="I67" s="480"/>
      <c r="J67" s="484"/>
      <c r="K67" s="485"/>
      <c r="L67" s="485"/>
      <c r="M67" s="486"/>
      <c r="N67" s="490"/>
      <c r="O67" s="447"/>
      <c r="P67" s="514"/>
      <c r="Q67" s="522"/>
      <c r="R67" s="520"/>
      <c r="S67" s="520"/>
      <c r="T67" s="521"/>
    </row>
    <row r="68" spans="1:20" s="34" customFormat="1" ht="31.5" customHeight="1" x14ac:dyDescent="0.25">
      <c r="B68" s="452"/>
      <c r="C68" s="453"/>
      <c r="D68" s="466" t="s">
        <v>59</v>
      </c>
      <c r="E68" s="467"/>
      <c r="F68" s="487" t="str">
        <f>InterventionsSheet!A44</f>
        <v>-</v>
      </c>
      <c r="G68" s="479"/>
      <c r="H68" s="479"/>
      <c r="I68" s="480"/>
      <c r="J68" s="488"/>
      <c r="K68" s="485"/>
      <c r="L68" s="485"/>
      <c r="M68" s="486"/>
      <c r="N68" s="489" t="str">
        <f>IF(ISBLANK(J68),F68,J68)</f>
        <v>-</v>
      </c>
      <c r="O68" s="446"/>
      <c r="P68" s="513"/>
      <c r="Q68" s="519"/>
      <c r="R68" s="520"/>
      <c r="S68" s="520"/>
      <c r="T68" s="521"/>
    </row>
    <row r="69" spans="1:20" s="34" customFormat="1" ht="31.5" customHeight="1" x14ac:dyDescent="0.25">
      <c r="B69" s="454"/>
      <c r="C69" s="455"/>
      <c r="D69" s="470"/>
      <c r="E69" s="471"/>
      <c r="F69" s="491"/>
      <c r="G69" s="492"/>
      <c r="H69" s="492"/>
      <c r="I69" s="493"/>
      <c r="J69" s="494"/>
      <c r="K69" s="495"/>
      <c r="L69" s="495"/>
      <c r="M69" s="496"/>
      <c r="N69" s="490"/>
      <c r="O69" s="448"/>
      <c r="P69" s="515"/>
      <c r="Q69" s="523"/>
      <c r="R69" s="524"/>
      <c r="S69" s="524"/>
      <c r="T69" s="525"/>
    </row>
    <row r="70" spans="1:20" s="126" customFormat="1" ht="9.9499999999999993" customHeight="1" x14ac:dyDescent="0.25">
      <c r="A70" s="118"/>
      <c r="B70" s="119"/>
      <c r="C70" s="120"/>
      <c r="D70" s="121"/>
      <c r="E70" s="122"/>
      <c r="F70" s="123"/>
      <c r="G70" s="124"/>
      <c r="H70" s="124"/>
      <c r="I70" s="125"/>
      <c r="J70" s="332"/>
      <c r="K70" s="333"/>
      <c r="L70" s="333"/>
      <c r="M70" s="334"/>
      <c r="N70" s="335"/>
      <c r="O70" s="336"/>
      <c r="P70" s="337"/>
      <c r="Q70" s="338"/>
      <c r="R70" s="339"/>
      <c r="S70" s="339"/>
      <c r="T70" s="340"/>
    </row>
    <row r="71" spans="1:20" s="34" customFormat="1" ht="31.5" customHeight="1" x14ac:dyDescent="0.25">
      <c r="B71" s="456" t="str">
        <f>'Select Interventions'!L15</f>
        <v>-</v>
      </c>
      <c r="C71" s="457"/>
      <c r="D71" s="503" t="s">
        <v>55</v>
      </c>
      <c r="E71" s="504"/>
      <c r="F71" s="505" t="str">
        <f>InterventionsSheet!A48</f>
        <v>-</v>
      </c>
      <c r="G71" s="506"/>
      <c r="H71" s="506"/>
      <c r="I71" s="507"/>
      <c r="J71" s="481"/>
      <c r="K71" s="482"/>
      <c r="L71" s="482"/>
      <c r="M71" s="483"/>
      <c r="N71" s="489" t="str">
        <f>IF(ISBLANK(J71),F71,J71)</f>
        <v>-</v>
      </c>
      <c r="O71" s="449"/>
      <c r="P71" s="516"/>
      <c r="Q71" s="526"/>
      <c r="R71" s="527"/>
      <c r="S71" s="527"/>
      <c r="T71" s="528"/>
    </row>
    <row r="72" spans="1:20" s="34" customFormat="1" ht="31.5" customHeight="1" x14ac:dyDescent="0.25">
      <c r="B72" s="458"/>
      <c r="C72" s="459"/>
      <c r="D72" s="497"/>
      <c r="E72" s="498"/>
      <c r="F72" s="502"/>
      <c r="G72" s="500"/>
      <c r="H72" s="500"/>
      <c r="I72" s="501"/>
      <c r="J72" s="484"/>
      <c r="K72" s="485"/>
      <c r="L72" s="485"/>
      <c r="M72" s="486"/>
      <c r="N72" s="490"/>
      <c r="O72" s="447"/>
      <c r="P72" s="514"/>
      <c r="Q72" s="522"/>
      <c r="R72" s="520"/>
      <c r="S72" s="520"/>
      <c r="T72" s="521"/>
    </row>
    <row r="73" spans="1:20" s="34" customFormat="1" ht="31.5" customHeight="1" x14ac:dyDescent="0.25">
      <c r="B73" s="458"/>
      <c r="C73" s="459"/>
      <c r="D73" s="497" t="s">
        <v>56</v>
      </c>
      <c r="E73" s="498"/>
      <c r="F73" s="499" t="str">
        <f>InterventionsSheet!A49</f>
        <v>-</v>
      </c>
      <c r="G73" s="500"/>
      <c r="H73" s="500"/>
      <c r="I73" s="501"/>
      <c r="J73" s="488"/>
      <c r="K73" s="485"/>
      <c r="L73" s="485"/>
      <c r="M73" s="486"/>
      <c r="N73" s="489" t="str">
        <f>IF(ISBLANK(J73),F73,J73)</f>
        <v>-</v>
      </c>
      <c r="O73" s="446"/>
      <c r="P73" s="513"/>
      <c r="Q73" s="519"/>
      <c r="R73" s="520"/>
      <c r="S73" s="520"/>
      <c r="T73" s="521"/>
    </row>
    <row r="74" spans="1:20" s="34" customFormat="1" ht="31.5" customHeight="1" x14ac:dyDescent="0.25">
      <c r="B74" s="458"/>
      <c r="C74" s="459"/>
      <c r="D74" s="497"/>
      <c r="E74" s="498"/>
      <c r="F74" s="502"/>
      <c r="G74" s="500"/>
      <c r="H74" s="500"/>
      <c r="I74" s="501"/>
      <c r="J74" s="484"/>
      <c r="K74" s="485"/>
      <c r="L74" s="485"/>
      <c r="M74" s="486"/>
      <c r="N74" s="490"/>
      <c r="O74" s="447"/>
      <c r="P74" s="514"/>
      <c r="Q74" s="522"/>
      <c r="R74" s="520"/>
      <c r="S74" s="520"/>
      <c r="T74" s="521"/>
    </row>
    <row r="75" spans="1:20" s="34" customFormat="1" ht="31.5" customHeight="1" x14ac:dyDescent="0.25">
      <c r="B75" s="458"/>
      <c r="C75" s="459"/>
      <c r="D75" s="497" t="s">
        <v>82</v>
      </c>
      <c r="E75" s="498"/>
      <c r="F75" s="499" t="str">
        <f>InterventionsSheet!A50</f>
        <v>-</v>
      </c>
      <c r="G75" s="500"/>
      <c r="H75" s="500"/>
      <c r="I75" s="501"/>
      <c r="J75" s="488"/>
      <c r="K75" s="485"/>
      <c r="L75" s="485"/>
      <c r="M75" s="486"/>
      <c r="N75" s="489" t="str">
        <f>IF(ISBLANK(J75),F75,J75)</f>
        <v>-</v>
      </c>
      <c r="O75" s="446"/>
      <c r="P75" s="513"/>
      <c r="Q75" s="519"/>
      <c r="R75" s="520"/>
      <c r="S75" s="520"/>
      <c r="T75" s="521"/>
    </row>
    <row r="76" spans="1:20" s="34" customFormat="1" ht="31.5" customHeight="1" x14ac:dyDescent="0.25">
      <c r="B76" s="458"/>
      <c r="C76" s="459"/>
      <c r="D76" s="497"/>
      <c r="E76" s="498"/>
      <c r="F76" s="502"/>
      <c r="G76" s="500"/>
      <c r="H76" s="500"/>
      <c r="I76" s="501"/>
      <c r="J76" s="484"/>
      <c r="K76" s="485"/>
      <c r="L76" s="485"/>
      <c r="M76" s="486"/>
      <c r="N76" s="490"/>
      <c r="O76" s="447"/>
      <c r="P76" s="514"/>
      <c r="Q76" s="522"/>
      <c r="R76" s="520"/>
      <c r="S76" s="520"/>
      <c r="T76" s="521"/>
    </row>
    <row r="77" spans="1:20" s="34" customFormat="1" ht="31.5" customHeight="1" x14ac:dyDescent="0.25">
      <c r="B77" s="458"/>
      <c r="C77" s="459"/>
      <c r="D77" s="497" t="s">
        <v>57</v>
      </c>
      <c r="E77" s="498"/>
      <c r="F77" s="499" t="str">
        <f>InterventionsSheet!A51</f>
        <v>-</v>
      </c>
      <c r="G77" s="500"/>
      <c r="H77" s="500"/>
      <c r="I77" s="501"/>
      <c r="J77" s="488"/>
      <c r="K77" s="485"/>
      <c r="L77" s="485"/>
      <c r="M77" s="486"/>
      <c r="N77" s="489" t="str">
        <f>IF(ISBLANK(J77),F77,J77)</f>
        <v>-</v>
      </c>
      <c r="O77" s="446"/>
      <c r="P77" s="513"/>
      <c r="Q77" s="519"/>
      <c r="R77" s="520"/>
      <c r="S77" s="520"/>
      <c r="T77" s="521"/>
    </row>
    <row r="78" spans="1:20" s="34" customFormat="1" ht="31.5" customHeight="1" x14ac:dyDescent="0.25">
      <c r="B78" s="458"/>
      <c r="C78" s="459"/>
      <c r="D78" s="497"/>
      <c r="E78" s="498"/>
      <c r="F78" s="502"/>
      <c r="G78" s="500"/>
      <c r="H78" s="500"/>
      <c r="I78" s="501"/>
      <c r="J78" s="484"/>
      <c r="K78" s="485"/>
      <c r="L78" s="485"/>
      <c r="M78" s="486"/>
      <c r="N78" s="490"/>
      <c r="O78" s="447"/>
      <c r="P78" s="514"/>
      <c r="Q78" s="522"/>
      <c r="R78" s="520"/>
      <c r="S78" s="520"/>
      <c r="T78" s="521"/>
    </row>
    <row r="79" spans="1:20" s="34" customFormat="1" ht="31.5" customHeight="1" x14ac:dyDescent="0.25">
      <c r="B79" s="458"/>
      <c r="C79" s="459"/>
      <c r="D79" s="497" t="s">
        <v>58</v>
      </c>
      <c r="E79" s="498"/>
      <c r="F79" s="499" t="str">
        <f>InterventionsSheet!A52</f>
        <v>-</v>
      </c>
      <c r="G79" s="500"/>
      <c r="H79" s="500"/>
      <c r="I79" s="501"/>
      <c r="J79" s="488"/>
      <c r="K79" s="485"/>
      <c r="L79" s="485"/>
      <c r="M79" s="486"/>
      <c r="N79" s="489" t="str">
        <f>IF(ISBLANK(J79),F79,J79)</f>
        <v>-</v>
      </c>
      <c r="O79" s="446"/>
      <c r="P79" s="513"/>
      <c r="Q79" s="519"/>
      <c r="R79" s="520"/>
      <c r="S79" s="520"/>
      <c r="T79" s="521"/>
    </row>
    <row r="80" spans="1:20" s="34" customFormat="1" ht="31.5" customHeight="1" x14ac:dyDescent="0.25">
      <c r="B80" s="458"/>
      <c r="C80" s="459"/>
      <c r="D80" s="497"/>
      <c r="E80" s="498"/>
      <c r="F80" s="502"/>
      <c r="G80" s="500"/>
      <c r="H80" s="500"/>
      <c r="I80" s="501"/>
      <c r="J80" s="484"/>
      <c r="K80" s="485"/>
      <c r="L80" s="485"/>
      <c r="M80" s="486"/>
      <c r="N80" s="490"/>
      <c r="O80" s="447"/>
      <c r="P80" s="514"/>
      <c r="Q80" s="522"/>
      <c r="R80" s="520"/>
      <c r="S80" s="520"/>
      <c r="T80" s="521"/>
    </row>
    <row r="81" spans="2:20" s="34" customFormat="1" ht="31.5" customHeight="1" x14ac:dyDescent="0.25">
      <c r="B81" s="458"/>
      <c r="C81" s="459"/>
      <c r="D81" s="497" t="s">
        <v>59</v>
      </c>
      <c r="E81" s="498"/>
      <c r="F81" s="499" t="str">
        <f>InterventionsSheet!A53</f>
        <v>-</v>
      </c>
      <c r="G81" s="500"/>
      <c r="H81" s="500"/>
      <c r="I81" s="501"/>
      <c r="J81" s="488"/>
      <c r="K81" s="485"/>
      <c r="L81" s="485"/>
      <c r="M81" s="486"/>
      <c r="N81" s="489" t="str">
        <f>IF(ISBLANK(J81),F81,J81)</f>
        <v>-</v>
      </c>
      <c r="O81" s="446"/>
      <c r="P81" s="513"/>
      <c r="Q81" s="519"/>
      <c r="R81" s="520"/>
      <c r="S81" s="520"/>
      <c r="T81" s="521"/>
    </row>
    <row r="82" spans="2:20" s="34" customFormat="1" ht="31.5" customHeight="1" x14ac:dyDescent="0.25">
      <c r="B82" s="460"/>
      <c r="C82" s="461"/>
      <c r="D82" s="508"/>
      <c r="E82" s="509"/>
      <c r="F82" s="510"/>
      <c r="G82" s="511"/>
      <c r="H82" s="511"/>
      <c r="I82" s="512"/>
      <c r="J82" s="494"/>
      <c r="K82" s="495"/>
      <c r="L82" s="495"/>
      <c r="M82" s="496"/>
      <c r="N82" s="490"/>
      <c r="O82" s="448"/>
      <c r="P82" s="515"/>
      <c r="Q82" s="523"/>
      <c r="R82" s="524"/>
      <c r="S82" s="524"/>
      <c r="T82" s="525"/>
    </row>
    <row r="83" spans="2:20" s="34" customFormat="1" ht="15" x14ac:dyDescent="0.25">
      <c r="J83" s="234"/>
      <c r="K83" s="234"/>
      <c r="L83" s="234"/>
      <c r="M83" s="234"/>
      <c r="O83" s="231"/>
      <c r="P83" s="232"/>
      <c r="Q83" s="232"/>
      <c r="R83" s="232"/>
      <c r="S83" s="232"/>
      <c r="T83" s="232"/>
    </row>
    <row r="84" spans="2:20" s="34" customFormat="1" ht="15" x14ac:dyDescent="0.25">
      <c r="J84" s="234"/>
      <c r="K84" s="234"/>
      <c r="L84" s="234"/>
      <c r="M84" s="234"/>
      <c r="O84" s="231"/>
      <c r="P84" s="232"/>
      <c r="Q84" s="232"/>
      <c r="R84" s="232"/>
      <c r="S84" s="232"/>
      <c r="T84" s="232"/>
    </row>
    <row r="85" spans="2:20" s="34" customFormat="1" ht="15" x14ac:dyDescent="0.25">
      <c r="J85" s="234"/>
      <c r="K85" s="234"/>
      <c r="L85" s="234"/>
      <c r="M85" s="234"/>
      <c r="O85" s="231"/>
      <c r="P85" s="232"/>
      <c r="Q85" s="232"/>
      <c r="R85" s="232"/>
      <c r="S85" s="232"/>
      <c r="T85" s="232"/>
    </row>
    <row r="86" spans="2:20" s="34" customFormat="1" ht="15" x14ac:dyDescent="0.25">
      <c r="J86" s="234"/>
      <c r="K86" s="234"/>
      <c r="L86" s="234"/>
      <c r="M86" s="234"/>
      <c r="O86" s="231"/>
      <c r="P86" s="232"/>
      <c r="Q86" s="232"/>
      <c r="R86" s="232"/>
      <c r="S86" s="232"/>
      <c r="T86" s="232"/>
    </row>
    <row r="87" spans="2:20" s="34" customFormat="1" ht="15" x14ac:dyDescent="0.25">
      <c r="J87" s="234"/>
      <c r="K87" s="234"/>
      <c r="L87" s="234"/>
      <c r="M87" s="234"/>
      <c r="O87" s="231"/>
      <c r="P87" s="232"/>
      <c r="Q87" s="232"/>
      <c r="R87" s="232"/>
      <c r="S87" s="232"/>
      <c r="T87" s="232"/>
    </row>
    <row r="88" spans="2:20" s="34" customFormat="1" ht="15" x14ac:dyDescent="0.25">
      <c r="J88" s="234"/>
      <c r="K88" s="234"/>
      <c r="L88" s="234"/>
      <c r="M88" s="234"/>
      <c r="O88" s="231"/>
      <c r="P88" s="232"/>
      <c r="Q88" s="232"/>
      <c r="R88" s="232"/>
      <c r="S88" s="232"/>
      <c r="T88" s="232"/>
    </row>
    <row r="89" spans="2:20" s="34" customFormat="1" ht="15" x14ac:dyDescent="0.25">
      <c r="J89" s="234"/>
      <c r="K89" s="234"/>
      <c r="L89" s="234"/>
      <c r="M89" s="234"/>
      <c r="O89" s="231"/>
      <c r="P89" s="232"/>
      <c r="Q89" s="232"/>
      <c r="R89" s="232"/>
      <c r="S89" s="232"/>
      <c r="T89" s="232"/>
    </row>
    <row r="90" spans="2:20" s="34" customFormat="1" ht="15" x14ac:dyDescent="0.25">
      <c r="J90" s="234"/>
      <c r="K90" s="234"/>
      <c r="L90" s="234"/>
      <c r="M90" s="234"/>
      <c r="O90" s="231"/>
      <c r="P90" s="232"/>
      <c r="Q90" s="232"/>
      <c r="R90" s="232"/>
      <c r="S90" s="232"/>
      <c r="T90" s="232"/>
    </row>
    <row r="91" spans="2:20" s="34" customFormat="1" ht="15" x14ac:dyDescent="0.25">
      <c r="J91" s="234"/>
      <c r="K91" s="234"/>
      <c r="L91" s="234"/>
      <c r="M91" s="234"/>
      <c r="O91" s="231"/>
      <c r="P91" s="232"/>
      <c r="Q91" s="232"/>
      <c r="R91" s="232"/>
      <c r="S91" s="232"/>
      <c r="T91" s="232"/>
    </row>
    <row r="92" spans="2:20" s="34" customFormat="1" ht="15" x14ac:dyDescent="0.25">
      <c r="J92" s="234"/>
      <c r="K92" s="234"/>
      <c r="L92" s="234"/>
      <c r="M92" s="234"/>
      <c r="O92" s="231"/>
      <c r="P92" s="232"/>
      <c r="Q92" s="232"/>
      <c r="R92" s="232"/>
      <c r="S92" s="232"/>
      <c r="T92" s="232"/>
    </row>
    <row r="93" spans="2:20" s="34" customFormat="1" ht="15" x14ac:dyDescent="0.25">
      <c r="J93" s="234"/>
      <c r="K93" s="234"/>
      <c r="L93" s="234"/>
      <c r="M93" s="234"/>
      <c r="O93" s="231"/>
      <c r="P93" s="232"/>
      <c r="Q93" s="232"/>
      <c r="R93" s="232"/>
      <c r="S93" s="232"/>
      <c r="T93" s="232"/>
    </row>
    <row r="94" spans="2:20" s="34" customFormat="1" ht="15" x14ac:dyDescent="0.25">
      <c r="J94" s="234"/>
      <c r="K94" s="234"/>
      <c r="L94" s="234"/>
      <c r="M94" s="234"/>
      <c r="O94" s="231"/>
      <c r="P94" s="232"/>
      <c r="Q94" s="232"/>
      <c r="R94" s="232"/>
      <c r="S94" s="232"/>
      <c r="T94" s="232"/>
    </row>
    <row r="95" spans="2:20" s="34" customFormat="1" ht="15" x14ac:dyDescent="0.25">
      <c r="J95" s="234"/>
      <c r="K95" s="234"/>
      <c r="L95" s="234"/>
      <c r="M95" s="234"/>
      <c r="O95" s="231"/>
      <c r="P95" s="232"/>
      <c r="Q95" s="232"/>
      <c r="R95" s="232"/>
      <c r="S95" s="232"/>
      <c r="T95" s="232"/>
    </row>
    <row r="96" spans="2:20" s="34" customFormat="1" ht="15" x14ac:dyDescent="0.25">
      <c r="J96" s="234"/>
      <c r="K96" s="234"/>
      <c r="L96" s="234"/>
      <c r="M96" s="234"/>
      <c r="O96" s="231"/>
      <c r="P96" s="232"/>
      <c r="Q96" s="232"/>
      <c r="R96" s="232"/>
      <c r="S96" s="232"/>
      <c r="T96" s="232"/>
    </row>
    <row r="97" spans="10:20" s="34" customFormat="1" ht="15" x14ac:dyDescent="0.25">
      <c r="J97" s="234"/>
      <c r="K97" s="234"/>
      <c r="L97" s="234"/>
      <c r="M97" s="234"/>
      <c r="O97" s="231"/>
      <c r="P97" s="232"/>
      <c r="Q97" s="232"/>
      <c r="R97" s="232"/>
      <c r="S97" s="232"/>
      <c r="T97" s="232"/>
    </row>
    <row r="98" spans="10:20" s="34" customFormat="1" ht="15" x14ac:dyDescent="0.25">
      <c r="J98" s="234"/>
      <c r="K98" s="234"/>
      <c r="L98" s="234"/>
      <c r="M98" s="234"/>
      <c r="O98" s="231"/>
      <c r="P98" s="232"/>
      <c r="Q98" s="232"/>
      <c r="R98" s="232"/>
      <c r="S98" s="232"/>
      <c r="T98" s="232"/>
    </row>
    <row r="99" spans="10:20" s="34" customFormat="1" ht="15" x14ac:dyDescent="0.25">
      <c r="J99" s="234"/>
      <c r="K99" s="234"/>
      <c r="L99" s="234"/>
      <c r="M99" s="234"/>
      <c r="O99" s="231"/>
      <c r="P99" s="232"/>
      <c r="Q99" s="232"/>
      <c r="R99" s="232"/>
      <c r="S99" s="232"/>
      <c r="T99" s="232"/>
    </row>
    <row r="100" spans="10:20" s="34" customFormat="1" ht="15" x14ac:dyDescent="0.25">
      <c r="J100" s="234"/>
      <c r="K100" s="234"/>
      <c r="L100" s="234"/>
      <c r="M100" s="234"/>
      <c r="O100" s="231"/>
      <c r="P100" s="232"/>
      <c r="Q100" s="232"/>
      <c r="R100" s="232"/>
      <c r="S100" s="232"/>
      <c r="T100" s="232"/>
    </row>
    <row r="101" spans="10:20" s="34" customFormat="1" ht="15" x14ac:dyDescent="0.25">
      <c r="J101" s="234"/>
      <c r="K101" s="234"/>
      <c r="L101" s="234"/>
      <c r="M101" s="234"/>
      <c r="O101" s="231"/>
      <c r="P101" s="232"/>
      <c r="Q101" s="232"/>
      <c r="R101" s="232"/>
      <c r="S101" s="232"/>
      <c r="T101" s="232"/>
    </row>
    <row r="102" spans="10:20" s="34" customFormat="1" ht="15" x14ac:dyDescent="0.25">
      <c r="J102" s="234"/>
      <c r="K102" s="234"/>
      <c r="L102" s="234"/>
      <c r="M102" s="234"/>
      <c r="O102" s="231"/>
      <c r="P102" s="232"/>
      <c r="Q102" s="232"/>
      <c r="R102" s="232"/>
      <c r="S102" s="232"/>
      <c r="T102" s="232"/>
    </row>
    <row r="103" spans="10:20" s="34" customFormat="1" ht="15" x14ac:dyDescent="0.25">
      <c r="J103" s="234"/>
      <c r="K103" s="234"/>
      <c r="L103" s="234"/>
      <c r="M103" s="234"/>
      <c r="O103" s="231"/>
      <c r="P103" s="232"/>
      <c r="Q103" s="232"/>
      <c r="R103" s="232"/>
      <c r="S103" s="232"/>
      <c r="T103" s="232"/>
    </row>
    <row r="104" spans="10:20" s="34" customFormat="1" ht="15" x14ac:dyDescent="0.25">
      <c r="J104" s="234"/>
      <c r="K104" s="234"/>
      <c r="L104" s="234"/>
      <c r="M104" s="234"/>
      <c r="O104" s="231"/>
      <c r="P104" s="232"/>
      <c r="Q104" s="232"/>
      <c r="R104" s="232"/>
      <c r="S104" s="232"/>
      <c r="T104" s="232"/>
    </row>
    <row r="105" spans="10:20" s="34" customFormat="1" ht="15" x14ac:dyDescent="0.25">
      <c r="J105" s="234"/>
      <c r="K105" s="234"/>
      <c r="L105" s="234"/>
      <c r="M105" s="234"/>
      <c r="O105" s="231"/>
      <c r="P105" s="232"/>
      <c r="Q105" s="232"/>
      <c r="R105" s="232"/>
      <c r="S105" s="232"/>
      <c r="T105" s="232"/>
    </row>
    <row r="106" spans="10:20" s="34" customFormat="1" ht="15" x14ac:dyDescent="0.25">
      <c r="J106" s="234"/>
      <c r="K106" s="234"/>
      <c r="L106" s="234"/>
      <c r="M106" s="234"/>
      <c r="O106" s="231"/>
      <c r="P106" s="232"/>
      <c r="Q106" s="232"/>
      <c r="R106" s="232"/>
      <c r="S106" s="232"/>
      <c r="T106" s="232"/>
    </row>
    <row r="107" spans="10:20" s="34" customFormat="1" ht="15" x14ac:dyDescent="0.25">
      <c r="J107" s="234"/>
      <c r="K107" s="234"/>
      <c r="L107" s="234"/>
      <c r="M107" s="234"/>
      <c r="O107" s="231"/>
      <c r="P107" s="232"/>
      <c r="Q107" s="232"/>
      <c r="R107" s="232"/>
      <c r="S107" s="232"/>
      <c r="T107" s="232"/>
    </row>
    <row r="108" spans="10:20" s="34" customFormat="1" ht="15" x14ac:dyDescent="0.25">
      <c r="J108" s="234"/>
      <c r="K108" s="234"/>
      <c r="L108" s="234"/>
      <c r="M108" s="234"/>
      <c r="O108" s="231"/>
      <c r="P108" s="232"/>
      <c r="Q108" s="232"/>
      <c r="R108" s="232"/>
      <c r="S108" s="232"/>
      <c r="T108" s="232"/>
    </row>
    <row r="109" spans="10:20" s="34" customFormat="1" ht="15" x14ac:dyDescent="0.25">
      <c r="J109" s="234"/>
      <c r="K109" s="234"/>
      <c r="L109" s="234"/>
      <c r="M109" s="234"/>
      <c r="O109" s="231"/>
      <c r="P109" s="232"/>
      <c r="Q109" s="232"/>
      <c r="R109" s="232"/>
      <c r="S109" s="232"/>
      <c r="T109" s="232"/>
    </row>
    <row r="110" spans="10:20" s="34" customFormat="1" ht="15" x14ac:dyDescent="0.25">
      <c r="J110" s="234"/>
      <c r="K110" s="234"/>
      <c r="L110" s="234"/>
      <c r="M110" s="234"/>
      <c r="O110" s="231"/>
      <c r="P110" s="232"/>
      <c r="Q110" s="232"/>
      <c r="R110" s="232"/>
      <c r="S110" s="232"/>
      <c r="T110" s="232"/>
    </row>
    <row r="111" spans="10:20" s="34" customFormat="1" ht="15" x14ac:dyDescent="0.25">
      <c r="J111" s="234"/>
      <c r="K111" s="234"/>
      <c r="L111" s="234"/>
      <c r="M111" s="234"/>
      <c r="O111" s="231"/>
      <c r="P111" s="232"/>
      <c r="Q111" s="232"/>
      <c r="R111" s="232"/>
      <c r="S111" s="232"/>
      <c r="T111" s="232"/>
    </row>
    <row r="112" spans="10:20" s="34" customFormat="1" ht="15" x14ac:dyDescent="0.25">
      <c r="J112" s="234"/>
      <c r="K112" s="234"/>
      <c r="L112" s="234"/>
      <c r="M112" s="234"/>
      <c r="O112" s="231"/>
      <c r="P112" s="232"/>
      <c r="Q112" s="232"/>
      <c r="R112" s="232"/>
      <c r="S112" s="232"/>
      <c r="T112" s="232"/>
    </row>
    <row r="113" spans="10:20" s="34" customFormat="1" ht="15" x14ac:dyDescent="0.25">
      <c r="J113" s="234"/>
      <c r="K113" s="234"/>
      <c r="L113" s="234"/>
      <c r="M113" s="234"/>
      <c r="O113" s="231"/>
      <c r="P113" s="232"/>
      <c r="Q113" s="232"/>
      <c r="R113" s="232"/>
      <c r="S113" s="232"/>
      <c r="T113" s="232"/>
    </row>
    <row r="114" spans="10:20" s="34" customFormat="1" ht="15" x14ac:dyDescent="0.25">
      <c r="J114" s="234"/>
      <c r="K114" s="234"/>
      <c r="L114" s="234"/>
      <c r="M114" s="234"/>
      <c r="O114" s="231"/>
      <c r="P114" s="232"/>
      <c r="Q114" s="232"/>
      <c r="R114" s="232"/>
      <c r="S114" s="232"/>
      <c r="T114" s="232"/>
    </row>
    <row r="115" spans="10:20" s="34" customFormat="1" ht="15" x14ac:dyDescent="0.25">
      <c r="J115" s="234"/>
      <c r="K115" s="234"/>
      <c r="L115" s="234"/>
      <c r="M115" s="234"/>
      <c r="O115" s="231"/>
      <c r="P115" s="232"/>
      <c r="Q115" s="232"/>
      <c r="R115" s="232"/>
      <c r="S115" s="232"/>
      <c r="T115" s="232"/>
    </row>
    <row r="116" spans="10:20" s="34" customFormat="1" ht="15" x14ac:dyDescent="0.25">
      <c r="J116" s="234"/>
      <c r="K116" s="234"/>
      <c r="L116" s="234"/>
      <c r="M116" s="234"/>
      <c r="O116" s="231"/>
      <c r="P116" s="232"/>
      <c r="Q116" s="232"/>
      <c r="R116" s="232"/>
      <c r="S116" s="232"/>
      <c r="T116" s="232"/>
    </row>
    <row r="117" spans="10:20" s="34" customFormat="1" ht="15" x14ac:dyDescent="0.25">
      <c r="J117" s="234"/>
      <c r="K117" s="234"/>
      <c r="L117" s="234"/>
      <c r="M117" s="234"/>
      <c r="O117" s="231"/>
      <c r="P117" s="232"/>
      <c r="Q117" s="232"/>
      <c r="R117" s="232"/>
      <c r="S117" s="232"/>
      <c r="T117" s="232"/>
    </row>
    <row r="118" spans="10:20" s="34" customFormat="1" ht="15" x14ac:dyDescent="0.25">
      <c r="J118" s="234"/>
      <c r="K118" s="234"/>
      <c r="L118" s="234"/>
      <c r="M118" s="234"/>
      <c r="O118" s="231"/>
      <c r="P118" s="232"/>
      <c r="Q118" s="232"/>
      <c r="R118" s="232"/>
      <c r="S118" s="232"/>
      <c r="T118" s="232"/>
    </row>
    <row r="119" spans="10:20" s="34" customFormat="1" ht="15" x14ac:dyDescent="0.25">
      <c r="J119" s="234"/>
      <c r="K119" s="234"/>
      <c r="L119" s="234"/>
      <c r="M119" s="234"/>
      <c r="O119" s="231"/>
      <c r="P119" s="232"/>
      <c r="Q119" s="232"/>
      <c r="R119" s="232"/>
      <c r="S119" s="232"/>
      <c r="T119" s="232"/>
    </row>
    <row r="120" spans="10:20" s="34" customFormat="1" ht="15" x14ac:dyDescent="0.25">
      <c r="J120" s="234"/>
      <c r="K120" s="234"/>
      <c r="L120" s="234"/>
      <c r="M120" s="234"/>
      <c r="O120" s="231"/>
      <c r="P120" s="232"/>
      <c r="Q120" s="232"/>
      <c r="R120" s="232"/>
      <c r="S120" s="232"/>
      <c r="T120" s="232"/>
    </row>
    <row r="121" spans="10:20" s="34" customFormat="1" ht="15" x14ac:dyDescent="0.25">
      <c r="J121" s="234"/>
      <c r="K121" s="234"/>
      <c r="L121" s="234"/>
      <c r="M121" s="234"/>
      <c r="O121" s="231"/>
      <c r="P121" s="232"/>
      <c r="Q121" s="232"/>
      <c r="R121" s="232"/>
      <c r="S121" s="232"/>
      <c r="T121" s="232"/>
    </row>
    <row r="122" spans="10:20" s="34" customFormat="1" ht="15" x14ac:dyDescent="0.25">
      <c r="J122" s="234"/>
      <c r="K122" s="234"/>
      <c r="L122" s="234"/>
      <c r="M122" s="234"/>
      <c r="O122" s="231"/>
      <c r="P122" s="232"/>
      <c r="Q122" s="232"/>
      <c r="R122" s="232"/>
      <c r="S122" s="232"/>
      <c r="T122" s="232"/>
    </row>
    <row r="123" spans="10:20" s="34" customFormat="1" ht="15" x14ac:dyDescent="0.25">
      <c r="J123" s="234"/>
      <c r="K123" s="234"/>
      <c r="L123" s="234"/>
      <c r="M123" s="234"/>
      <c r="O123" s="231"/>
      <c r="P123" s="232"/>
      <c r="Q123" s="232"/>
      <c r="R123" s="232"/>
      <c r="S123" s="232"/>
      <c r="T123" s="232"/>
    </row>
    <row r="124" spans="10:20" s="34" customFormat="1" ht="15" x14ac:dyDescent="0.25">
      <c r="J124" s="234"/>
      <c r="K124" s="234"/>
      <c r="L124" s="234"/>
      <c r="M124" s="234"/>
      <c r="O124" s="231"/>
      <c r="P124" s="232"/>
      <c r="Q124" s="232"/>
      <c r="R124" s="232"/>
      <c r="S124" s="232"/>
      <c r="T124" s="232"/>
    </row>
    <row r="125" spans="10:20" s="34" customFormat="1" ht="15" x14ac:dyDescent="0.25">
      <c r="J125" s="234"/>
      <c r="K125" s="234"/>
      <c r="L125" s="234"/>
      <c r="M125" s="234"/>
      <c r="O125" s="231"/>
      <c r="P125" s="232"/>
      <c r="Q125" s="232"/>
      <c r="R125" s="232"/>
      <c r="S125" s="232"/>
      <c r="T125" s="232"/>
    </row>
    <row r="126" spans="10:20" s="34" customFormat="1" ht="15" x14ac:dyDescent="0.25">
      <c r="J126" s="234"/>
      <c r="K126" s="234"/>
      <c r="L126" s="234"/>
      <c r="M126" s="234"/>
      <c r="O126" s="231"/>
      <c r="P126" s="232"/>
      <c r="Q126" s="232"/>
      <c r="R126" s="232"/>
      <c r="S126" s="232"/>
      <c r="T126" s="232"/>
    </row>
    <row r="127" spans="10:20" s="34" customFormat="1" ht="15" x14ac:dyDescent="0.25">
      <c r="J127" s="234"/>
      <c r="K127" s="234"/>
      <c r="L127" s="234"/>
      <c r="M127" s="234"/>
      <c r="O127" s="231"/>
      <c r="P127" s="232"/>
      <c r="Q127" s="232"/>
      <c r="R127" s="232"/>
      <c r="S127" s="232"/>
      <c r="T127" s="232"/>
    </row>
    <row r="128" spans="10:20" s="34" customFormat="1" ht="15" x14ac:dyDescent="0.25">
      <c r="J128" s="234"/>
      <c r="K128" s="234"/>
      <c r="L128" s="234"/>
      <c r="M128" s="234"/>
      <c r="O128" s="231"/>
      <c r="P128" s="232"/>
      <c r="Q128" s="232"/>
      <c r="R128" s="232"/>
      <c r="S128" s="232"/>
      <c r="T128" s="232"/>
    </row>
    <row r="129" spans="10:20" s="34" customFormat="1" ht="15" x14ac:dyDescent="0.25">
      <c r="J129" s="234"/>
      <c r="K129" s="234"/>
      <c r="L129" s="234"/>
      <c r="M129" s="234"/>
      <c r="O129" s="231"/>
      <c r="P129" s="232"/>
      <c r="Q129" s="232"/>
      <c r="R129" s="232"/>
      <c r="S129" s="232"/>
      <c r="T129" s="232"/>
    </row>
    <row r="130" spans="10:20" s="34" customFormat="1" ht="15" x14ac:dyDescent="0.25">
      <c r="J130" s="234"/>
      <c r="K130" s="234"/>
      <c r="L130" s="234"/>
      <c r="M130" s="234"/>
      <c r="O130" s="231"/>
      <c r="P130" s="232"/>
      <c r="Q130" s="232"/>
      <c r="R130" s="232"/>
      <c r="S130" s="232"/>
      <c r="T130" s="232"/>
    </row>
    <row r="131" spans="10:20" s="34" customFormat="1" ht="15" x14ac:dyDescent="0.25">
      <c r="J131" s="234"/>
      <c r="K131" s="234"/>
      <c r="L131" s="234"/>
      <c r="M131" s="234"/>
      <c r="O131" s="231"/>
      <c r="P131" s="232"/>
      <c r="Q131" s="232"/>
      <c r="R131" s="232"/>
      <c r="S131" s="232"/>
      <c r="T131" s="232"/>
    </row>
    <row r="132" spans="10:20" s="34" customFormat="1" ht="15" x14ac:dyDescent="0.25">
      <c r="J132" s="234"/>
      <c r="K132" s="234"/>
      <c r="L132" s="234"/>
      <c r="M132" s="234"/>
      <c r="O132" s="231"/>
      <c r="P132" s="232"/>
      <c r="Q132" s="232"/>
      <c r="R132" s="232"/>
      <c r="S132" s="232"/>
      <c r="T132" s="232"/>
    </row>
    <row r="133" spans="10:20" s="34" customFormat="1" ht="15" x14ac:dyDescent="0.25">
      <c r="J133" s="234"/>
      <c r="K133" s="234"/>
      <c r="L133" s="234"/>
      <c r="M133" s="234"/>
      <c r="O133" s="231"/>
      <c r="P133" s="232"/>
      <c r="Q133" s="232"/>
      <c r="R133" s="232"/>
      <c r="S133" s="232"/>
      <c r="T133" s="232"/>
    </row>
    <row r="134" spans="10:20" s="34" customFormat="1" ht="15" x14ac:dyDescent="0.25">
      <c r="J134" s="234"/>
      <c r="K134" s="234"/>
      <c r="L134" s="234"/>
      <c r="M134" s="234"/>
      <c r="O134" s="231"/>
      <c r="P134" s="232"/>
      <c r="Q134" s="232"/>
      <c r="R134" s="232"/>
      <c r="S134" s="232"/>
      <c r="T134" s="232"/>
    </row>
    <row r="135" spans="10:20" s="34" customFormat="1" ht="15" x14ac:dyDescent="0.25">
      <c r="J135" s="234"/>
      <c r="K135" s="234"/>
      <c r="L135" s="234"/>
      <c r="M135" s="234"/>
      <c r="O135" s="231"/>
      <c r="P135" s="232"/>
      <c r="Q135" s="232"/>
      <c r="R135" s="232"/>
      <c r="S135" s="232"/>
      <c r="T135" s="232"/>
    </row>
    <row r="136" spans="10:20" s="34" customFormat="1" ht="15" x14ac:dyDescent="0.25">
      <c r="J136" s="234"/>
      <c r="K136" s="234"/>
      <c r="L136" s="234"/>
      <c r="M136" s="234"/>
      <c r="O136" s="231"/>
      <c r="P136" s="232"/>
      <c r="Q136" s="232"/>
      <c r="R136" s="232"/>
      <c r="S136" s="232"/>
      <c r="T136" s="232"/>
    </row>
    <row r="137" spans="10:20" s="34" customFormat="1" ht="15" x14ac:dyDescent="0.25">
      <c r="J137" s="234"/>
      <c r="K137" s="234"/>
      <c r="L137" s="234"/>
      <c r="M137" s="234"/>
      <c r="O137" s="231"/>
      <c r="P137" s="232"/>
      <c r="Q137" s="232"/>
      <c r="R137" s="232"/>
      <c r="S137" s="232"/>
      <c r="T137" s="232"/>
    </row>
    <row r="138" spans="10:20" s="34" customFormat="1" ht="15" x14ac:dyDescent="0.25">
      <c r="J138" s="234"/>
      <c r="K138" s="234"/>
      <c r="L138" s="234"/>
      <c r="M138" s="234"/>
      <c r="O138" s="231"/>
      <c r="P138" s="232"/>
      <c r="Q138" s="232"/>
      <c r="R138" s="232"/>
      <c r="S138" s="232"/>
      <c r="T138" s="232"/>
    </row>
    <row r="139" spans="10:20" s="34" customFormat="1" ht="15" x14ac:dyDescent="0.25">
      <c r="J139" s="234"/>
      <c r="K139" s="234"/>
      <c r="L139" s="234"/>
      <c r="M139" s="234"/>
      <c r="O139" s="231"/>
      <c r="P139" s="232"/>
      <c r="Q139" s="232"/>
      <c r="R139" s="232"/>
      <c r="S139" s="232"/>
      <c r="T139" s="232"/>
    </row>
    <row r="140" spans="10:20" s="34" customFormat="1" ht="15" x14ac:dyDescent="0.25">
      <c r="J140" s="234"/>
      <c r="K140" s="234"/>
      <c r="L140" s="234"/>
      <c r="M140" s="234"/>
      <c r="O140" s="231"/>
      <c r="P140" s="232"/>
      <c r="Q140" s="232"/>
      <c r="R140" s="232"/>
      <c r="S140" s="232"/>
      <c r="T140" s="232"/>
    </row>
    <row r="141" spans="10:20" s="34" customFormat="1" ht="15" x14ac:dyDescent="0.25">
      <c r="J141" s="234"/>
      <c r="K141" s="234"/>
      <c r="L141" s="234"/>
      <c r="M141" s="234"/>
      <c r="O141" s="231"/>
      <c r="P141" s="232"/>
      <c r="Q141" s="232"/>
      <c r="R141" s="232"/>
      <c r="S141" s="232"/>
      <c r="T141" s="232"/>
    </row>
    <row r="142" spans="10:20" s="34" customFormat="1" ht="15" x14ac:dyDescent="0.25">
      <c r="J142" s="234"/>
      <c r="K142" s="234"/>
      <c r="L142" s="234"/>
      <c r="M142" s="234"/>
      <c r="O142" s="231"/>
      <c r="P142" s="232"/>
      <c r="Q142" s="232"/>
      <c r="R142" s="232"/>
      <c r="S142" s="232"/>
      <c r="T142" s="232"/>
    </row>
    <row r="143" spans="10:20" s="34" customFormat="1" ht="15" x14ac:dyDescent="0.25">
      <c r="J143" s="234"/>
      <c r="K143" s="234"/>
      <c r="L143" s="234"/>
      <c r="M143" s="234"/>
      <c r="O143" s="231"/>
      <c r="P143" s="232"/>
      <c r="Q143" s="232"/>
      <c r="R143" s="232"/>
      <c r="S143" s="232"/>
      <c r="T143" s="232"/>
    </row>
    <row r="144" spans="10:20" s="34" customFormat="1" ht="15" x14ac:dyDescent="0.25">
      <c r="J144" s="234"/>
      <c r="K144" s="234"/>
      <c r="L144" s="234"/>
      <c r="M144" s="234"/>
      <c r="O144" s="231"/>
      <c r="P144" s="232"/>
      <c r="Q144" s="232"/>
      <c r="R144" s="232"/>
      <c r="S144" s="232"/>
      <c r="T144" s="232"/>
    </row>
    <row r="145" spans="10:20" s="34" customFormat="1" ht="15" x14ac:dyDescent="0.25">
      <c r="J145" s="234"/>
      <c r="K145" s="234"/>
      <c r="L145" s="234"/>
      <c r="M145" s="234"/>
      <c r="O145" s="231"/>
      <c r="P145" s="232"/>
      <c r="Q145" s="232"/>
      <c r="R145" s="232"/>
      <c r="S145" s="232"/>
      <c r="T145" s="232"/>
    </row>
    <row r="146" spans="10:20" s="34" customFormat="1" ht="15" x14ac:dyDescent="0.25">
      <c r="J146" s="234"/>
      <c r="K146" s="234"/>
      <c r="L146" s="234"/>
      <c r="M146" s="234"/>
      <c r="O146" s="231"/>
      <c r="P146" s="232"/>
      <c r="Q146" s="232"/>
      <c r="R146" s="232"/>
      <c r="S146" s="232"/>
      <c r="T146" s="232"/>
    </row>
    <row r="147" spans="10:20" s="34" customFormat="1" ht="15" x14ac:dyDescent="0.25">
      <c r="J147" s="234"/>
      <c r="K147" s="234"/>
      <c r="L147" s="234"/>
      <c r="M147" s="234"/>
      <c r="O147" s="231"/>
      <c r="P147" s="232"/>
      <c r="Q147" s="232"/>
      <c r="R147" s="232"/>
      <c r="S147" s="232"/>
      <c r="T147" s="232"/>
    </row>
    <row r="148" spans="10:20" s="34" customFormat="1" ht="15" x14ac:dyDescent="0.25">
      <c r="J148" s="234"/>
      <c r="K148" s="234"/>
      <c r="L148" s="234"/>
      <c r="M148" s="234"/>
      <c r="O148" s="231"/>
      <c r="P148" s="232"/>
      <c r="Q148" s="232"/>
      <c r="R148" s="232"/>
      <c r="S148" s="232"/>
      <c r="T148" s="232"/>
    </row>
    <row r="149" spans="10:20" s="34" customFormat="1" ht="15" x14ac:dyDescent="0.25">
      <c r="J149" s="234"/>
      <c r="K149" s="234"/>
      <c r="L149" s="234"/>
      <c r="M149" s="234"/>
      <c r="O149" s="231"/>
      <c r="P149" s="232"/>
      <c r="Q149" s="232"/>
      <c r="R149" s="232"/>
      <c r="S149" s="232"/>
      <c r="T149" s="232"/>
    </row>
    <row r="150" spans="10:20" s="34" customFormat="1" ht="15" x14ac:dyDescent="0.25">
      <c r="J150" s="234"/>
      <c r="K150" s="234"/>
      <c r="L150" s="234"/>
      <c r="M150" s="234"/>
      <c r="O150" s="231"/>
      <c r="P150" s="232"/>
      <c r="Q150" s="232"/>
      <c r="R150" s="232"/>
      <c r="S150" s="232"/>
      <c r="T150" s="232"/>
    </row>
  </sheetData>
  <sheetProtection algorithmName="SHA-512" hashValue="JU7+8yXlwOgiaJlIUT3qMLq29SLupUZ3XqIK1r2Oo1RjEa7WarVLgvvzXBnDQRIrxerWDLtACLedIig4WNeIpQ==" saltValue="u2lXse/6gqr6/S4mGOmQ8A==" spinCount="100000" sheet="1" objects="1" scenarios="1"/>
  <mergeCells count="267">
    <mergeCell ref="Q4:T5"/>
    <mergeCell ref="Q6:T7"/>
    <mergeCell ref="Q8:T9"/>
    <mergeCell ref="Q10:T11"/>
    <mergeCell ref="Q12:T13"/>
    <mergeCell ref="Q14:T15"/>
    <mergeCell ref="Q16:T17"/>
    <mergeCell ref="P77:P78"/>
    <mergeCell ref="P79:P80"/>
    <mergeCell ref="P64:P65"/>
    <mergeCell ref="P66:P67"/>
    <mergeCell ref="P68:P69"/>
    <mergeCell ref="Q64:T65"/>
    <mergeCell ref="Q66:T67"/>
    <mergeCell ref="Q68:T69"/>
    <mergeCell ref="P58:P59"/>
    <mergeCell ref="P60:P61"/>
    <mergeCell ref="P62:P63"/>
    <mergeCell ref="Q58:T59"/>
    <mergeCell ref="Q60:T61"/>
    <mergeCell ref="Q62:T63"/>
    <mergeCell ref="P51:P52"/>
    <mergeCell ref="P53:P54"/>
    <mergeCell ref="P55:P56"/>
    <mergeCell ref="P81:P82"/>
    <mergeCell ref="Q77:T78"/>
    <mergeCell ref="Q79:T80"/>
    <mergeCell ref="Q81:T82"/>
    <mergeCell ref="P71:P72"/>
    <mergeCell ref="P73:P74"/>
    <mergeCell ref="P75:P76"/>
    <mergeCell ref="Q71:T72"/>
    <mergeCell ref="Q73:T74"/>
    <mergeCell ref="Q75:T76"/>
    <mergeCell ref="Q51:T52"/>
    <mergeCell ref="Q53:T54"/>
    <mergeCell ref="Q55:T56"/>
    <mergeCell ref="P45:P46"/>
    <mergeCell ref="P47:P48"/>
    <mergeCell ref="P49:P50"/>
    <mergeCell ref="Q45:T46"/>
    <mergeCell ref="Q47:T48"/>
    <mergeCell ref="Q49:T50"/>
    <mergeCell ref="P38:P39"/>
    <mergeCell ref="P40:P41"/>
    <mergeCell ref="P42:P43"/>
    <mergeCell ref="Q38:T39"/>
    <mergeCell ref="Q40:T41"/>
    <mergeCell ref="Q42:T43"/>
    <mergeCell ref="P32:P33"/>
    <mergeCell ref="P34:P35"/>
    <mergeCell ref="P36:P37"/>
    <mergeCell ref="Q32:T33"/>
    <mergeCell ref="Q34:T35"/>
    <mergeCell ref="Q36:T37"/>
    <mergeCell ref="P25:P26"/>
    <mergeCell ref="P27:P28"/>
    <mergeCell ref="P29:P30"/>
    <mergeCell ref="Q25:T26"/>
    <mergeCell ref="Q27:T28"/>
    <mergeCell ref="Q29:T30"/>
    <mergeCell ref="P19:P20"/>
    <mergeCell ref="P21:P22"/>
    <mergeCell ref="P23:P24"/>
    <mergeCell ref="Q19:T20"/>
    <mergeCell ref="Q21:T22"/>
    <mergeCell ref="Q23:T24"/>
    <mergeCell ref="P12:P13"/>
    <mergeCell ref="P14:P15"/>
    <mergeCell ref="P16:P17"/>
    <mergeCell ref="N79:N80"/>
    <mergeCell ref="N81:N82"/>
    <mergeCell ref="P6:P7"/>
    <mergeCell ref="P4:P5"/>
    <mergeCell ref="P8:P9"/>
    <mergeCell ref="P10:P11"/>
    <mergeCell ref="N66:N67"/>
    <mergeCell ref="N68:N69"/>
    <mergeCell ref="N71:N72"/>
    <mergeCell ref="N73:N74"/>
    <mergeCell ref="N75:N76"/>
    <mergeCell ref="N77:N78"/>
    <mergeCell ref="N53:N54"/>
    <mergeCell ref="N55:N56"/>
    <mergeCell ref="N58:N59"/>
    <mergeCell ref="N60:N61"/>
    <mergeCell ref="N62:N63"/>
    <mergeCell ref="N64:N65"/>
    <mergeCell ref="N40:N41"/>
    <mergeCell ref="N42:N43"/>
    <mergeCell ref="N45:N46"/>
    <mergeCell ref="N47:N48"/>
    <mergeCell ref="N49:N50"/>
    <mergeCell ref="N51:N52"/>
    <mergeCell ref="N27:N28"/>
    <mergeCell ref="N29:N30"/>
    <mergeCell ref="N32:N33"/>
    <mergeCell ref="N34:N35"/>
    <mergeCell ref="N36:N37"/>
    <mergeCell ref="N38:N39"/>
    <mergeCell ref="N19:N20"/>
    <mergeCell ref="N21:N22"/>
    <mergeCell ref="N23:N24"/>
    <mergeCell ref="N25:N26"/>
    <mergeCell ref="D79:E80"/>
    <mergeCell ref="F79:I80"/>
    <mergeCell ref="J79:M80"/>
    <mergeCell ref="D81:E82"/>
    <mergeCell ref="F81:I82"/>
    <mergeCell ref="J81:M82"/>
    <mergeCell ref="D75:E76"/>
    <mergeCell ref="F75:I76"/>
    <mergeCell ref="J75:M76"/>
    <mergeCell ref="D77:E78"/>
    <mergeCell ref="F77:I78"/>
    <mergeCell ref="J77:M78"/>
    <mergeCell ref="D71:E72"/>
    <mergeCell ref="F71:I72"/>
    <mergeCell ref="J71:M72"/>
    <mergeCell ref="D73:E74"/>
    <mergeCell ref="F73:I74"/>
    <mergeCell ref="J73:M74"/>
    <mergeCell ref="D66:E67"/>
    <mergeCell ref="F66:I67"/>
    <mergeCell ref="J66:M67"/>
    <mergeCell ref="D68:E69"/>
    <mergeCell ref="F68:I69"/>
    <mergeCell ref="J68:M69"/>
    <mergeCell ref="D62:E63"/>
    <mergeCell ref="F62:I63"/>
    <mergeCell ref="J62:M63"/>
    <mergeCell ref="D64:E65"/>
    <mergeCell ref="F64:I65"/>
    <mergeCell ref="J64:M65"/>
    <mergeCell ref="D58:E59"/>
    <mergeCell ref="F58:I59"/>
    <mergeCell ref="J58:M59"/>
    <mergeCell ref="D60:E61"/>
    <mergeCell ref="F60:I61"/>
    <mergeCell ref="J60:M61"/>
    <mergeCell ref="D53:E54"/>
    <mergeCell ref="F53:I54"/>
    <mergeCell ref="J53:M54"/>
    <mergeCell ref="D55:E56"/>
    <mergeCell ref="F55:I56"/>
    <mergeCell ref="J55:M56"/>
    <mergeCell ref="D49:E50"/>
    <mergeCell ref="F49:I50"/>
    <mergeCell ref="J49:M50"/>
    <mergeCell ref="D51:E52"/>
    <mergeCell ref="F51:I52"/>
    <mergeCell ref="J51:M52"/>
    <mergeCell ref="D45:E46"/>
    <mergeCell ref="F45:I46"/>
    <mergeCell ref="J45:M46"/>
    <mergeCell ref="D47:E48"/>
    <mergeCell ref="F47:I48"/>
    <mergeCell ref="J47:M48"/>
    <mergeCell ref="D40:E41"/>
    <mergeCell ref="F40:I41"/>
    <mergeCell ref="J40:M41"/>
    <mergeCell ref="D42:E43"/>
    <mergeCell ref="F42:I43"/>
    <mergeCell ref="J42:M43"/>
    <mergeCell ref="D36:E37"/>
    <mergeCell ref="F36:I37"/>
    <mergeCell ref="J36:M37"/>
    <mergeCell ref="D38:E39"/>
    <mergeCell ref="F38:I39"/>
    <mergeCell ref="J38:M39"/>
    <mergeCell ref="D32:E33"/>
    <mergeCell ref="F32:I33"/>
    <mergeCell ref="J32:M33"/>
    <mergeCell ref="D34:E35"/>
    <mergeCell ref="F34:I35"/>
    <mergeCell ref="J34:M35"/>
    <mergeCell ref="D27:E28"/>
    <mergeCell ref="F27:I28"/>
    <mergeCell ref="J27:M28"/>
    <mergeCell ref="D29:E30"/>
    <mergeCell ref="F29:I30"/>
    <mergeCell ref="J29:M30"/>
    <mergeCell ref="D23:E24"/>
    <mergeCell ref="F23:I24"/>
    <mergeCell ref="J23:M24"/>
    <mergeCell ref="D25:E26"/>
    <mergeCell ref="F25:I26"/>
    <mergeCell ref="J25:M26"/>
    <mergeCell ref="D19:E20"/>
    <mergeCell ref="F19:I20"/>
    <mergeCell ref="J19:M20"/>
    <mergeCell ref="D21:E22"/>
    <mergeCell ref="F21:I22"/>
    <mergeCell ref="J21:M22"/>
    <mergeCell ref="N6:N7"/>
    <mergeCell ref="N8:N9"/>
    <mergeCell ref="N10:N11"/>
    <mergeCell ref="N12:N13"/>
    <mergeCell ref="N14:N15"/>
    <mergeCell ref="N16:N17"/>
    <mergeCell ref="J10:M11"/>
    <mergeCell ref="F12:I13"/>
    <mergeCell ref="J12:M13"/>
    <mergeCell ref="F14:I15"/>
    <mergeCell ref="J14:M15"/>
    <mergeCell ref="F16:I17"/>
    <mergeCell ref="J16:M17"/>
    <mergeCell ref="D16:E17"/>
    <mergeCell ref="D4:E5"/>
    <mergeCell ref="F4:I5"/>
    <mergeCell ref="J4:M5"/>
    <mergeCell ref="F6:I7"/>
    <mergeCell ref="J6:M7"/>
    <mergeCell ref="F8:I9"/>
    <mergeCell ref="J8:M9"/>
    <mergeCell ref="F10:I11"/>
    <mergeCell ref="B58:C69"/>
    <mergeCell ref="B71:C82"/>
    <mergeCell ref="B4:C5"/>
    <mergeCell ref="D6:E7"/>
    <mergeCell ref="B1:T1"/>
    <mergeCell ref="B2:S2"/>
    <mergeCell ref="B6:C17"/>
    <mergeCell ref="B19:C30"/>
    <mergeCell ref="B32:C43"/>
    <mergeCell ref="B45:C56"/>
    <mergeCell ref="D8:E9"/>
    <mergeCell ref="D10:E11"/>
    <mergeCell ref="D12:E13"/>
    <mergeCell ref="D14:E15"/>
    <mergeCell ref="O4:O5"/>
    <mergeCell ref="O6:O7"/>
    <mergeCell ref="O8:O9"/>
    <mergeCell ref="O10:O11"/>
    <mergeCell ref="O12:O13"/>
    <mergeCell ref="O14:O15"/>
    <mergeCell ref="O16:O17"/>
    <mergeCell ref="O19:O20"/>
    <mergeCell ref="O21:O22"/>
    <mergeCell ref="O23:O24"/>
    <mergeCell ref="O25:O26"/>
    <mergeCell ref="O27:O28"/>
    <mergeCell ref="O29:O30"/>
    <mergeCell ref="O32:O33"/>
    <mergeCell ref="O34:O35"/>
    <mergeCell ref="O36:O37"/>
    <mergeCell ref="O38:O39"/>
    <mergeCell ref="O40:O41"/>
    <mergeCell ref="O42:O43"/>
    <mergeCell ref="O45:O46"/>
    <mergeCell ref="O47:O48"/>
    <mergeCell ref="O49:O50"/>
    <mergeCell ref="O51:O52"/>
    <mergeCell ref="O53:O54"/>
    <mergeCell ref="O55:O56"/>
    <mergeCell ref="O58:O59"/>
    <mergeCell ref="O60:O61"/>
    <mergeCell ref="O62:O63"/>
    <mergeCell ref="O64:O65"/>
    <mergeCell ref="O66:O67"/>
    <mergeCell ref="O68:O69"/>
    <mergeCell ref="O71:O72"/>
    <mergeCell ref="O73:O74"/>
    <mergeCell ref="O75:O76"/>
    <mergeCell ref="O77:O78"/>
    <mergeCell ref="O79:O80"/>
    <mergeCell ref="O81:O82"/>
  </mergeCells>
  <conditionalFormatting sqref="J6:M17 J19:M30 J32:M43 J45:M56 J58:M69 J71:M82">
    <cfRule type="containsText" dxfId="123" priority="5" operator="containsText" text="Please provide indicator definition">
      <formula>NOT(ISERROR(SEARCH("Please provide indicator definition",J6)))</formula>
    </cfRule>
  </conditionalFormatting>
  <conditionalFormatting sqref="F6:I17 F19:I30 F32:I43 F45:I56 F58:I69 F71:I82">
    <cfRule type="containsText" dxfId="122" priority="1" operator="containsText" text="( A )">
      <formula>NOT(ISERROR(SEARCH("( A )",F6)))</formula>
    </cfRule>
    <cfRule type="containsText" dxfId="121" priority="2" operator="containsText" text="(A)">
      <formula>NOT(ISERROR(SEARCH("(A)",F6)))</formula>
    </cfRule>
    <cfRule type="containsText" dxfId="120" priority="3" operator="containsText" text="[key populations]">
      <formula>NOT(ISERROR(SEARCH("[key populations]",F6)))</formula>
    </cfRule>
    <cfRule type="containsText" dxfId="119" priority="4" operator="containsText" text="[key population]">
      <formula>NOT(ISERROR(SEARCH("[key population]",F6)))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Y155"/>
  <sheetViews>
    <sheetView showRowColHeaders="0" zoomScale="60" zoomScaleNormal="60" workbookViewId="0">
      <pane ySplit="6" topLeftCell="A57" activePane="bottomLeft" state="frozen"/>
      <selection pane="bottomLeft" activeCell="A7" sqref="A7"/>
    </sheetView>
  </sheetViews>
  <sheetFormatPr defaultColWidth="9" defaultRowHeight="15.75" x14ac:dyDescent="0.25"/>
  <cols>
    <col min="1" max="9" width="9" style="32"/>
    <col min="10" max="10" width="10.75" style="210" customWidth="1"/>
    <col min="11" max="23" width="9" style="32"/>
    <col min="24" max="24" width="21.25" style="32" customWidth="1"/>
    <col min="25" max="25" width="36.125" style="32" customWidth="1"/>
    <col min="26" max="16384" width="9" style="32"/>
  </cols>
  <sheetData>
    <row r="1" spans="1:25" ht="33.75" x14ac:dyDescent="0.5">
      <c r="A1" s="1"/>
      <c r="B1" s="412"/>
      <c r="C1" s="412"/>
      <c r="D1" s="412"/>
      <c r="E1" s="412"/>
      <c r="F1" s="412"/>
      <c r="G1" s="412"/>
      <c r="H1" s="412"/>
      <c r="I1" s="412"/>
      <c r="J1" s="412"/>
      <c r="K1" s="412"/>
      <c r="L1" s="412"/>
      <c r="M1" s="412"/>
      <c r="N1" s="412"/>
      <c r="O1" s="412"/>
      <c r="P1" s="412"/>
      <c r="Q1" s="412"/>
      <c r="R1" s="412"/>
      <c r="S1" s="412"/>
      <c r="T1" s="412"/>
      <c r="U1" s="412"/>
      <c r="V1" s="412"/>
      <c r="W1" s="412"/>
      <c r="X1" s="412"/>
      <c r="Y1" s="412"/>
    </row>
    <row r="2" spans="1:25" ht="34.5" thickBot="1" x14ac:dyDescent="0.55000000000000004">
      <c r="A2" s="1"/>
      <c r="B2" s="427" t="str">
        <f>"Data entry: "&amp;'Home Page'!R8&amp;", "&amp;'Home Page'!R7</f>
        <v>Data entry: Enter Implementation Area (e.g. district, region, state, …), Namibia</v>
      </c>
      <c r="C2" s="428"/>
      <c r="D2" s="428"/>
      <c r="E2" s="428"/>
      <c r="F2" s="428"/>
      <c r="G2" s="428"/>
      <c r="H2" s="428"/>
      <c r="I2" s="428"/>
      <c r="J2" s="428"/>
      <c r="K2" s="428"/>
      <c r="L2" s="428"/>
      <c r="M2" s="428"/>
      <c r="N2" s="428"/>
      <c r="O2" s="428"/>
      <c r="P2" s="428"/>
      <c r="Q2" s="428"/>
      <c r="R2" s="428"/>
      <c r="S2" s="428"/>
      <c r="T2" s="428"/>
      <c r="U2" s="428"/>
      <c r="V2" s="428"/>
      <c r="W2" s="428"/>
      <c r="X2" s="428"/>
      <c r="Y2" s="428"/>
    </row>
    <row r="3" spans="1:25" ht="16.5" thickTop="1" x14ac:dyDescent="0.25">
      <c r="A3" s="17"/>
      <c r="B3" s="17"/>
      <c r="C3" s="17"/>
      <c r="D3" s="17"/>
      <c r="E3" s="15"/>
      <c r="F3" s="15"/>
      <c r="G3" s="15"/>
      <c r="H3" s="15"/>
      <c r="I3" s="15"/>
      <c r="J3" s="15"/>
      <c r="K3" s="15"/>
      <c r="L3" s="18"/>
      <c r="M3" s="18"/>
      <c r="N3" s="18"/>
      <c r="O3" s="18"/>
      <c r="P3" s="18"/>
      <c r="Q3" s="18"/>
      <c r="R3" s="18"/>
      <c r="S3" s="18"/>
      <c r="T3" s="18"/>
      <c r="U3" s="18"/>
      <c r="V3" s="18"/>
      <c r="W3" s="18"/>
      <c r="X3" s="19"/>
      <c r="Y3" s="19"/>
    </row>
    <row r="4" spans="1:25" ht="18.75" x14ac:dyDescent="0.3">
      <c r="B4" s="462" t="s">
        <v>122</v>
      </c>
      <c r="C4" s="462"/>
      <c r="D4" s="462" t="s">
        <v>123</v>
      </c>
      <c r="E4" s="462"/>
      <c r="F4" s="472" t="s">
        <v>126</v>
      </c>
      <c r="G4" s="472"/>
      <c r="H4" s="473"/>
      <c r="I4" s="473"/>
      <c r="J4" s="208"/>
      <c r="K4" s="51"/>
      <c r="L4" s="621" t="str">
        <f>'Home Page'!R8</f>
        <v>Enter Implementation Area (e.g. district, region, state, …)</v>
      </c>
      <c r="M4" s="622"/>
      <c r="N4" s="622"/>
      <c r="O4" s="622"/>
      <c r="P4" s="622"/>
      <c r="Q4" s="622"/>
      <c r="R4" s="622"/>
      <c r="S4" s="622"/>
      <c r="T4" s="622"/>
      <c r="U4" s="623"/>
      <c r="V4" s="58"/>
      <c r="W4" s="58"/>
      <c r="X4" s="462" t="s">
        <v>127</v>
      </c>
      <c r="Y4" s="472" t="s">
        <v>128</v>
      </c>
    </row>
    <row r="5" spans="1:25" ht="15.75" customHeight="1" x14ac:dyDescent="0.25">
      <c r="B5" s="472"/>
      <c r="C5" s="472"/>
      <c r="D5" s="472"/>
      <c r="E5" s="472"/>
      <c r="F5" s="472"/>
      <c r="G5" s="472"/>
      <c r="H5" s="473"/>
      <c r="I5" s="473"/>
      <c r="J5" s="208"/>
      <c r="K5" s="632" t="s">
        <v>386</v>
      </c>
      <c r="L5" s="624" t="s">
        <v>133</v>
      </c>
      <c r="M5" s="530"/>
      <c r="N5" s="625"/>
      <c r="O5" s="624" t="s">
        <v>132</v>
      </c>
      <c r="P5" s="530"/>
      <c r="Q5" s="625"/>
      <c r="R5" s="624" t="s">
        <v>131</v>
      </c>
      <c r="S5" s="530"/>
      <c r="T5" s="625"/>
      <c r="U5" s="624" t="s">
        <v>130</v>
      </c>
      <c r="V5" s="530"/>
      <c r="W5" s="625"/>
      <c r="X5" s="463"/>
      <c r="Y5" s="472"/>
    </row>
    <row r="6" spans="1:25" ht="15.75" customHeight="1" x14ac:dyDescent="0.25">
      <c r="B6" s="474"/>
      <c r="C6" s="474"/>
      <c r="D6" s="474"/>
      <c r="E6" s="474"/>
      <c r="F6" s="474"/>
      <c r="G6" s="474"/>
      <c r="H6" s="474"/>
      <c r="I6" s="474"/>
      <c r="J6" s="208"/>
      <c r="K6" s="633"/>
      <c r="L6" s="59" t="s">
        <v>372</v>
      </c>
      <c r="M6" s="60" t="s">
        <v>373</v>
      </c>
      <c r="N6" s="61" t="s">
        <v>374</v>
      </c>
      <c r="O6" s="59" t="s">
        <v>372</v>
      </c>
      <c r="P6" s="60" t="s">
        <v>373</v>
      </c>
      <c r="Q6" s="61" t="s">
        <v>374</v>
      </c>
      <c r="R6" s="59" t="s">
        <v>372</v>
      </c>
      <c r="S6" s="60" t="s">
        <v>373</v>
      </c>
      <c r="T6" s="61" t="s">
        <v>374</v>
      </c>
      <c r="U6" s="59" t="s">
        <v>372</v>
      </c>
      <c r="V6" s="60" t="s">
        <v>373</v>
      </c>
      <c r="W6" s="61" t="s">
        <v>374</v>
      </c>
      <c r="X6" s="626"/>
      <c r="Y6" s="626"/>
    </row>
    <row r="7" spans="1:25" ht="20.100000000000001" customHeight="1" x14ac:dyDescent="0.25">
      <c r="B7" s="600" t="str">
        <f>'Select Interventions'!E5</f>
        <v>Select intervention #1</v>
      </c>
      <c r="C7" s="451"/>
      <c r="D7" s="605" t="s">
        <v>55</v>
      </c>
      <c r="E7" s="606"/>
      <c r="F7" s="531" t="str">
        <f>Overview_SelectedInterventions!N6</f>
        <v>-</v>
      </c>
      <c r="G7" s="532"/>
      <c r="H7" s="532"/>
      <c r="I7" s="532"/>
      <c r="J7" s="533"/>
      <c r="K7" s="631"/>
      <c r="L7" s="570"/>
      <c r="M7" s="567"/>
      <c r="N7" s="564"/>
      <c r="O7" s="561"/>
      <c r="P7" s="558"/>
      <c r="Q7" s="555"/>
      <c r="R7" s="561"/>
      <c r="S7" s="558"/>
      <c r="T7" s="555"/>
      <c r="U7" s="645" t="e">
        <f>IF(ISBLANK(L7),(O7/R7),(L7))</f>
        <v>#DIV/0!</v>
      </c>
      <c r="V7" s="644" t="e">
        <f>IF(ISBLANK(M7),(P7/S7),(M7))</f>
        <v>#DIV/0!</v>
      </c>
      <c r="W7" s="643" t="e">
        <f>IF(ISBLANK(N7),(Q7/T7),(N7))</f>
        <v>#DIV/0!</v>
      </c>
      <c r="X7" s="326"/>
      <c r="Y7" s="326"/>
    </row>
    <row r="8" spans="1:25" ht="20.100000000000001" customHeight="1" x14ac:dyDescent="0.25">
      <c r="B8" s="452"/>
      <c r="C8" s="453"/>
      <c r="D8" s="607"/>
      <c r="E8" s="608"/>
      <c r="F8" s="534"/>
      <c r="G8" s="535"/>
      <c r="H8" s="535"/>
      <c r="I8" s="535"/>
      <c r="J8" s="536"/>
      <c r="K8" s="628"/>
      <c r="L8" s="571"/>
      <c r="M8" s="568"/>
      <c r="N8" s="565"/>
      <c r="O8" s="562"/>
      <c r="P8" s="559"/>
      <c r="Q8" s="556"/>
      <c r="R8" s="562"/>
      <c r="S8" s="559"/>
      <c r="T8" s="556"/>
      <c r="U8" s="641"/>
      <c r="V8" s="638"/>
      <c r="W8" s="635"/>
      <c r="X8" s="327"/>
      <c r="Y8" s="327"/>
    </row>
    <row r="9" spans="1:25" ht="20.100000000000001" customHeight="1" x14ac:dyDescent="0.25">
      <c r="B9" s="452"/>
      <c r="C9" s="453"/>
      <c r="D9" s="609"/>
      <c r="E9" s="610"/>
      <c r="F9" s="534"/>
      <c r="G9" s="535"/>
      <c r="H9" s="535"/>
      <c r="I9" s="535"/>
      <c r="J9" s="536"/>
      <c r="K9" s="628"/>
      <c r="L9" s="571"/>
      <c r="M9" s="568"/>
      <c r="N9" s="565"/>
      <c r="O9" s="562"/>
      <c r="P9" s="559"/>
      <c r="Q9" s="556"/>
      <c r="R9" s="562"/>
      <c r="S9" s="559"/>
      <c r="T9" s="556"/>
      <c r="U9" s="641"/>
      <c r="V9" s="638"/>
      <c r="W9" s="635"/>
      <c r="X9" s="327"/>
      <c r="Y9" s="327"/>
    </row>
    <row r="10" spans="1:25" ht="20.100000000000001" customHeight="1" x14ac:dyDescent="0.25">
      <c r="B10" s="452"/>
      <c r="C10" s="453"/>
      <c r="D10" s="609"/>
      <c r="E10" s="610"/>
      <c r="F10" s="537"/>
      <c r="G10" s="538"/>
      <c r="H10" s="538"/>
      <c r="I10" s="538"/>
      <c r="J10" s="539"/>
      <c r="K10" s="629"/>
      <c r="L10" s="572"/>
      <c r="M10" s="569"/>
      <c r="N10" s="566"/>
      <c r="O10" s="563"/>
      <c r="P10" s="560"/>
      <c r="Q10" s="557"/>
      <c r="R10" s="563"/>
      <c r="S10" s="560"/>
      <c r="T10" s="557"/>
      <c r="U10" s="642"/>
      <c r="V10" s="639"/>
      <c r="W10" s="636"/>
      <c r="X10" s="327"/>
      <c r="Y10" s="327"/>
    </row>
    <row r="11" spans="1:25" ht="20.100000000000001" customHeight="1" x14ac:dyDescent="0.25">
      <c r="B11" s="452"/>
      <c r="C11" s="453"/>
      <c r="D11" s="607" t="s">
        <v>56</v>
      </c>
      <c r="E11" s="611"/>
      <c r="F11" s="540" t="str">
        <f>Overview_SelectedInterventions!N8</f>
        <v>-</v>
      </c>
      <c r="G11" s="541"/>
      <c r="H11" s="541"/>
      <c r="I11" s="541"/>
      <c r="J11" s="542"/>
      <c r="K11" s="627"/>
      <c r="L11" s="578"/>
      <c r="M11" s="577"/>
      <c r="N11" s="576"/>
      <c r="O11" s="575"/>
      <c r="P11" s="574"/>
      <c r="Q11" s="573"/>
      <c r="R11" s="575"/>
      <c r="S11" s="574"/>
      <c r="T11" s="573"/>
      <c r="U11" s="640" t="e">
        <f t="shared" ref="U11:U30" si="0">IF(ISBLANK(L11),(O11/R11),(L11))</f>
        <v>#DIV/0!</v>
      </c>
      <c r="V11" s="637" t="e">
        <f t="shared" ref="V11:V30" si="1">IF(ISBLANK(M11),(P11/S11),(M11))</f>
        <v>#DIV/0!</v>
      </c>
      <c r="W11" s="634" t="e">
        <f t="shared" ref="W11:W30" si="2">IF(ISBLANK(N11),(Q11/T11),(N11))</f>
        <v>#DIV/0!</v>
      </c>
      <c r="X11" s="328"/>
      <c r="Y11" s="328"/>
    </row>
    <row r="12" spans="1:25" ht="20.100000000000001" customHeight="1" x14ac:dyDescent="0.25">
      <c r="B12" s="452"/>
      <c r="C12" s="453"/>
      <c r="D12" s="607"/>
      <c r="E12" s="611"/>
      <c r="F12" s="534"/>
      <c r="G12" s="535"/>
      <c r="H12" s="535"/>
      <c r="I12" s="535"/>
      <c r="J12" s="536"/>
      <c r="K12" s="628"/>
      <c r="L12" s="571"/>
      <c r="M12" s="568"/>
      <c r="N12" s="565"/>
      <c r="O12" s="562"/>
      <c r="P12" s="559"/>
      <c r="Q12" s="556"/>
      <c r="R12" s="562"/>
      <c r="S12" s="559"/>
      <c r="T12" s="556"/>
      <c r="U12" s="641"/>
      <c r="V12" s="638"/>
      <c r="W12" s="635"/>
      <c r="X12" s="327"/>
      <c r="Y12" s="327"/>
    </row>
    <row r="13" spans="1:25" ht="20.100000000000001" customHeight="1" x14ac:dyDescent="0.25">
      <c r="B13" s="452"/>
      <c r="C13" s="453"/>
      <c r="D13" s="609"/>
      <c r="E13" s="610"/>
      <c r="F13" s="534"/>
      <c r="G13" s="535"/>
      <c r="H13" s="535"/>
      <c r="I13" s="535"/>
      <c r="J13" s="536"/>
      <c r="K13" s="628"/>
      <c r="L13" s="571"/>
      <c r="M13" s="568"/>
      <c r="N13" s="565"/>
      <c r="O13" s="562"/>
      <c r="P13" s="559"/>
      <c r="Q13" s="556"/>
      <c r="R13" s="562"/>
      <c r="S13" s="559"/>
      <c r="T13" s="556"/>
      <c r="U13" s="641"/>
      <c r="V13" s="638"/>
      <c r="W13" s="635"/>
      <c r="X13" s="327"/>
      <c r="Y13" s="327"/>
    </row>
    <row r="14" spans="1:25" ht="20.100000000000001" customHeight="1" x14ac:dyDescent="0.25">
      <c r="B14" s="452"/>
      <c r="C14" s="453"/>
      <c r="D14" s="609"/>
      <c r="E14" s="610"/>
      <c r="F14" s="537"/>
      <c r="G14" s="538"/>
      <c r="H14" s="538"/>
      <c r="I14" s="538"/>
      <c r="J14" s="539"/>
      <c r="K14" s="629"/>
      <c r="L14" s="572"/>
      <c r="M14" s="569"/>
      <c r="N14" s="566"/>
      <c r="O14" s="563"/>
      <c r="P14" s="560"/>
      <c r="Q14" s="557"/>
      <c r="R14" s="563"/>
      <c r="S14" s="560"/>
      <c r="T14" s="557"/>
      <c r="U14" s="642"/>
      <c r="V14" s="639"/>
      <c r="W14" s="636"/>
      <c r="X14" s="329"/>
      <c r="Y14" s="329"/>
    </row>
    <row r="15" spans="1:25" ht="20.100000000000001" customHeight="1" x14ac:dyDescent="0.25">
      <c r="B15" s="452"/>
      <c r="C15" s="453"/>
      <c r="D15" s="607" t="s">
        <v>82</v>
      </c>
      <c r="E15" s="611"/>
      <c r="F15" s="612" t="str">
        <f>Overview_SelectedInterventions!N10</f>
        <v>-</v>
      </c>
      <c r="G15" s="613"/>
      <c r="H15" s="613"/>
      <c r="I15" s="614"/>
      <c r="J15" s="370" t="s">
        <v>375</v>
      </c>
      <c r="K15" s="627"/>
      <c r="L15" s="295"/>
      <c r="M15" s="296"/>
      <c r="N15" s="297"/>
      <c r="O15" s="298"/>
      <c r="P15" s="299"/>
      <c r="Q15" s="300"/>
      <c r="R15" s="298"/>
      <c r="S15" s="299"/>
      <c r="T15" s="300"/>
      <c r="U15" s="357" t="e">
        <f t="shared" si="0"/>
        <v>#DIV/0!</v>
      </c>
      <c r="V15" s="358" t="e">
        <f t="shared" si="1"/>
        <v>#DIV/0!</v>
      </c>
      <c r="W15" s="359" t="e">
        <f t="shared" si="2"/>
        <v>#DIV/0!</v>
      </c>
      <c r="X15" s="328"/>
      <c r="Y15" s="328"/>
    </row>
    <row r="16" spans="1:25" ht="20.100000000000001" customHeight="1" x14ac:dyDescent="0.25">
      <c r="B16" s="452"/>
      <c r="C16" s="453"/>
      <c r="D16" s="607"/>
      <c r="E16" s="611"/>
      <c r="F16" s="613"/>
      <c r="G16" s="613"/>
      <c r="H16" s="613"/>
      <c r="I16" s="614"/>
      <c r="J16" s="371" t="s">
        <v>376</v>
      </c>
      <c r="K16" s="628"/>
      <c r="L16" s="301"/>
      <c r="M16" s="302"/>
      <c r="N16" s="303"/>
      <c r="O16" s="304"/>
      <c r="P16" s="305"/>
      <c r="Q16" s="306"/>
      <c r="R16" s="304"/>
      <c r="S16" s="305"/>
      <c r="T16" s="306"/>
      <c r="U16" s="357" t="e">
        <f t="shared" si="0"/>
        <v>#DIV/0!</v>
      </c>
      <c r="V16" s="358" t="e">
        <f t="shared" si="1"/>
        <v>#DIV/0!</v>
      </c>
      <c r="W16" s="359" t="e">
        <f t="shared" si="2"/>
        <v>#DIV/0!</v>
      </c>
      <c r="X16" s="327"/>
      <c r="Y16" s="327"/>
    </row>
    <row r="17" spans="2:25" ht="20.100000000000001" customHeight="1" x14ac:dyDescent="0.25">
      <c r="B17" s="452"/>
      <c r="C17" s="453"/>
      <c r="D17" s="609"/>
      <c r="E17" s="610"/>
      <c r="F17" s="615"/>
      <c r="G17" s="615"/>
      <c r="H17" s="615"/>
      <c r="I17" s="616"/>
      <c r="J17" s="371" t="s">
        <v>377</v>
      </c>
      <c r="K17" s="628"/>
      <c r="L17" s="301"/>
      <c r="M17" s="302"/>
      <c r="N17" s="303"/>
      <c r="O17" s="304"/>
      <c r="P17" s="305"/>
      <c r="Q17" s="306"/>
      <c r="R17" s="304"/>
      <c r="S17" s="305"/>
      <c r="T17" s="306"/>
      <c r="U17" s="357" t="e">
        <f t="shared" si="0"/>
        <v>#DIV/0!</v>
      </c>
      <c r="V17" s="358" t="e">
        <f t="shared" si="1"/>
        <v>#DIV/0!</v>
      </c>
      <c r="W17" s="359" t="e">
        <f t="shared" si="2"/>
        <v>#DIV/0!</v>
      </c>
      <c r="X17" s="327"/>
      <c r="Y17" s="327"/>
    </row>
    <row r="18" spans="2:25" ht="20.100000000000001" customHeight="1" x14ac:dyDescent="0.25">
      <c r="B18" s="452"/>
      <c r="C18" s="453"/>
      <c r="D18" s="609"/>
      <c r="E18" s="610"/>
      <c r="F18" s="615"/>
      <c r="G18" s="615"/>
      <c r="H18" s="615"/>
      <c r="I18" s="616"/>
      <c r="J18" s="372" t="s">
        <v>378</v>
      </c>
      <c r="K18" s="629"/>
      <c r="L18" s="307"/>
      <c r="M18" s="308"/>
      <c r="N18" s="309"/>
      <c r="O18" s="310"/>
      <c r="P18" s="311"/>
      <c r="Q18" s="312"/>
      <c r="R18" s="310"/>
      <c r="S18" s="311"/>
      <c r="T18" s="312"/>
      <c r="U18" s="357" t="e">
        <f t="shared" si="0"/>
        <v>#DIV/0!</v>
      </c>
      <c r="V18" s="358" t="e">
        <f t="shared" si="1"/>
        <v>#DIV/0!</v>
      </c>
      <c r="W18" s="359" t="e">
        <f t="shared" si="2"/>
        <v>#DIV/0!</v>
      </c>
      <c r="X18" s="329"/>
      <c r="Y18" s="329"/>
    </row>
    <row r="19" spans="2:25" ht="20.100000000000001" customHeight="1" x14ac:dyDescent="0.25">
      <c r="B19" s="601"/>
      <c r="C19" s="602"/>
      <c r="D19" s="607" t="s">
        <v>57</v>
      </c>
      <c r="E19" s="611"/>
      <c r="F19" s="612" t="str">
        <f>Overview_SelectedInterventions!N12</f>
        <v>-</v>
      </c>
      <c r="G19" s="613"/>
      <c r="H19" s="613"/>
      <c r="I19" s="614"/>
      <c r="J19" s="370" t="s">
        <v>375</v>
      </c>
      <c r="K19" s="627"/>
      <c r="L19" s="295"/>
      <c r="M19" s="296"/>
      <c r="N19" s="297"/>
      <c r="O19" s="298"/>
      <c r="P19" s="299"/>
      <c r="Q19" s="300"/>
      <c r="R19" s="298"/>
      <c r="S19" s="299"/>
      <c r="T19" s="300"/>
      <c r="U19" s="360" t="e">
        <f t="shared" si="0"/>
        <v>#DIV/0!</v>
      </c>
      <c r="V19" s="361" t="e">
        <f t="shared" si="1"/>
        <v>#DIV/0!</v>
      </c>
      <c r="W19" s="362" t="e">
        <f t="shared" si="2"/>
        <v>#DIV/0!</v>
      </c>
      <c r="X19" s="328"/>
      <c r="Y19" s="328"/>
    </row>
    <row r="20" spans="2:25" ht="20.100000000000001" customHeight="1" x14ac:dyDescent="0.25">
      <c r="B20" s="601"/>
      <c r="C20" s="602"/>
      <c r="D20" s="607"/>
      <c r="E20" s="611"/>
      <c r="F20" s="613"/>
      <c r="G20" s="613"/>
      <c r="H20" s="613"/>
      <c r="I20" s="614"/>
      <c r="J20" s="371" t="s">
        <v>376</v>
      </c>
      <c r="K20" s="628"/>
      <c r="L20" s="301"/>
      <c r="M20" s="302"/>
      <c r="N20" s="303"/>
      <c r="O20" s="304"/>
      <c r="P20" s="305"/>
      <c r="Q20" s="306"/>
      <c r="R20" s="304"/>
      <c r="S20" s="305"/>
      <c r="T20" s="306"/>
      <c r="U20" s="357" t="e">
        <f t="shared" si="0"/>
        <v>#DIV/0!</v>
      </c>
      <c r="V20" s="358" t="e">
        <f t="shared" si="1"/>
        <v>#DIV/0!</v>
      </c>
      <c r="W20" s="359" t="e">
        <f t="shared" si="2"/>
        <v>#DIV/0!</v>
      </c>
      <c r="X20" s="327"/>
      <c r="Y20" s="327"/>
    </row>
    <row r="21" spans="2:25" ht="20.100000000000001" customHeight="1" x14ac:dyDescent="0.25">
      <c r="B21" s="601"/>
      <c r="C21" s="602"/>
      <c r="D21" s="609"/>
      <c r="E21" s="610"/>
      <c r="F21" s="615"/>
      <c r="G21" s="615"/>
      <c r="H21" s="615"/>
      <c r="I21" s="616"/>
      <c r="J21" s="371" t="s">
        <v>377</v>
      </c>
      <c r="K21" s="628"/>
      <c r="L21" s="301"/>
      <c r="M21" s="302"/>
      <c r="N21" s="303"/>
      <c r="O21" s="304"/>
      <c r="P21" s="305"/>
      <c r="Q21" s="306"/>
      <c r="R21" s="304"/>
      <c r="S21" s="305"/>
      <c r="T21" s="306"/>
      <c r="U21" s="357" t="e">
        <f t="shared" si="0"/>
        <v>#DIV/0!</v>
      </c>
      <c r="V21" s="358" t="e">
        <f t="shared" si="1"/>
        <v>#DIV/0!</v>
      </c>
      <c r="W21" s="359" t="e">
        <f t="shared" si="2"/>
        <v>#DIV/0!</v>
      </c>
      <c r="X21" s="327"/>
      <c r="Y21" s="327"/>
    </row>
    <row r="22" spans="2:25" ht="20.100000000000001" customHeight="1" x14ac:dyDescent="0.25">
      <c r="B22" s="601"/>
      <c r="C22" s="602"/>
      <c r="D22" s="609"/>
      <c r="E22" s="610"/>
      <c r="F22" s="615"/>
      <c r="G22" s="615"/>
      <c r="H22" s="615"/>
      <c r="I22" s="616"/>
      <c r="J22" s="372" t="s">
        <v>378</v>
      </c>
      <c r="K22" s="629"/>
      <c r="L22" s="307"/>
      <c r="M22" s="308"/>
      <c r="N22" s="309"/>
      <c r="O22" s="310"/>
      <c r="P22" s="311"/>
      <c r="Q22" s="312"/>
      <c r="R22" s="310"/>
      <c r="S22" s="311"/>
      <c r="T22" s="312"/>
      <c r="U22" s="363" t="e">
        <f t="shared" si="0"/>
        <v>#DIV/0!</v>
      </c>
      <c r="V22" s="364" t="e">
        <f t="shared" si="1"/>
        <v>#DIV/0!</v>
      </c>
      <c r="W22" s="365" t="e">
        <f t="shared" si="2"/>
        <v>#DIV/0!</v>
      </c>
      <c r="X22" s="329"/>
      <c r="Y22" s="329"/>
    </row>
    <row r="23" spans="2:25" ht="20.100000000000001" customHeight="1" x14ac:dyDescent="0.25">
      <c r="B23" s="601"/>
      <c r="C23" s="602"/>
      <c r="D23" s="607" t="s">
        <v>58</v>
      </c>
      <c r="E23" s="611"/>
      <c r="F23" s="612" t="str">
        <f>Overview_SelectedInterventions!N14</f>
        <v>-</v>
      </c>
      <c r="G23" s="613"/>
      <c r="H23" s="613"/>
      <c r="I23" s="614"/>
      <c r="J23" s="370" t="s">
        <v>375</v>
      </c>
      <c r="K23" s="627"/>
      <c r="L23" s="295"/>
      <c r="M23" s="296"/>
      <c r="N23" s="297"/>
      <c r="O23" s="298"/>
      <c r="P23" s="299"/>
      <c r="Q23" s="300"/>
      <c r="R23" s="298"/>
      <c r="S23" s="299"/>
      <c r="T23" s="300"/>
      <c r="U23" s="360" t="e">
        <f t="shared" si="0"/>
        <v>#DIV/0!</v>
      </c>
      <c r="V23" s="361" t="e">
        <f t="shared" si="1"/>
        <v>#DIV/0!</v>
      </c>
      <c r="W23" s="362" t="e">
        <f t="shared" si="2"/>
        <v>#DIV/0!</v>
      </c>
      <c r="X23" s="328"/>
      <c r="Y23" s="328"/>
    </row>
    <row r="24" spans="2:25" ht="20.100000000000001" customHeight="1" x14ac:dyDescent="0.25">
      <c r="B24" s="601"/>
      <c r="C24" s="602"/>
      <c r="D24" s="607"/>
      <c r="E24" s="611"/>
      <c r="F24" s="613"/>
      <c r="G24" s="613"/>
      <c r="H24" s="613"/>
      <c r="I24" s="614"/>
      <c r="J24" s="371" t="s">
        <v>376</v>
      </c>
      <c r="K24" s="628"/>
      <c r="L24" s="301"/>
      <c r="M24" s="302"/>
      <c r="N24" s="303"/>
      <c r="O24" s="304"/>
      <c r="P24" s="305"/>
      <c r="Q24" s="306"/>
      <c r="R24" s="304"/>
      <c r="S24" s="305"/>
      <c r="T24" s="306"/>
      <c r="U24" s="357" t="e">
        <f t="shared" si="0"/>
        <v>#DIV/0!</v>
      </c>
      <c r="V24" s="358" t="e">
        <f t="shared" si="1"/>
        <v>#DIV/0!</v>
      </c>
      <c r="W24" s="359" t="e">
        <f t="shared" si="2"/>
        <v>#DIV/0!</v>
      </c>
      <c r="X24" s="327"/>
      <c r="Y24" s="327"/>
    </row>
    <row r="25" spans="2:25" ht="20.100000000000001" customHeight="1" x14ac:dyDescent="0.25">
      <c r="B25" s="601"/>
      <c r="C25" s="602"/>
      <c r="D25" s="609"/>
      <c r="E25" s="610"/>
      <c r="F25" s="615"/>
      <c r="G25" s="615"/>
      <c r="H25" s="615"/>
      <c r="I25" s="616"/>
      <c r="J25" s="371" t="s">
        <v>377</v>
      </c>
      <c r="K25" s="628"/>
      <c r="L25" s="301"/>
      <c r="M25" s="302"/>
      <c r="N25" s="303"/>
      <c r="O25" s="304"/>
      <c r="P25" s="305"/>
      <c r="Q25" s="306"/>
      <c r="R25" s="304"/>
      <c r="S25" s="305"/>
      <c r="T25" s="306"/>
      <c r="U25" s="357" t="e">
        <f t="shared" si="0"/>
        <v>#DIV/0!</v>
      </c>
      <c r="V25" s="358" t="e">
        <f t="shared" si="1"/>
        <v>#DIV/0!</v>
      </c>
      <c r="W25" s="359" t="e">
        <f t="shared" si="2"/>
        <v>#DIV/0!</v>
      </c>
      <c r="X25" s="327"/>
      <c r="Y25" s="327"/>
    </row>
    <row r="26" spans="2:25" ht="20.100000000000001" customHeight="1" x14ac:dyDescent="0.25">
      <c r="B26" s="601"/>
      <c r="C26" s="602"/>
      <c r="D26" s="609"/>
      <c r="E26" s="610"/>
      <c r="F26" s="615"/>
      <c r="G26" s="615"/>
      <c r="H26" s="615"/>
      <c r="I26" s="616"/>
      <c r="J26" s="372" t="s">
        <v>378</v>
      </c>
      <c r="K26" s="629"/>
      <c r="L26" s="307"/>
      <c r="M26" s="308"/>
      <c r="N26" s="309"/>
      <c r="O26" s="310"/>
      <c r="P26" s="311"/>
      <c r="Q26" s="312"/>
      <c r="R26" s="310"/>
      <c r="S26" s="311"/>
      <c r="T26" s="312"/>
      <c r="U26" s="363" t="e">
        <f t="shared" si="0"/>
        <v>#DIV/0!</v>
      </c>
      <c r="V26" s="364" t="e">
        <f t="shared" si="1"/>
        <v>#DIV/0!</v>
      </c>
      <c r="W26" s="365" t="e">
        <f t="shared" si="2"/>
        <v>#DIV/0!</v>
      </c>
      <c r="X26" s="329"/>
      <c r="Y26" s="329"/>
    </row>
    <row r="27" spans="2:25" ht="20.100000000000001" customHeight="1" x14ac:dyDescent="0.25">
      <c r="B27" s="601"/>
      <c r="C27" s="602"/>
      <c r="D27" s="607" t="s">
        <v>59</v>
      </c>
      <c r="E27" s="611"/>
      <c r="F27" s="612" t="str">
        <f>Overview_SelectedInterventions!N16</f>
        <v>-</v>
      </c>
      <c r="G27" s="613"/>
      <c r="H27" s="613"/>
      <c r="I27" s="614"/>
      <c r="J27" s="371" t="s">
        <v>375</v>
      </c>
      <c r="K27" s="627"/>
      <c r="L27" s="301"/>
      <c r="M27" s="302"/>
      <c r="N27" s="303"/>
      <c r="O27" s="304"/>
      <c r="P27" s="305"/>
      <c r="Q27" s="306"/>
      <c r="R27" s="304"/>
      <c r="S27" s="305"/>
      <c r="T27" s="306"/>
      <c r="U27" s="357" t="e">
        <f t="shared" si="0"/>
        <v>#DIV/0!</v>
      </c>
      <c r="V27" s="358" t="e">
        <f t="shared" si="1"/>
        <v>#DIV/0!</v>
      </c>
      <c r="W27" s="359" t="e">
        <f t="shared" si="2"/>
        <v>#DIV/0!</v>
      </c>
      <c r="X27" s="327"/>
      <c r="Y27" s="327"/>
    </row>
    <row r="28" spans="2:25" ht="20.100000000000001" customHeight="1" x14ac:dyDescent="0.25">
      <c r="B28" s="601"/>
      <c r="C28" s="602"/>
      <c r="D28" s="607"/>
      <c r="E28" s="611"/>
      <c r="F28" s="613"/>
      <c r="G28" s="613"/>
      <c r="H28" s="613"/>
      <c r="I28" s="614"/>
      <c r="J28" s="371" t="s">
        <v>376</v>
      </c>
      <c r="K28" s="628"/>
      <c r="L28" s="301"/>
      <c r="M28" s="302"/>
      <c r="N28" s="303"/>
      <c r="O28" s="304"/>
      <c r="P28" s="305"/>
      <c r="Q28" s="306"/>
      <c r="R28" s="304"/>
      <c r="S28" s="305"/>
      <c r="T28" s="306"/>
      <c r="U28" s="357" t="e">
        <f t="shared" si="0"/>
        <v>#DIV/0!</v>
      </c>
      <c r="V28" s="358" t="e">
        <f t="shared" si="1"/>
        <v>#DIV/0!</v>
      </c>
      <c r="W28" s="359" t="e">
        <f t="shared" si="2"/>
        <v>#DIV/0!</v>
      </c>
      <c r="X28" s="327"/>
      <c r="Y28" s="327"/>
    </row>
    <row r="29" spans="2:25" ht="20.100000000000001" customHeight="1" x14ac:dyDescent="0.25">
      <c r="B29" s="601"/>
      <c r="C29" s="602"/>
      <c r="D29" s="609"/>
      <c r="E29" s="610"/>
      <c r="F29" s="615"/>
      <c r="G29" s="615"/>
      <c r="H29" s="615"/>
      <c r="I29" s="616"/>
      <c r="J29" s="371" t="s">
        <v>377</v>
      </c>
      <c r="K29" s="628"/>
      <c r="L29" s="301"/>
      <c r="M29" s="302"/>
      <c r="N29" s="303"/>
      <c r="O29" s="304"/>
      <c r="P29" s="305"/>
      <c r="Q29" s="306"/>
      <c r="R29" s="304"/>
      <c r="S29" s="305"/>
      <c r="T29" s="306"/>
      <c r="U29" s="357" t="e">
        <f t="shared" si="0"/>
        <v>#DIV/0!</v>
      </c>
      <c r="V29" s="358" t="e">
        <f t="shared" si="1"/>
        <v>#DIV/0!</v>
      </c>
      <c r="W29" s="359" t="e">
        <f t="shared" si="2"/>
        <v>#DIV/0!</v>
      </c>
      <c r="X29" s="327"/>
      <c r="Y29" s="327"/>
    </row>
    <row r="30" spans="2:25" ht="20.100000000000001" customHeight="1" x14ac:dyDescent="0.25">
      <c r="B30" s="603"/>
      <c r="C30" s="604"/>
      <c r="D30" s="617"/>
      <c r="E30" s="618"/>
      <c r="F30" s="619"/>
      <c r="G30" s="619"/>
      <c r="H30" s="619"/>
      <c r="I30" s="620"/>
      <c r="J30" s="373" t="s">
        <v>378</v>
      </c>
      <c r="K30" s="630"/>
      <c r="L30" s="313"/>
      <c r="M30" s="314"/>
      <c r="N30" s="315"/>
      <c r="O30" s="316"/>
      <c r="P30" s="317"/>
      <c r="Q30" s="318"/>
      <c r="R30" s="316"/>
      <c r="S30" s="317"/>
      <c r="T30" s="318"/>
      <c r="U30" s="366" t="e">
        <f t="shared" si="0"/>
        <v>#DIV/0!</v>
      </c>
      <c r="V30" s="367" t="e">
        <f t="shared" si="1"/>
        <v>#DIV/0!</v>
      </c>
      <c r="W30" s="368" t="e">
        <f t="shared" si="2"/>
        <v>#DIV/0!</v>
      </c>
      <c r="X30" s="330"/>
      <c r="Y30" s="330"/>
    </row>
    <row r="31" spans="2:25" ht="9.9499999999999993" customHeight="1" x14ac:dyDescent="0.25">
      <c r="B31" s="99"/>
      <c r="C31" s="100"/>
      <c r="D31" s="94"/>
      <c r="E31" s="95"/>
      <c r="F31" s="378"/>
      <c r="G31" s="378"/>
      <c r="H31" s="378"/>
      <c r="I31" s="378"/>
      <c r="J31" s="379"/>
      <c r="K31" s="319"/>
      <c r="L31" s="324"/>
      <c r="M31" s="324"/>
      <c r="N31" s="325"/>
      <c r="O31" s="322"/>
      <c r="P31" s="322"/>
      <c r="Q31" s="322"/>
      <c r="R31" s="323"/>
      <c r="S31" s="322"/>
      <c r="T31" s="322"/>
      <c r="U31" s="350"/>
      <c r="V31" s="350"/>
      <c r="W31" s="350"/>
      <c r="X31" s="322"/>
      <c r="Y31" s="331"/>
    </row>
    <row r="32" spans="2:25" ht="20.100000000000001" customHeight="1" x14ac:dyDescent="0.25">
      <c r="B32" s="592" t="str">
        <f>'Select Interventions'!E8</f>
        <v>Select intervention #2</v>
      </c>
      <c r="C32" s="457"/>
      <c r="D32" s="597" t="s">
        <v>55</v>
      </c>
      <c r="E32" s="598"/>
      <c r="F32" s="543" t="str">
        <f>Overview_SelectedInterventions!N19</f>
        <v>-</v>
      </c>
      <c r="G32" s="544"/>
      <c r="H32" s="544"/>
      <c r="I32" s="544"/>
      <c r="J32" s="545"/>
      <c r="K32" s="631"/>
      <c r="L32" s="570"/>
      <c r="M32" s="567"/>
      <c r="N32" s="564"/>
      <c r="O32" s="561"/>
      <c r="P32" s="558"/>
      <c r="Q32" s="555"/>
      <c r="R32" s="561"/>
      <c r="S32" s="558"/>
      <c r="T32" s="555"/>
      <c r="U32" s="645" t="e">
        <f>IF(ISBLANK(L32),(O32/R32),(L32))</f>
        <v>#DIV/0!</v>
      </c>
      <c r="V32" s="644" t="e">
        <f>IF(ISBLANK(M32),(P32/S32),(M32))</f>
        <v>#DIV/0!</v>
      </c>
      <c r="W32" s="643" t="e">
        <f>IF(ISBLANK(N32),(Q32/T32),(N32))</f>
        <v>#DIV/0!</v>
      </c>
      <c r="X32" s="326"/>
      <c r="Y32" s="326"/>
    </row>
    <row r="33" spans="2:25" ht="20.100000000000001" customHeight="1" x14ac:dyDescent="0.25">
      <c r="B33" s="458"/>
      <c r="C33" s="459"/>
      <c r="D33" s="584"/>
      <c r="E33" s="599"/>
      <c r="F33" s="546"/>
      <c r="G33" s="547"/>
      <c r="H33" s="547"/>
      <c r="I33" s="547"/>
      <c r="J33" s="548"/>
      <c r="K33" s="628"/>
      <c r="L33" s="571"/>
      <c r="M33" s="568"/>
      <c r="N33" s="565"/>
      <c r="O33" s="562"/>
      <c r="P33" s="559"/>
      <c r="Q33" s="556"/>
      <c r="R33" s="562"/>
      <c r="S33" s="559"/>
      <c r="T33" s="556"/>
      <c r="U33" s="641"/>
      <c r="V33" s="638"/>
      <c r="W33" s="635"/>
      <c r="X33" s="327"/>
      <c r="Y33" s="327"/>
    </row>
    <row r="34" spans="2:25" ht="20.100000000000001" customHeight="1" x14ac:dyDescent="0.25">
      <c r="B34" s="458"/>
      <c r="C34" s="459"/>
      <c r="D34" s="586"/>
      <c r="E34" s="587"/>
      <c r="F34" s="546"/>
      <c r="G34" s="547"/>
      <c r="H34" s="547"/>
      <c r="I34" s="547"/>
      <c r="J34" s="548"/>
      <c r="K34" s="628"/>
      <c r="L34" s="571"/>
      <c r="M34" s="568"/>
      <c r="N34" s="565"/>
      <c r="O34" s="562"/>
      <c r="P34" s="559"/>
      <c r="Q34" s="556"/>
      <c r="R34" s="562"/>
      <c r="S34" s="559"/>
      <c r="T34" s="556"/>
      <c r="U34" s="641"/>
      <c r="V34" s="638"/>
      <c r="W34" s="635"/>
      <c r="X34" s="327"/>
      <c r="Y34" s="327"/>
    </row>
    <row r="35" spans="2:25" ht="20.100000000000001" customHeight="1" x14ac:dyDescent="0.25">
      <c r="B35" s="458"/>
      <c r="C35" s="459"/>
      <c r="D35" s="586"/>
      <c r="E35" s="587"/>
      <c r="F35" s="549"/>
      <c r="G35" s="550"/>
      <c r="H35" s="550"/>
      <c r="I35" s="550"/>
      <c r="J35" s="551"/>
      <c r="K35" s="629"/>
      <c r="L35" s="572"/>
      <c r="M35" s="569"/>
      <c r="N35" s="566"/>
      <c r="O35" s="563"/>
      <c r="P35" s="560"/>
      <c r="Q35" s="557"/>
      <c r="R35" s="563"/>
      <c r="S35" s="560"/>
      <c r="T35" s="557"/>
      <c r="U35" s="642"/>
      <c r="V35" s="639"/>
      <c r="W35" s="636"/>
      <c r="X35" s="327"/>
      <c r="Y35" s="327"/>
    </row>
    <row r="36" spans="2:25" ht="20.100000000000001" customHeight="1" x14ac:dyDescent="0.25">
      <c r="B36" s="458"/>
      <c r="C36" s="459"/>
      <c r="D36" s="584" t="s">
        <v>56</v>
      </c>
      <c r="E36" s="585"/>
      <c r="F36" s="552" t="str">
        <f>Overview_SelectedInterventions!N21</f>
        <v>-</v>
      </c>
      <c r="G36" s="553"/>
      <c r="H36" s="553"/>
      <c r="I36" s="553"/>
      <c r="J36" s="554"/>
      <c r="K36" s="627"/>
      <c r="L36" s="578"/>
      <c r="M36" s="577"/>
      <c r="N36" s="576"/>
      <c r="O36" s="575"/>
      <c r="P36" s="574"/>
      <c r="Q36" s="573"/>
      <c r="R36" s="575"/>
      <c r="S36" s="574"/>
      <c r="T36" s="573"/>
      <c r="U36" s="640" t="e">
        <f t="shared" ref="U36" si="3">IF(ISBLANK(L36),(O36/R36),(L36))</f>
        <v>#DIV/0!</v>
      </c>
      <c r="V36" s="637" t="e">
        <f t="shared" ref="V36" si="4">IF(ISBLANK(M36),(P36/S36),(M36))</f>
        <v>#DIV/0!</v>
      </c>
      <c r="W36" s="634" t="e">
        <f t="shared" ref="W36" si="5">IF(ISBLANK(N36),(Q36/T36),(N36))</f>
        <v>#DIV/0!</v>
      </c>
      <c r="X36" s="328"/>
      <c r="Y36" s="328"/>
    </row>
    <row r="37" spans="2:25" ht="20.100000000000001" customHeight="1" x14ac:dyDescent="0.25">
      <c r="B37" s="458"/>
      <c r="C37" s="459"/>
      <c r="D37" s="584"/>
      <c r="E37" s="585"/>
      <c r="F37" s="546"/>
      <c r="G37" s="547"/>
      <c r="H37" s="547"/>
      <c r="I37" s="547"/>
      <c r="J37" s="548"/>
      <c r="K37" s="628"/>
      <c r="L37" s="571"/>
      <c r="M37" s="568"/>
      <c r="N37" s="565"/>
      <c r="O37" s="562"/>
      <c r="P37" s="559"/>
      <c r="Q37" s="556"/>
      <c r="R37" s="562"/>
      <c r="S37" s="559"/>
      <c r="T37" s="556"/>
      <c r="U37" s="641"/>
      <c r="V37" s="638"/>
      <c r="W37" s="635"/>
      <c r="X37" s="327"/>
      <c r="Y37" s="327"/>
    </row>
    <row r="38" spans="2:25" ht="20.100000000000001" customHeight="1" x14ac:dyDescent="0.25">
      <c r="B38" s="458"/>
      <c r="C38" s="459"/>
      <c r="D38" s="586"/>
      <c r="E38" s="587"/>
      <c r="F38" s="546"/>
      <c r="G38" s="547"/>
      <c r="H38" s="547"/>
      <c r="I38" s="547"/>
      <c r="J38" s="548"/>
      <c r="K38" s="628"/>
      <c r="L38" s="571"/>
      <c r="M38" s="568"/>
      <c r="N38" s="565"/>
      <c r="O38" s="562"/>
      <c r="P38" s="559"/>
      <c r="Q38" s="556"/>
      <c r="R38" s="562"/>
      <c r="S38" s="559"/>
      <c r="T38" s="556"/>
      <c r="U38" s="641"/>
      <c r="V38" s="638"/>
      <c r="W38" s="635"/>
      <c r="X38" s="327"/>
      <c r="Y38" s="327"/>
    </row>
    <row r="39" spans="2:25" ht="20.100000000000001" customHeight="1" x14ac:dyDescent="0.25">
      <c r="B39" s="458"/>
      <c r="C39" s="459"/>
      <c r="D39" s="586"/>
      <c r="E39" s="587"/>
      <c r="F39" s="549"/>
      <c r="G39" s="550"/>
      <c r="H39" s="550"/>
      <c r="I39" s="550"/>
      <c r="J39" s="551"/>
      <c r="K39" s="629"/>
      <c r="L39" s="572"/>
      <c r="M39" s="569"/>
      <c r="N39" s="566"/>
      <c r="O39" s="563"/>
      <c r="P39" s="560"/>
      <c r="Q39" s="557"/>
      <c r="R39" s="563"/>
      <c r="S39" s="560"/>
      <c r="T39" s="557"/>
      <c r="U39" s="642"/>
      <c r="V39" s="639"/>
      <c r="W39" s="636"/>
      <c r="X39" s="329"/>
      <c r="Y39" s="329"/>
    </row>
    <row r="40" spans="2:25" ht="20.100000000000001" customHeight="1" x14ac:dyDescent="0.25">
      <c r="B40" s="458"/>
      <c r="C40" s="459"/>
      <c r="D40" s="584" t="s">
        <v>82</v>
      </c>
      <c r="E40" s="585"/>
      <c r="F40" s="579" t="str">
        <f>Overview_SelectedInterventions!N23</f>
        <v>-</v>
      </c>
      <c r="G40" s="580"/>
      <c r="H40" s="580"/>
      <c r="I40" s="581"/>
      <c r="J40" s="374" t="s">
        <v>375</v>
      </c>
      <c r="K40" s="627"/>
      <c r="L40" s="295"/>
      <c r="M40" s="296"/>
      <c r="N40" s="297"/>
      <c r="O40" s="298"/>
      <c r="P40" s="299"/>
      <c r="Q40" s="300"/>
      <c r="R40" s="298"/>
      <c r="S40" s="299"/>
      <c r="T40" s="300"/>
      <c r="U40" s="357" t="e">
        <f t="shared" ref="U40:U55" si="6">IF(ISBLANK(L40),(O40/R40),(L40))</f>
        <v>#DIV/0!</v>
      </c>
      <c r="V40" s="358" t="e">
        <f t="shared" ref="V40:V55" si="7">IF(ISBLANK(M40),(P40/S40),(M40))</f>
        <v>#DIV/0!</v>
      </c>
      <c r="W40" s="359" t="e">
        <f t="shared" ref="W40:W55" si="8">IF(ISBLANK(N40),(Q40/T40),(N40))</f>
        <v>#DIV/0!</v>
      </c>
      <c r="X40" s="328"/>
      <c r="Y40" s="328"/>
    </row>
    <row r="41" spans="2:25" ht="20.100000000000001" customHeight="1" x14ac:dyDescent="0.25">
      <c r="B41" s="458"/>
      <c r="C41" s="459"/>
      <c r="D41" s="584"/>
      <c r="E41" s="585"/>
      <c r="F41" s="580"/>
      <c r="G41" s="580"/>
      <c r="H41" s="580"/>
      <c r="I41" s="581"/>
      <c r="J41" s="375" t="s">
        <v>376</v>
      </c>
      <c r="K41" s="628"/>
      <c r="L41" s="301"/>
      <c r="M41" s="302"/>
      <c r="N41" s="303"/>
      <c r="O41" s="304"/>
      <c r="P41" s="305"/>
      <c r="Q41" s="306"/>
      <c r="R41" s="304"/>
      <c r="S41" s="305"/>
      <c r="T41" s="306"/>
      <c r="U41" s="357" t="e">
        <f t="shared" si="6"/>
        <v>#DIV/0!</v>
      </c>
      <c r="V41" s="358" t="e">
        <f t="shared" si="7"/>
        <v>#DIV/0!</v>
      </c>
      <c r="W41" s="359" t="e">
        <f t="shared" si="8"/>
        <v>#DIV/0!</v>
      </c>
      <c r="X41" s="327"/>
      <c r="Y41" s="327"/>
    </row>
    <row r="42" spans="2:25" ht="20.100000000000001" customHeight="1" x14ac:dyDescent="0.25">
      <c r="B42" s="458"/>
      <c r="C42" s="459"/>
      <c r="D42" s="586"/>
      <c r="E42" s="587"/>
      <c r="F42" s="582"/>
      <c r="G42" s="582"/>
      <c r="H42" s="582"/>
      <c r="I42" s="583"/>
      <c r="J42" s="375" t="s">
        <v>377</v>
      </c>
      <c r="K42" s="628"/>
      <c r="L42" s="301"/>
      <c r="M42" s="302"/>
      <c r="N42" s="303"/>
      <c r="O42" s="304"/>
      <c r="P42" s="305"/>
      <c r="Q42" s="306"/>
      <c r="R42" s="304"/>
      <c r="S42" s="305"/>
      <c r="T42" s="306"/>
      <c r="U42" s="357" t="e">
        <f t="shared" si="6"/>
        <v>#DIV/0!</v>
      </c>
      <c r="V42" s="358" t="e">
        <f t="shared" si="7"/>
        <v>#DIV/0!</v>
      </c>
      <c r="W42" s="359" t="e">
        <f t="shared" si="8"/>
        <v>#DIV/0!</v>
      </c>
      <c r="X42" s="327"/>
      <c r="Y42" s="327"/>
    </row>
    <row r="43" spans="2:25" ht="20.100000000000001" customHeight="1" x14ac:dyDescent="0.25">
      <c r="B43" s="458"/>
      <c r="C43" s="459"/>
      <c r="D43" s="586"/>
      <c r="E43" s="587"/>
      <c r="F43" s="582"/>
      <c r="G43" s="582"/>
      <c r="H43" s="582"/>
      <c r="I43" s="583"/>
      <c r="J43" s="376" t="s">
        <v>378</v>
      </c>
      <c r="K43" s="629"/>
      <c r="L43" s="307"/>
      <c r="M43" s="308"/>
      <c r="N43" s="309"/>
      <c r="O43" s="310"/>
      <c r="P43" s="311"/>
      <c r="Q43" s="312"/>
      <c r="R43" s="310"/>
      <c r="S43" s="311"/>
      <c r="T43" s="312"/>
      <c r="U43" s="357" t="e">
        <f t="shared" si="6"/>
        <v>#DIV/0!</v>
      </c>
      <c r="V43" s="358" t="e">
        <f t="shared" si="7"/>
        <v>#DIV/0!</v>
      </c>
      <c r="W43" s="359" t="e">
        <f t="shared" si="8"/>
        <v>#DIV/0!</v>
      </c>
      <c r="X43" s="329"/>
      <c r="Y43" s="329"/>
    </row>
    <row r="44" spans="2:25" ht="20.100000000000001" customHeight="1" x14ac:dyDescent="0.25">
      <c r="B44" s="593"/>
      <c r="C44" s="594"/>
      <c r="D44" s="584" t="s">
        <v>57</v>
      </c>
      <c r="E44" s="585"/>
      <c r="F44" s="579" t="str">
        <f>Overview_SelectedInterventions!N25</f>
        <v>-</v>
      </c>
      <c r="G44" s="580"/>
      <c r="H44" s="580"/>
      <c r="I44" s="581"/>
      <c r="J44" s="374" t="s">
        <v>375</v>
      </c>
      <c r="K44" s="627"/>
      <c r="L44" s="295"/>
      <c r="M44" s="296"/>
      <c r="N44" s="297"/>
      <c r="O44" s="298"/>
      <c r="P44" s="299"/>
      <c r="Q44" s="300"/>
      <c r="R44" s="298"/>
      <c r="S44" s="299"/>
      <c r="T44" s="300"/>
      <c r="U44" s="360" t="e">
        <f t="shared" si="6"/>
        <v>#DIV/0!</v>
      </c>
      <c r="V44" s="361" t="e">
        <f t="shared" si="7"/>
        <v>#DIV/0!</v>
      </c>
      <c r="W44" s="362" t="e">
        <f t="shared" si="8"/>
        <v>#DIV/0!</v>
      </c>
      <c r="X44" s="328"/>
      <c r="Y44" s="328"/>
    </row>
    <row r="45" spans="2:25" ht="20.100000000000001" customHeight="1" x14ac:dyDescent="0.25">
      <c r="B45" s="593"/>
      <c r="C45" s="594"/>
      <c r="D45" s="584"/>
      <c r="E45" s="585"/>
      <c r="F45" s="580"/>
      <c r="G45" s="580"/>
      <c r="H45" s="580"/>
      <c r="I45" s="581"/>
      <c r="J45" s="375" t="s">
        <v>376</v>
      </c>
      <c r="K45" s="628"/>
      <c r="L45" s="301"/>
      <c r="M45" s="302"/>
      <c r="N45" s="303"/>
      <c r="O45" s="304"/>
      <c r="P45" s="305"/>
      <c r="Q45" s="306"/>
      <c r="R45" s="304"/>
      <c r="S45" s="305"/>
      <c r="T45" s="306"/>
      <c r="U45" s="357" t="e">
        <f t="shared" si="6"/>
        <v>#DIV/0!</v>
      </c>
      <c r="V45" s="358" t="e">
        <f t="shared" si="7"/>
        <v>#DIV/0!</v>
      </c>
      <c r="W45" s="359" t="e">
        <f t="shared" si="8"/>
        <v>#DIV/0!</v>
      </c>
      <c r="X45" s="327"/>
      <c r="Y45" s="327"/>
    </row>
    <row r="46" spans="2:25" ht="20.100000000000001" customHeight="1" x14ac:dyDescent="0.25">
      <c r="B46" s="593"/>
      <c r="C46" s="594"/>
      <c r="D46" s="586"/>
      <c r="E46" s="587"/>
      <c r="F46" s="582"/>
      <c r="G46" s="582"/>
      <c r="H46" s="582"/>
      <c r="I46" s="583"/>
      <c r="J46" s="375" t="s">
        <v>377</v>
      </c>
      <c r="K46" s="628"/>
      <c r="L46" s="301"/>
      <c r="M46" s="302"/>
      <c r="N46" s="303"/>
      <c r="O46" s="304"/>
      <c r="P46" s="305"/>
      <c r="Q46" s="306"/>
      <c r="R46" s="304"/>
      <c r="S46" s="305"/>
      <c r="T46" s="306"/>
      <c r="U46" s="357" t="e">
        <f t="shared" si="6"/>
        <v>#DIV/0!</v>
      </c>
      <c r="V46" s="358" t="e">
        <f t="shared" si="7"/>
        <v>#DIV/0!</v>
      </c>
      <c r="W46" s="359" t="e">
        <f t="shared" si="8"/>
        <v>#DIV/0!</v>
      </c>
      <c r="X46" s="327"/>
      <c r="Y46" s="327"/>
    </row>
    <row r="47" spans="2:25" ht="20.100000000000001" customHeight="1" x14ac:dyDescent="0.25">
      <c r="B47" s="593"/>
      <c r="C47" s="594"/>
      <c r="D47" s="586"/>
      <c r="E47" s="587"/>
      <c r="F47" s="582"/>
      <c r="G47" s="582"/>
      <c r="H47" s="582"/>
      <c r="I47" s="583"/>
      <c r="J47" s="376" t="s">
        <v>378</v>
      </c>
      <c r="K47" s="629"/>
      <c r="L47" s="307"/>
      <c r="M47" s="308"/>
      <c r="N47" s="309"/>
      <c r="O47" s="310"/>
      <c r="P47" s="311"/>
      <c r="Q47" s="312"/>
      <c r="R47" s="310"/>
      <c r="S47" s="311"/>
      <c r="T47" s="312"/>
      <c r="U47" s="363" t="e">
        <f t="shared" si="6"/>
        <v>#DIV/0!</v>
      </c>
      <c r="V47" s="364" t="e">
        <f t="shared" si="7"/>
        <v>#DIV/0!</v>
      </c>
      <c r="W47" s="365" t="e">
        <f t="shared" si="8"/>
        <v>#DIV/0!</v>
      </c>
      <c r="X47" s="329"/>
      <c r="Y47" s="329"/>
    </row>
    <row r="48" spans="2:25" ht="20.100000000000001" customHeight="1" x14ac:dyDescent="0.25">
      <c r="B48" s="593"/>
      <c r="C48" s="594"/>
      <c r="D48" s="584" t="s">
        <v>58</v>
      </c>
      <c r="E48" s="585"/>
      <c r="F48" s="579" t="str">
        <f>Overview_SelectedInterventions!N27</f>
        <v>-</v>
      </c>
      <c r="G48" s="580"/>
      <c r="H48" s="580"/>
      <c r="I48" s="581"/>
      <c r="J48" s="374" t="s">
        <v>375</v>
      </c>
      <c r="K48" s="627"/>
      <c r="L48" s="295"/>
      <c r="M48" s="296"/>
      <c r="N48" s="297"/>
      <c r="O48" s="298"/>
      <c r="P48" s="299"/>
      <c r="Q48" s="300"/>
      <c r="R48" s="298"/>
      <c r="S48" s="299"/>
      <c r="T48" s="300"/>
      <c r="U48" s="360" t="e">
        <f t="shared" si="6"/>
        <v>#DIV/0!</v>
      </c>
      <c r="V48" s="361" t="e">
        <f t="shared" si="7"/>
        <v>#DIV/0!</v>
      </c>
      <c r="W48" s="362" t="e">
        <f t="shared" si="8"/>
        <v>#DIV/0!</v>
      </c>
      <c r="X48" s="328"/>
      <c r="Y48" s="328"/>
    </row>
    <row r="49" spans="2:25" ht="20.100000000000001" customHeight="1" x14ac:dyDescent="0.25">
      <c r="B49" s="593"/>
      <c r="C49" s="594"/>
      <c r="D49" s="584"/>
      <c r="E49" s="585"/>
      <c r="F49" s="580"/>
      <c r="G49" s="580"/>
      <c r="H49" s="580"/>
      <c r="I49" s="581"/>
      <c r="J49" s="375" t="s">
        <v>376</v>
      </c>
      <c r="K49" s="628"/>
      <c r="L49" s="301"/>
      <c r="M49" s="302"/>
      <c r="N49" s="303"/>
      <c r="O49" s="304"/>
      <c r="P49" s="305"/>
      <c r="Q49" s="306"/>
      <c r="R49" s="304"/>
      <c r="S49" s="305"/>
      <c r="T49" s="306"/>
      <c r="U49" s="357" t="e">
        <f t="shared" si="6"/>
        <v>#DIV/0!</v>
      </c>
      <c r="V49" s="358" t="e">
        <f t="shared" si="7"/>
        <v>#DIV/0!</v>
      </c>
      <c r="W49" s="359" t="e">
        <f t="shared" si="8"/>
        <v>#DIV/0!</v>
      </c>
      <c r="X49" s="327"/>
      <c r="Y49" s="327"/>
    </row>
    <row r="50" spans="2:25" ht="20.100000000000001" customHeight="1" x14ac:dyDescent="0.25">
      <c r="B50" s="593"/>
      <c r="C50" s="594"/>
      <c r="D50" s="586"/>
      <c r="E50" s="587"/>
      <c r="F50" s="582"/>
      <c r="G50" s="582"/>
      <c r="H50" s="582"/>
      <c r="I50" s="583"/>
      <c r="J50" s="375" t="s">
        <v>377</v>
      </c>
      <c r="K50" s="628"/>
      <c r="L50" s="301"/>
      <c r="M50" s="302"/>
      <c r="N50" s="303"/>
      <c r="O50" s="304"/>
      <c r="P50" s="305"/>
      <c r="Q50" s="306"/>
      <c r="R50" s="304"/>
      <c r="S50" s="305"/>
      <c r="T50" s="306"/>
      <c r="U50" s="357" t="e">
        <f t="shared" si="6"/>
        <v>#DIV/0!</v>
      </c>
      <c r="V50" s="358" t="e">
        <f t="shared" si="7"/>
        <v>#DIV/0!</v>
      </c>
      <c r="W50" s="359" t="e">
        <f t="shared" si="8"/>
        <v>#DIV/0!</v>
      </c>
      <c r="X50" s="327"/>
      <c r="Y50" s="327"/>
    </row>
    <row r="51" spans="2:25" ht="20.100000000000001" customHeight="1" x14ac:dyDescent="0.25">
      <c r="B51" s="593"/>
      <c r="C51" s="594"/>
      <c r="D51" s="586"/>
      <c r="E51" s="587"/>
      <c r="F51" s="582"/>
      <c r="G51" s="582"/>
      <c r="H51" s="582"/>
      <c r="I51" s="583"/>
      <c r="J51" s="376" t="s">
        <v>378</v>
      </c>
      <c r="K51" s="629"/>
      <c r="L51" s="307"/>
      <c r="M51" s="308"/>
      <c r="N51" s="309"/>
      <c r="O51" s="310"/>
      <c r="P51" s="311"/>
      <c r="Q51" s="312"/>
      <c r="R51" s="310"/>
      <c r="S51" s="311"/>
      <c r="T51" s="312"/>
      <c r="U51" s="363" t="e">
        <f t="shared" si="6"/>
        <v>#DIV/0!</v>
      </c>
      <c r="V51" s="364" t="e">
        <f t="shared" si="7"/>
        <v>#DIV/0!</v>
      </c>
      <c r="W51" s="365" t="e">
        <f t="shared" si="8"/>
        <v>#DIV/0!</v>
      </c>
      <c r="X51" s="329"/>
      <c r="Y51" s="329"/>
    </row>
    <row r="52" spans="2:25" ht="20.100000000000001" customHeight="1" x14ac:dyDescent="0.25">
      <c r="B52" s="593"/>
      <c r="C52" s="594"/>
      <c r="D52" s="584" t="s">
        <v>59</v>
      </c>
      <c r="E52" s="585"/>
      <c r="F52" s="579" t="str">
        <f>Overview_SelectedInterventions!N29</f>
        <v>-</v>
      </c>
      <c r="G52" s="580"/>
      <c r="H52" s="580"/>
      <c r="I52" s="581"/>
      <c r="J52" s="375" t="s">
        <v>375</v>
      </c>
      <c r="K52" s="627"/>
      <c r="L52" s="301"/>
      <c r="M52" s="302"/>
      <c r="N52" s="303"/>
      <c r="O52" s="304"/>
      <c r="P52" s="305"/>
      <c r="Q52" s="306"/>
      <c r="R52" s="304"/>
      <c r="S52" s="305"/>
      <c r="T52" s="306"/>
      <c r="U52" s="357" t="e">
        <f t="shared" si="6"/>
        <v>#DIV/0!</v>
      </c>
      <c r="V52" s="358" t="e">
        <f t="shared" si="7"/>
        <v>#DIV/0!</v>
      </c>
      <c r="W52" s="359" t="e">
        <f t="shared" si="8"/>
        <v>#DIV/0!</v>
      </c>
      <c r="X52" s="327"/>
      <c r="Y52" s="327"/>
    </row>
    <row r="53" spans="2:25" ht="20.100000000000001" customHeight="1" x14ac:dyDescent="0.25">
      <c r="B53" s="593"/>
      <c r="C53" s="594"/>
      <c r="D53" s="584"/>
      <c r="E53" s="585"/>
      <c r="F53" s="580"/>
      <c r="G53" s="580"/>
      <c r="H53" s="580"/>
      <c r="I53" s="581"/>
      <c r="J53" s="375" t="s">
        <v>376</v>
      </c>
      <c r="K53" s="628"/>
      <c r="L53" s="301"/>
      <c r="M53" s="302"/>
      <c r="N53" s="303"/>
      <c r="O53" s="304"/>
      <c r="P53" s="305"/>
      <c r="Q53" s="306"/>
      <c r="R53" s="304"/>
      <c r="S53" s="305"/>
      <c r="T53" s="306"/>
      <c r="U53" s="357" t="e">
        <f t="shared" si="6"/>
        <v>#DIV/0!</v>
      </c>
      <c r="V53" s="358" t="e">
        <f t="shared" si="7"/>
        <v>#DIV/0!</v>
      </c>
      <c r="W53" s="359" t="e">
        <f t="shared" si="8"/>
        <v>#DIV/0!</v>
      </c>
      <c r="X53" s="327"/>
      <c r="Y53" s="327"/>
    </row>
    <row r="54" spans="2:25" ht="20.100000000000001" customHeight="1" x14ac:dyDescent="0.25">
      <c r="B54" s="593"/>
      <c r="C54" s="594"/>
      <c r="D54" s="586"/>
      <c r="E54" s="587"/>
      <c r="F54" s="582"/>
      <c r="G54" s="582"/>
      <c r="H54" s="582"/>
      <c r="I54" s="583"/>
      <c r="J54" s="375" t="s">
        <v>377</v>
      </c>
      <c r="K54" s="628"/>
      <c r="L54" s="301"/>
      <c r="M54" s="302"/>
      <c r="N54" s="303"/>
      <c r="O54" s="304"/>
      <c r="P54" s="305"/>
      <c r="Q54" s="306"/>
      <c r="R54" s="304"/>
      <c r="S54" s="305"/>
      <c r="T54" s="306"/>
      <c r="U54" s="357" t="e">
        <f t="shared" si="6"/>
        <v>#DIV/0!</v>
      </c>
      <c r="V54" s="358" t="e">
        <f t="shared" si="7"/>
        <v>#DIV/0!</v>
      </c>
      <c r="W54" s="359" t="e">
        <f t="shared" si="8"/>
        <v>#DIV/0!</v>
      </c>
      <c r="X54" s="327"/>
      <c r="Y54" s="327"/>
    </row>
    <row r="55" spans="2:25" ht="20.100000000000001" customHeight="1" x14ac:dyDescent="0.25">
      <c r="B55" s="595"/>
      <c r="C55" s="596"/>
      <c r="D55" s="588"/>
      <c r="E55" s="589"/>
      <c r="F55" s="590"/>
      <c r="G55" s="590"/>
      <c r="H55" s="590"/>
      <c r="I55" s="591"/>
      <c r="J55" s="377" t="s">
        <v>378</v>
      </c>
      <c r="K55" s="630"/>
      <c r="L55" s="313"/>
      <c r="M55" s="314"/>
      <c r="N55" s="315"/>
      <c r="O55" s="316"/>
      <c r="P55" s="317"/>
      <c r="Q55" s="318"/>
      <c r="R55" s="316"/>
      <c r="S55" s="317"/>
      <c r="T55" s="318"/>
      <c r="U55" s="366" t="e">
        <f t="shared" si="6"/>
        <v>#DIV/0!</v>
      </c>
      <c r="V55" s="367" t="e">
        <f t="shared" si="7"/>
        <v>#DIV/0!</v>
      </c>
      <c r="W55" s="368" t="e">
        <f t="shared" si="8"/>
        <v>#DIV/0!</v>
      </c>
      <c r="X55" s="330"/>
      <c r="Y55" s="330"/>
    </row>
    <row r="56" spans="2:25" ht="9.9499999999999993" customHeight="1" x14ac:dyDescent="0.25">
      <c r="B56" s="99"/>
      <c r="C56" s="100"/>
      <c r="D56" s="94"/>
      <c r="E56" s="95"/>
      <c r="F56" s="378"/>
      <c r="G56" s="378"/>
      <c r="H56" s="378"/>
      <c r="I56" s="378"/>
      <c r="J56" s="379"/>
      <c r="K56" s="319"/>
      <c r="L56" s="324"/>
      <c r="M56" s="324"/>
      <c r="N56" s="325"/>
      <c r="O56" s="322"/>
      <c r="P56" s="322"/>
      <c r="Q56" s="322"/>
      <c r="R56" s="323"/>
      <c r="S56" s="322"/>
      <c r="T56" s="322"/>
      <c r="U56" s="350"/>
      <c r="V56" s="350"/>
      <c r="W56" s="350"/>
      <c r="X56" s="322"/>
      <c r="Y56" s="331"/>
    </row>
    <row r="57" spans="2:25" ht="20.100000000000001" customHeight="1" x14ac:dyDescent="0.25">
      <c r="B57" s="600" t="str">
        <f>'Select Interventions'!E11</f>
        <v>Select intervention #3</v>
      </c>
      <c r="C57" s="451"/>
      <c r="D57" s="605" t="s">
        <v>55</v>
      </c>
      <c r="E57" s="606"/>
      <c r="F57" s="531" t="str">
        <f>Overview_SelectedInterventions!N32</f>
        <v>-</v>
      </c>
      <c r="G57" s="532"/>
      <c r="H57" s="532"/>
      <c r="I57" s="532"/>
      <c r="J57" s="533"/>
      <c r="K57" s="631"/>
      <c r="L57" s="570"/>
      <c r="M57" s="567"/>
      <c r="N57" s="564"/>
      <c r="O57" s="561"/>
      <c r="P57" s="558"/>
      <c r="Q57" s="555"/>
      <c r="R57" s="561"/>
      <c r="S57" s="558"/>
      <c r="T57" s="555"/>
      <c r="U57" s="645" t="e">
        <f>IF(ISBLANK(L57),(O57/R57),(L57))</f>
        <v>#DIV/0!</v>
      </c>
      <c r="V57" s="644" t="e">
        <f>IF(ISBLANK(M57),(P57/S57),(M57))</f>
        <v>#DIV/0!</v>
      </c>
      <c r="W57" s="643" t="e">
        <f>IF(ISBLANK(N57),(Q57/T57),(N57))</f>
        <v>#DIV/0!</v>
      </c>
      <c r="X57" s="326"/>
      <c r="Y57" s="326"/>
    </row>
    <row r="58" spans="2:25" ht="20.100000000000001" customHeight="1" x14ac:dyDescent="0.25">
      <c r="B58" s="452"/>
      <c r="C58" s="453"/>
      <c r="D58" s="607"/>
      <c r="E58" s="608"/>
      <c r="F58" s="534"/>
      <c r="G58" s="535"/>
      <c r="H58" s="535"/>
      <c r="I58" s="535"/>
      <c r="J58" s="536"/>
      <c r="K58" s="628"/>
      <c r="L58" s="571"/>
      <c r="M58" s="568"/>
      <c r="N58" s="565"/>
      <c r="O58" s="562"/>
      <c r="P58" s="559"/>
      <c r="Q58" s="556"/>
      <c r="R58" s="562"/>
      <c r="S58" s="559"/>
      <c r="T58" s="556"/>
      <c r="U58" s="641"/>
      <c r="V58" s="638"/>
      <c r="W58" s="635"/>
      <c r="X58" s="327"/>
      <c r="Y58" s="327"/>
    </row>
    <row r="59" spans="2:25" ht="20.100000000000001" customHeight="1" x14ac:dyDescent="0.25">
      <c r="B59" s="452"/>
      <c r="C59" s="453"/>
      <c r="D59" s="609"/>
      <c r="E59" s="610"/>
      <c r="F59" s="534"/>
      <c r="G59" s="535"/>
      <c r="H59" s="535"/>
      <c r="I59" s="535"/>
      <c r="J59" s="536"/>
      <c r="K59" s="628"/>
      <c r="L59" s="571"/>
      <c r="M59" s="568"/>
      <c r="N59" s="565"/>
      <c r="O59" s="562"/>
      <c r="P59" s="559"/>
      <c r="Q59" s="556"/>
      <c r="R59" s="562"/>
      <c r="S59" s="559"/>
      <c r="T59" s="556"/>
      <c r="U59" s="641"/>
      <c r="V59" s="638"/>
      <c r="W59" s="635"/>
      <c r="X59" s="327"/>
      <c r="Y59" s="327"/>
    </row>
    <row r="60" spans="2:25" ht="20.100000000000001" customHeight="1" x14ac:dyDescent="0.25">
      <c r="B60" s="452"/>
      <c r="C60" s="453"/>
      <c r="D60" s="609"/>
      <c r="E60" s="610"/>
      <c r="F60" s="537"/>
      <c r="G60" s="538"/>
      <c r="H60" s="538"/>
      <c r="I60" s="538"/>
      <c r="J60" s="539"/>
      <c r="K60" s="629"/>
      <c r="L60" s="572"/>
      <c r="M60" s="569"/>
      <c r="N60" s="566"/>
      <c r="O60" s="563"/>
      <c r="P60" s="560"/>
      <c r="Q60" s="557"/>
      <c r="R60" s="563"/>
      <c r="S60" s="560"/>
      <c r="T60" s="557"/>
      <c r="U60" s="642"/>
      <c r="V60" s="639"/>
      <c r="W60" s="636"/>
      <c r="X60" s="327"/>
      <c r="Y60" s="327"/>
    </row>
    <row r="61" spans="2:25" ht="20.100000000000001" customHeight="1" x14ac:dyDescent="0.25">
      <c r="B61" s="452"/>
      <c r="C61" s="453"/>
      <c r="D61" s="607" t="s">
        <v>56</v>
      </c>
      <c r="E61" s="611"/>
      <c r="F61" s="540" t="str">
        <f>Overview_SelectedInterventions!N34</f>
        <v>-</v>
      </c>
      <c r="G61" s="541"/>
      <c r="H61" s="541"/>
      <c r="I61" s="541"/>
      <c r="J61" s="542"/>
      <c r="K61" s="627"/>
      <c r="L61" s="578"/>
      <c r="M61" s="577"/>
      <c r="N61" s="576"/>
      <c r="O61" s="575"/>
      <c r="P61" s="574"/>
      <c r="Q61" s="573"/>
      <c r="R61" s="575"/>
      <c r="S61" s="574"/>
      <c r="T61" s="573"/>
      <c r="U61" s="640" t="e">
        <f t="shared" ref="U61" si="9">IF(ISBLANK(L61),(O61/R61),(L61))</f>
        <v>#DIV/0!</v>
      </c>
      <c r="V61" s="637" t="e">
        <f t="shared" ref="V61" si="10">IF(ISBLANK(M61),(P61/S61),(M61))</f>
        <v>#DIV/0!</v>
      </c>
      <c r="W61" s="634" t="e">
        <f t="shared" ref="W61" si="11">IF(ISBLANK(N61),(Q61/T61),(N61))</f>
        <v>#DIV/0!</v>
      </c>
      <c r="X61" s="328"/>
      <c r="Y61" s="328"/>
    </row>
    <row r="62" spans="2:25" ht="20.100000000000001" customHeight="1" x14ac:dyDescent="0.25">
      <c r="B62" s="452"/>
      <c r="C62" s="453"/>
      <c r="D62" s="607"/>
      <c r="E62" s="611"/>
      <c r="F62" s="534"/>
      <c r="G62" s="535"/>
      <c r="H62" s="535"/>
      <c r="I62" s="535"/>
      <c r="J62" s="536"/>
      <c r="K62" s="628"/>
      <c r="L62" s="571"/>
      <c r="M62" s="568"/>
      <c r="N62" s="565"/>
      <c r="O62" s="562"/>
      <c r="P62" s="559"/>
      <c r="Q62" s="556"/>
      <c r="R62" s="562"/>
      <c r="S62" s="559"/>
      <c r="T62" s="556"/>
      <c r="U62" s="641"/>
      <c r="V62" s="638"/>
      <c r="W62" s="635"/>
      <c r="X62" s="327"/>
      <c r="Y62" s="327"/>
    </row>
    <row r="63" spans="2:25" ht="20.100000000000001" customHeight="1" x14ac:dyDescent="0.25">
      <c r="B63" s="452"/>
      <c r="C63" s="453"/>
      <c r="D63" s="609"/>
      <c r="E63" s="610"/>
      <c r="F63" s="534"/>
      <c r="G63" s="535"/>
      <c r="H63" s="535"/>
      <c r="I63" s="535"/>
      <c r="J63" s="536"/>
      <c r="K63" s="628"/>
      <c r="L63" s="571"/>
      <c r="M63" s="568"/>
      <c r="N63" s="565"/>
      <c r="O63" s="562"/>
      <c r="P63" s="559"/>
      <c r="Q63" s="556"/>
      <c r="R63" s="562"/>
      <c r="S63" s="559"/>
      <c r="T63" s="556"/>
      <c r="U63" s="641"/>
      <c r="V63" s="638"/>
      <c r="W63" s="635"/>
      <c r="X63" s="327"/>
      <c r="Y63" s="327"/>
    </row>
    <row r="64" spans="2:25" ht="20.100000000000001" customHeight="1" x14ac:dyDescent="0.25">
      <c r="B64" s="452"/>
      <c r="C64" s="453"/>
      <c r="D64" s="609"/>
      <c r="E64" s="610"/>
      <c r="F64" s="537"/>
      <c r="G64" s="538"/>
      <c r="H64" s="538"/>
      <c r="I64" s="538"/>
      <c r="J64" s="539"/>
      <c r="K64" s="629"/>
      <c r="L64" s="572"/>
      <c r="M64" s="569"/>
      <c r="N64" s="566"/>
      <c r="O64" s="563"/>
      <c r="P64" s="560"/>
      <c r="Q64" s="557"/>
      <c r="R64" s="563"/>
      <c r="S64" s="560"/>
      <c r="T64" s="557"/>
      <c r="U64" s="642"/>
      <c r="V64" s="639"/>
      <c r="W64" s="636"/>
      <c r="X64" s="329"/>
      <c r="Y64" s="329"/>
    </row>
    <row r="65" spans="2:25" ht="20.100000000000001" customHeight="1" x14ac:dyDescent="0.25">
      <c r="B65" s="452"/>
      <c r="C65" s="453"/>
      <c r="D65" s="607" t="s">
        <v>82</v>
      </c>
      <c r="E65" s="611"/>
      <c r="F65" s="612" t="str">
        <f>Overview_SelectedInterventions!N36</f>
        <v>-</v>
      </c>
      <c r="G65" s="613"/>
      <c r="H65" s="613"/>
      <c r="I65" s="614"/>
      <c r="J65" s="370" t="s">
        <v>375</v>
      </c>
      <c r="K65" s="627"/>
      <c r="L65" s="295"/>
      <c r="M65" s="296"/>
      <c r="N65" s="297"/>
      <c r="O65" s="298"/>
      <c r="P65" s="299"/>
      <c r="Q65" s="300"/>
      <c r="R65" s="298"/>
      <c r="S65" s="299"/>
      <c r="T65" s="300"/>
      <c r="U65" s="357" t="e">
        <f t="shared" ref="U65:U80" si="12">IF(ISBLANK(L65),(O65/R65),(L65))</f>
        <v>#DIV/0!</v>
      </c>
      <c r="V65" s="358" t="e">
        <f t="shared" ref="V65:V80" si="13">IF(ISBLANK(M65),(P65/S65),(M65))</f>
        <v>#DIV/0!</v>
      </c>
      <c r="W65" s="359" t="e">
        <f t="shared" ref="W65:W80" si="14">IF(ISBLANK(N65),(Q65/T65),(N65))</f>
        <v>#DIV/0!</v>
      </c>
      <c r="X65" s="328"/>
      <c r="Y65" s="328"/>
    </row>
    <row r="66" spans="2:25" ht="20.100000000000001" customHeight="1" x14ac:dyDescent="0.25">
      <c r="B66" s="452"/>
      <c r="C66" s="453"/>
      <c r="D66" s="607"/>
      <c r="E66" s="611"/>
      <c r="F66" s="613"/>
      <c r="G66" s="613"/>
      <c r="H66" s="613"/>
      <c r="I66" s="614"/>
      <c r="J66" s="371" t="s">
        <v>376</v>
      </c>
      <c r="K66" s="628"/>
      <c r="L66" s="301"/>
      <c r="M66" s="302"/>
      <c r="N66" s="303"/>
      <c r="O66" s="304"/>
      <c r="P66" s="305"/>
      <c r="Q66" s="306"/>
      <c r="R66" s="304"/>
      <c r="S66" s="305"/>
      <c r="T66" s="306"/>
      <c r="U66" s="357" t="e">
        <f t="shared" si="12"/>
        <v>#DIV/0!</v>
      </c>
      <c r="V66" s="358" t="e">
        <f t="shared" si="13"/>
        <v>#DIV/0!</v>
      </c>
      <c r="W66" s="359" t="e">
        <f t="shared" si="14"/>
        <v>#DIV/0!</v>
      </c>
      <c r="X66" s="327"/>
      <c r="Y66" s="327"/>
    </row>
    <row r="67" spans="2:25" ht="20.100000000000001" customHeight="1" x14ac:dyDescent="0.25">
      <c r="B67" s="452"/>
      <c r="C67" s="453"/>
      <c r="D67" s="609"/>
      <c r="E67" s="610"/>
      <c r="F67" s="615"/>
      <c r="G67" s="615"/>
      <c r="H67" s="615"/>
      <c r="I67" s="616"/>
      <c r="J67" s="371" t="s">
        <v>377</v>
      </c>
      <c r="K67" s="628"/>
      <c r="L67" s="301"/>
      <c r="M67" s="302"/>
      <c r="N67" s="303"/>
      <c r="O67" s="304"/>
      <c r="P67" s="305"/>
      <c r="Q67" s="306"/>
      <c r="R67" s="304"/>
      <c r="S67" s="305"/>
      <c r="T67" s="306"/>
      <c r="U67" s="357" t="e">
        <f t="shared" si="12"/>
        <v>#DIV/0!</v>
      </c>
      <c r="V67" s="358" t="e">
        <f t="shared" si="13"/>
        <v>#DIV/0!</v>
      </c>
      <c r="W67" s="359" t="e">
        <f t="shared" si="14"/>
        <v>#DIV/0!</v>
      </c>
      <c r="X67" s="327"/>
      <c r="Y67" s="327"/>
    </row>
    <row r="68" spans="2:25" ht="20.100000000000001" customHeight="1" x14ac:dyDescent="0.25">
      <c r="B68" s="452"/>
      <c r="C68" s="453"/>
      <c r="D68" s="609"/>
      <c r="E68" s="610"/>
      <c r="F68" s="615"/>
      <c r="G68" s="615"/>
      <c r="H68" s="615"/>
      <c r="I68" s="616"/>
      <c r="J68" s="372" t="s">
        <v>378</v>
      </c>
      <c r="K68" s="629"/>
      <c r="L68" s="307"/>
      <c r="M68" s="308"/>
      <c r="N68" s="309"/>
      <c r="O68" s="310"/>
      <c r="P68" s="311"/>
      <c r="Q68" s="312"/>
      <c r="R68" s="310"/>
      <c r="S68" s="311"/>
      <c r="T68" s="312"/>
      <c r="U68" s="357" t="e">
        <f t="shared" si="12"/>
        <v>#DIV/0!</v>
      </c>
      <c r="V68" s="358" t="e">
        <f t="shared" si="13"/>
        <v>#DIV/0!</v>
      </c>
      <c r="W68" s="359" t="e">
        <f t="shared" si="14"/>
        <v>#DIV/0!</v>
      </c>
      <c r="X68" s="329"/>
      <c r="Y68" s="329"/>
    </row>
    <row r="69" spans="2:25" ht="20.100000000000001" customHeight="1" x14ac:dyDescent="0.25">
      <c r="B69" s="601"/>
      <c r="C69" s="602"/>
      <c r="D69" s="607" t="s">
        <v>57</v>
      </c>
      <c r="E69" s="611"/>
      <c r="F69" s="612" t="str">
        <f>Overview_SelectedInterventions!N38</f>
        <v>-</v>
      </c>
      <c r="G69" s="613"/>
      <c r="H69" s="613"/>
      <c r="I69" s="614"/>
      <c r="J69" s="370" t="s">
        <v>375</v>
      </c>
      <c r="K69" s="627"/>
      <c r="L69" s="295"/>
      <c r="M69" s="296"/>
      <c r="N69" s="297"/>
      <c r="O69" s="298"/>
      <c r="P69" s="299"/>
      <c r="Q69" s="300"/>
      <c r="R69" s="298"/>
      <c r="S69" s="299"/>
      <c r="T69" s="300"/>
      <c r="U69" s="360" t="e">
        <f t="shared" si="12"/>
        <v>#DIV/0!</v>
      </c>
      <c r="V69" s="361" t="e">
        <f t="shared" si="13"/>
        <v>#DIV/0!</v>
      </c>
      <c r="W69" s="362" t="e">
        <f t="shared" si="14"/>
        <v>#DIV/0!</v>
      </c>
      <c r="X69" s="328"/>
      <c r="Y69" s="328"/>
    </row>
    <row r="70" spans="2:25" ht="20.100000000000001" customHeight="1" x14ac:dyDescent="0.25">
      <c r="B70" s="601"/>
      <c r="C70" s="602"/>
      <c r="D70" s="607"/>
      <c r="E70" s="611"/>
      <c r="F70" s="613"/>
      <c r="G70" s="613"/>
      <c r="H70" s="613"/>
      <c r="I70" s="614"/>
      <c r="J70" s="371" t="s">
        <v>376</v>
      </c>
      <c r="K70" s="628"/>
      <c r="L70" s="301"/>
      <c r="M70" s="302"/>
      <c r="N70" s="303"/>
      <c r="O70" s="304"/>
      <c r="P70" s="305"/>
      <c r="Q70" s="306"/>
      <c r="R70" s="304"/>
      <c r="S70" s="305"/>
      <c r="T70" s="306"/>
      <c r="U70" s="357" t="e">
        <f t="shared" si="12"/>
        <v>#DIV/0!</v>
      </c>
      <c r="V70" s="358" t="e">
        <f t="shared" si="13"/>
        <v>#DIV/0!</v>
      </c>
      <c r="W70" s="359" t="e">
        <f t="shared" si="14"/>
        <v>#DIV/0!</v>
      </c>
      <c r="X70" s="327"/>
      <c r="Y70" s="327"/>
    </row>
    <row r="71" spans="2:25" ht="20.100000000000001" customHeight="1" x14ac:dyDescent="0.25">
      <c r="B71" s="601"/>
      <c r="C71" s="602"/>
      <c r="D71" s="609"/>
      <c r="E71" s="610"/>
      <c r="F71" s="615"/>
      <c r="G71" s="615"/>
      <c r="H71" s="615"/>
      <c r="I71" s="616"/>
      <c r="J71" s="371" t="s">
        <v>377</v>
      </c>
      <c r="K71" s="628"/>
      <c r="L71" s="301"/>
      <c r="M71" s="302"/>
      <c r="N71" s="303"/>
      <c r="O71" s="304"/>
      <c r="P71" s="305"/>
      <c r="Q71" s="306"/>
      <c r="R71" s="304"/>
      <c r="S71" s="305"/>
      <c r="T71" s="306"/>
      <c r="U71" s="357" t="e">
        <f t="shared" si="12"/>
        <v>#DIV/0!</v>
      </c>
      <c r="V71" s="358" t="e">
        <f t="shared" si="13"/>
        <v>#DIV/0!</v>
      </c>
      <c r="W71" s="359" t="e">
        <f t="shared" si="14"/>
        <v>#DIV/0!</v>
      </c>
      <c r="X71" s="327"/>
      <c r="Y71" s="327"/>
    </row>
    <row r="72" spans="2:25" ht="20.100000000000001" customHeight="1" x14ac:dyDescent="0.25">
      <c r="B72" s="601"/>
      <c r="C72" s="602"/>
      <c r="D72" s="609"/>
      <c r="E72" s="610"/>
      <c r="F72" s="615"/>
      <c r="G72" s="615"/>
      <c r="H72" s="615"/>
      <c r="I72" s="616"/>
      <c r="J72" s="372" t="s">
        <v>378</v>
      </c>
      <c r="K72" s="629"/>
      <c r="L72" s="307"/>
      <c r="M72" s="308"/>
      <c r="N72" s="309"/>
      <c r="O72" s="310"/>
      <c r="P72" s="311"/>
      <c r="Q72" s="312"/>
      <c r="R72" s="310"/>
      <c r="S72" s="311"/>
      <c r="T72" s="312"/>
      <c r="U72" s="363" t="e">
        <f t="shared" si="12"/>
        <v>#DIV/0!</v>
      </c>
      <c r="V72" s="364" t="e">
        <f t="shared" si="13"/>
        <v>#DIV/0!</v>
      </c>
      <c r="W72" s="365" t="e">
        <f t="shared" si="14"/>
        <v>#DIV/0!</v>
      </c>
      <c r="X72" s="329"/>
      <c r="Y72" s="329"/>
    </row>
    <row r="73" spans="2:25" ht="20.100000000000001" customHeight="1" x14ac:dyDescent="0.25">
      <c r="B73" s="601"/>
      <c r="C73" s="602"/>
      <c r="D73" s="607" t="s">
        <v>58</v>
      </c>
      <c r="E73" s="611"/>
      <c r="F73" s="612" t="str">
        <f>Overview_SelectedInterventions!N40</f>
        <v>-</v>
      </c>
      <c r="G73" s="613"/>
      <c r="H73" s="613"/>
      <c r="I73" s="614"/>
      <c r="J73" s="370" t="s">
        <v>375</v>
      </c>
      <c r="K73" s="627"/>
      <c r="L73" s="295"/>
      <c r="M73" s="296"/>
      <c r="N73" s="297"/>
      <c r="O73" s="298"/>
      <c r="P73" s="299"/>
      <c r="Q73" s="300"/>
      <c r="R73" s="298"/>
      <c r="S73" s="299"/>
      <c r="T73" s="300"/>
      <c r="U73" s="360" t="e">
        <f t="shared" si="12"/>
        <v>#DIV/0!</v>
      </c>
      <c r="V73" s="361" t="e">
        <f t="shared" si="13"/>
        <v>#DIV/0!</v>
      </c>
      <c r="W73" s="362" t="e">
        <f t="shared" si="14"/>
        <v>#DIV/0!</v>
      </c>
      <c r="X73" s="328"/>
      <c r="Y73" s="328"/>
    </row>
    <row r="74" spans="2:25" ht="20.100000000000001" customHeight="1" x14ac:dyDescent="0.25">
      <c r="B74" s="601"/>
      <c r="C74" s="602"/>
      <c r="D74" s="607"/>
      <c r="E74" s="611"/>
      <c r="F74" s="613"/>
      <c r="G74" s="613"/>
      <c r="H74" s="613"/>
      <c r="I74" s="614"/>
      <c r="J74" s="371" t="s">
        <v>376</v>
      </c>
      <c r="K74" s="628"/>
      <c r="L74" s="301"/>
      <c r="M74" s="302"/>
      <c r="N74" s="303"/>
      <c r="O74" s="304"/>
      <c r="P74" s="305"/>
      <c r="Q74" s="306"/>
      <c r="R74" s="304"/>
      <c r="S74" s="305"/>
      <c r="T74" s="306"/>
      <c r="U74" s="357" t="e">
        <f t="shared" si="12"/>
        <v>#DIV/0!</v>
      </c>
      <c r="V74" s="358" t="e">
        <f t="shared" si="13"/>
        <v>#DIV/0!</v>
      </c>
      <c r="W74" s="359" t="e">
        <f t="shared" si="14"/>
        <v>#DIV/0!</v>
      </c>
      <c r="X74" s="327"/>
      <c r="Y74" s="327"/>
    </row>
    <row r="75" spans="2:25" ht="20.100000000000001" customHeight="1" x14ac:dyDescent="0.25">
      <c r="B75" s="601"/>
      <c r="C75" s="602"/>
      <c r="D75" s="609"/>
      <c r="E75" s="610"/>
      <c r="F75" s="615"/>
      <c r="G75" s="615"/>
      <c r="H75" s="615"/>
      <c r="I75" s="616"/>
      <c r="J75" s="371" t="s">
        <v>377</v>
      </c>
      <c r="K75" s="628"/>
      <c r="L75" s="301"/>
      <c r="M75" s="302"/>
      <c r="N75" s="303"/>
      <c r="O75" s="304"/>
      <c r="P75" s="305"/>
      <c r="Q75" s="306"/>
      <c r="R75" s="304"/>
      <c r="S75" s="305"/>
      <c r="T75" s="306"/>
      <c r="U75" s="357" t="e">
        <f t="shared" si="12"/>
        <v>#DIV/0!</v>
      </c>
      <c r="V75" s="358" t="e">
        <f t="shared" si="13"/>
        <v>#DIV/0!</v>
      </c>
      <c r="W75" s="359" t="e">
        <f t="shared" si="14"/>
        <v>#DIV/0!</v>
      </c>
      <c r="X75" s="327"/>
      <c r="Y75" s="327"/>
    </row>
    <row r="76" spans="2:25" ht="20.100000000000001" customHeight="1" x14ac:dyDescent="0.25">
      <c r="B76" s="601"/>
      <c r="C76" s="602"/>
      <c r="D76" s="609"/>
      <c r="E76" s="610"/>
      <c r="F76" s="615"/>
      <c r="G76" s="615"/>
      <c r="H76" s="615"/>
      <c r="I76" s="616"/>
      <c r="J76" s="372" t="s">
        <v>378</v>
      </c>
      <c r="K76" s="629"/>
      <c r="L76" s="307"/>
      <c r="M76" s="308"/>
      <c r="N76" s="309"/>
      <c r="O76" s="310"/>
      <c r="P76" s="311"/>
      <c r="Q76" s="312"/>
      <c r="R76" s="310"/>
      <c r="S76" s="311"/>
      <c r="T76" s="312"/>
      <c r="U76" s="363" t="e">
        <f t="shared" si="12"/>
        <v>#DIV/0!</v>
      </c>
      <c r="V76" s="364" t="e">
        <f t="shared" si="13"/>
        <v>#DIV/0!</v>
      </c>
      <c r="W76" s="365" t="e">
        <f t="shared" si="14"/>
        <v>#DIV/0!</v>
      </c>
      <c r="X76" s="329"/>
      <c r="Y76" s="329"/>
    </row>
    <row r="77" spans="2:25" ht="20.100000000000001" customHeight="1" x14ac:dyDescent="0.25">
      <c r="B77" s="601"/>
      <c r="C77" s="602"/>
      <c r="D77" s="607" t="s">
        <v>59</v>
      </c>
      <c r="E77" s="611"/>
      <c r="F77" s="612" t="str">
        <f>Overview_SelectedInterventions!N42</f>
        <v>-</v>
      </c>
      <c r="G77" s="613"/>
      <c r="H77" s="613"/>
      <c r="I77" s="614"/>
      <c r="J77" s="371" t="s">
        <v>375</v>
      </c>
      <c r="K77" s="627"/>
      <c r="L77" s="301"/>
      <c r="M77" s="302"/>
      <c r="N77" s="303"/>
      <c r="O77" s="304"/>
      <c r="P77" s="305"/>
      <c r="Q77" s="306"/>
      <c r="R77" s="304"/>
      <c r="S77" s="305"/>
      <c r="T77" s="306"/>
      <c r="U77" s="357" t="e">
        <f t="shared" si="12"/>
        <v>#DIV/0!</v>
      </c>
      <c r="V77" s="358" t="e">
        <f t="shared" si="13"/>
        <v>#DIV/0!</v>
      </c>
      <c r="W77" s="359" t="e">
        <f t="shared" si="14"/>
        <v>#DIV/0!</v>
      </c>
      <c r="X77" s="327"/>
      <c r="Y77" s="327"/>
    </row>
    <row r="78" spans="2:25" ht="20.100000000000001" customHeight="1" x14ac:dyDescent="0.25">
      <c r="B78" s="601"/>
      <c r="C78" s="602"/>
      <c r="D78" s="607"/>
      <c r="E78" s="611"/>
      <c r="F78" s="613"/>
      <c r="G78" s="613"/>
      <c r="H78" s="613"/>
      <c r="I78" s="614"/>
      <c r="J78" s="371" t="s">
        <v>376</v>
      </c>
      <c r="K78" s="628"/>
      <c r="L78" s="301"/>
      <c r="M78" s="302"/>
      <c r="N78" s="303"/>
      <c r="O78" s="304"/>
      <c r="P78" s="305"/>
      <c r="Q78" s="306"/>
      <c r="R78" s="304"/>
      <c r="S78" s="305"/>
      <c r="T78" s="306"/>
      <c r="U78" s="357" t="e">
        <f t="shared" si="12"/>
        <v>#DIV/0!</v>
      </c>
      <c r="V78" s="358" t="e">
        <f t="shared" si="13"/>
        <v>#DIV/0!</v>
      </c>
      <c r="W78" s="359" t="e">
        <f t="shared" si="14"/>
        <v>#DIV/0!</v>
      </c>
      <c r="X78" s="327"/>
      <c r="Y78" s="327"/>
    </row>
    <row r="79" spans="2:25" ht="20.100000000000001" customHeight="1" x14ac:dyDescent="0.25">
      <c r="B79" s="601"/>
      <c r="C79" s="602"/>
      <c r="D79" s="609"/>
      <c r="E79" s="610"/>
      <c r="F79" s="615"/>
      <c r="G79" s="615"/>
      <c r="H79" s="615"/>
      <c r="I79" s="616"/>
      <c r="J79" s="371" t="s">
        <v>377</v>
      </c>
      <c r="K79" s="628"/>
      <c r="L79" s="301"/>
      <c r="M79" s="302"/>
      <c r="N79" s="303"/>
      <c r="O79" s="304"/>
      <c r="P79" s="305"/>
      <c r="Q79" s="306"/>
      <c r="R79" s="304"/>
      <c r="S79" s="305"/>
      <c r="T79" s="306"/>
      <c r="U79" s="357" t="e">
        <f t="shared" si="12"/>
        <v>#DIV/0!</v>
      </c>
      <c r="V79" s="358" t="e">
        <f t="shared" si="13"/>
        <v>#DIV/0!</v>
      </c>
      <c r="W79" s="359" t="e">
        <f t="shared" si="14"/>
        <v>#DIV/0!</v>
      </c>
      <c r="X79" s="327"/>
      <c r="Y79" s="327"/>
    </row>
    <row r="80" spans="2:25" ht="20.100000000000001" customHeight="1" x14ac:dyDescent="0.25">
      <c r="B80" s="603"/>
      <c r="C80" s="604"/>
      <c r="D80" s="617"/>
      <c r="E80" s="618"/>
      <c r="F80" s="619"/>
      <c r="G80" s="619"/>
      <c r="H80" s="619"/>
      <c r="I80" s="620"/>
      <c r="J80" s="373" t="s">
        <v>378</v>
      </c>
      <c r="K80" s="630"/>
      <c r="L80" s="313"/>
      <c r="M80" s="314"/>
      <c r="N80" s="315"/>
      <c r="O80" s="316"/>
      <c r="P80" s="317"/>
      <c r="Q80" s="318"/>
      <c r="R80" s="316"/>
      <c r="S80" s="317"/>
      <c r="T80" s="318"/>
      <c r="U80" s="366" t="e">
        <f t="shared" si="12"/>
        <v>#DIV/0!</v>
      </c>
      <c r="V80" s="367" t="e">
        <f t="shared" si="13"/>
        <v>#DIV/0!</v>
      </c>
      <c r="W80" s="368" t="e">
        <f t="shared" si="14"/>
        <v>#DIV/0!</v>
      </c>
      <c r="X80" s="330"/>
      <c r="Y80" s="330"/>
    </row>
    <row r="81" spans="2:25" ht="9.9499999999999993" customHeight="1" x14ac:dyDescent="0.25">
      <c r="B81" s="99"/>
      <c r="C81" s="100"/>
      <c r="D81" s="94"/>
      <c r="E81" s="95"/>
      <c r="F81" s="378"/>
      <c r="G81" s="378"/>
      <c r="H81" s="378"/>
      <c r="I81" s="378"/>
      <c r="J81" s="379"/>
      <c r="K81" s="319"/>
      <c r="L81" s="324"/>
      <c r="M81" s="324"/>
      <c r="N81" s="325"/>
      <c r="O81" s="322"/>
      <c r="P81" s="322"/>
      <c r="Q81" s="322"/>
      <c r="R81" s="323"/>
      <c r="S81" s="322"/>
      <c r="T81" s="322"/>
      <c r="U81" s="350"/>
      <c r="V81" s="350"/>
      <c r="W81" s="350"/>
      <c r="X81" s="322"/>
      <c r="Y81" s="331"/>
    </row>
    <row r="82" spans="2:25" ht="20.100000000000001" customHeight="1" x14ac:dyDescent="0.25">
      <c r="B82" s="592" t="str">
        <f>'Select Interventions'!E14</f>
        <v>Select intervention #4</v>
      </c>
      <c r="C82" s="457"/>
      <c r="D82" s="597" t="s">
        <v>55</v>
      </c>
      <c r="E82" s="598"/>
      <c r="F82" s="543" t="str">
        <f>Overview_SelectedInterventions!N45</f>
        <v>-</v>
      </c>
      <c r="G82" s="544"/>
      <c r="H82" s="544"/>
      <c r="I82" s="544"/>
      <c r="J82" s="545"/>
      <c r="K82" s="631"/>
      <c r="L82" s="570"/>
      <c r="M82" s="567"/>
      <c r="N82" s="564"/>
      <c r="O82" s="561"/>
      <c r="P82" s="558"/>
      <c r="Q82" s="555"/>
      <c r="R82" s="561"/>
      <c r="S82" s="558"/>
      <c r="T82" s="555"/>
      <c r="U82" s="645" t="e">
        <f>IF(ISBLANK(L82),(O82/R82),(L82))</f>
        <v>#DIV/0!</v>
      </c>
      <c r="V82" s="644" t="e">
        <f>IF(ISBLANK(M82),(P82/S82),(M82))</f>
        <v>#DIV/0!</v>
      </c>
      <c r="W82" s="643" t="e">
        <f>IF(ISBLANK(N82),(Q82/T82),(N82))</f>
        <v>#DIV/0!</v>
      </c>
      <c r="X82" s="326"/>
      <c r="Y82" s="326"/>
    </row>
    <row r="83" spans="2:25" ht="20.100000000000001" customHeight="1" x14ac:dyDescent="0.25">
      <c r="B83" s="458"/>
      <c r="C83" s="459"/>
      <c r="D83" s="584"/>
      <c r="E83" s="599"/>
      <c r="F83" s="546"/>
      <c r="G83" s="547"/>
      <c r="H83" s="547"/>
      <c r="I83" s="547"/>
      <c r="J83" s="548"/>
      <c r="K83" s="628"/>
      <c r="L83" s="571"/>
      <c r="M83" s="568"/>
      <c r="N83" s="565"/>
      <c r="O83" s="562"/>
      <c r="P83" s="559"/>
      <c r="Q83" s="556"/>
      <c r="R83" s="562"/>
      <c r="S83" s="559"/>
      <c r="T83" s="556"/>
      <c r="U83" s="641"/>
      <c r="V83" s="638"/>
      <c r="W83" s="635"/>
      <c r="X83" s="327"/>
      <c r="Y83" s="327"/>
    </row>
    <row r="84" spans="2:25" ht="20.100000000000001" customHeight="1" x14ac:dyDescent="0.25">
      <c r="B84" s="458"/>
      <c r="C84" s="459"/>
      <c r="D84" s="586"/>
      <c r="E84" s="587"/>
      <c r="F84" s="546"/>
      <c r="G84" s="547"/>
      <c r="H84" s="547"/>
      <c r="I84" s="547"/>
      <c r="J84" s="548"/>
      <c r="K84" s="628"/>
      <c r="L84" s="571"/>
      <c r="M84" s="568"/>
      <c r="N84" s="565"/>
      <c r="O84" s="562"/>
      <c r="P84" s="559"/>
      <c r="Q84" s="556"/>
      <c r="R84" s="562"/>
      <c r="S84" s="559"/>
      <c r="T84" s="556"/>
      <c r="U84" s="641"/>
      <c r="V84" s="638"/>
      <c r="W84" s="635"/>
      <c r="X84" s="327"/>
      <c r="Y84" s="327"/>
    </row>
    <row r="85" spans="2:25" ht="20.100000000000001" customHeight="1" x14ac:dyDescent="0.25">
      <c r="B85" s="458"/>
      <c r="C85" s="459"/>
      <c r="D85" s="586"/>
      <c r="E85" s="587"/>
      <c r="F85" s="549"/>
      <c r="G85" s="550"/>
      <c r="H85" s="550"/>
      <c r="I85" s="550"/>
      <c r="J85" s="551"/>
      <c r="K85" s="629"/>
      <c r="L85" s="572"/>
      <c r="M85" s="569"/>
      <c r="N85" s="566"/>
      <c r="O85" s="563"/>
      <c r="P85" s="560"/>
      <c r="Q85" s="557"/>
      <c r="R85" s="563"/>
      <c r="S85" s="560"/>
      <c r="T85" s="557"/>
      <c r="U85" s="642"/>
      <c r="V85" s="639"/>
      <c r="W85" s="636"/>
      <c r="X85" s="327"/>
      <c r="Y85" s="327"/>
    </row>
    <row r="86" spans="2:25" ht="20.100000000000001" customHeight="1" x14ac:dyDescent="0.25">
      <c r="B86" s="458"/>
      <c r="C86" s="459"/>
      <c r="D86" s="584" t="s">
        <v>56</v>
      </c>
      <c r="E86" s="585"/>
      <c r="F86" s="552" t="str">
        <f>Overview_SelectedInterventions!N47</f>
        <v>-</v>
      </c>
      <c r="G86" s="553"/>
      <c r="H86" s="553"/>
      <c r="I86" s="553"/>
      <c r="J86" s="554"/>
      <c r="K86" s="627"/>
      <c r="L86" s="578"/>
      <c r="M86" s="577"/>
      <c r="N86" s="576"/>
      <c r="O86" s="575"/>
      <c r="P86" s="574"/>
      <c r="Q86" s="573"/>
      <c r="R86" s="575"/>
      <c r="S86" s="574"/>
      <c r="T86" s="573"/>
      <c r="U86" s="640" t="e">
        <f t="shared" ref="U86" si="15">IF(ISBLANK(L86),(O86/R86),(L86))</f>
        <v>#DIV/0!</v>
      </c>
      <c r="V86" s="637" t="e">
        <f t="shared" ref="V86" si="16">IF(ISBLANK(M86),(P86/S86),(M86))</f>
        <v>#DIV/0!</v>
      </c>
      <c r="W86" s="634" t="e">
        <f t="shared" ref="W86" si="17">IF(ISBLANK(N86),(Q86/T86),(N86))</f>
        <v>#DIV/0!</v>
      </c>
      <c r="X86" s="328"/>
      <c r="Y86" s="328"/>
    </row>
    <row r="87" spans="2:25" ht="20.100000000000001" customHeight="1" x14ac:dyDescent="0.25">
      <c r="B87" s="458"/>
      <c r="C87" s="459"/>
      <c r="D87" s="584"/>
      <c r="E87" s="585"/>
      <c r="F87" s="546"/>
      <c r="G87" s="547"/>
      <c r="H87" s="547"/>
      <c r="I87" s="547"/>
      <c r="J87" s="548"/>
      <c r="K87" s="628"/>
      <c r="L87" s="571"/>
      <c r="M87" s="568"/>
      <c r="N87" s="565"/>
      <c r="O87" s="562"/>
      <c r="P87" s="559"/>
      <c r="Q87" s="556"/>
      <c r="R87" s="562"/>
      <c r="S87" s="559"/>
      <c r="T87" s="556"/>
      <c r="U87" s="641"/>
      <c r="V87" s="638"/>
      <c r="W87" s="635"/>
      <c r="X87" s="327"/>
      <c r="Y87" s="327"/>
    </row>
    <row r="88" spans="2:25" ht="20.100000000000001" customHeight="1" x14ac:dyDescent="0.25">
      <c r="B88" s="458"/>
      <c r="C88" s="459"/>
      <c r="D88" s="586"/>
      <c r="E88" s="587"/>
      <c r="F88" s="546"/>
      <c r="G88" s="547"/>
      <c r="H88" s="547"/>
      <c r="I88" s="547"/>
      <c r="J88" s="548"/>
      <c r="K88" s="628"/>
      <c r="L88" s="571"/>
      <c r="M88" s="568"/>
      <c r="N88" s="565"/>
      <c r="O88" s="562"/>
      <c r="P88" s="559"/>
      <c r="Q88" s="556"/>
      <c r="R88" s="562"/>
      <c r="S88" s="559"/>
      <c r="T88" s="556"/>
      <c r="U88" s="641"/>
      <c r="V88" s="638"/>
      <c r="W88" s="635"/>
      <c r="X88" s="327"/>
      <c r="Y88" s="327"/>
    </row>
    <row r="89" spans="2:25" ht="20.100000000000001" customHeight="1" x14ac:dyDescent="0.25">
      <c r="B89" s="458"/>
      <c r="C89" s="459"/>
      <c r="D89" s="586"/>
      <c r="E89" s="587"/>
      <c r="F89" s="549"/>
      <c r="G89" s="550"/>
      <c r="H89" s="550"/>
      <c r="I89" s="550"/>
      <c r="J89" s="551"/>
      <c r="K89" s="629"/>
      <c r="L89" s="572"/>
      <c r="M89" s="569"/>
      <c r="N89" s="566"/>
      <c r="O89" s="563"/>
      <c r="P89" s="560"/>
      <c r="Q89" s="557"/>
      <c r="R89" s="563"/>
      <c r="S89" s="560"/>
      <c r="T89" s="557"/>
      <c r="U89" s="642"/>
      <c r="V89" s="639"/>
      <c r="W89" s="636"/>
      <c r="X89" s="329"/>
      <c r="Y89" s="329"/>
    </row>
    <row r="90" spans="2:25" ht="20.100000000000001" customHeight="1" x14ac:dyDescent="0.25">
      <c r="B90" s="458"/>
      <c r="C90" s="459"/>
      <c r="D90" s="584" t="s">
        <v>82</v>
      </c>
      <c r="E90" s="585"/>
      <c r="F90" s="579" t="str">
        <f>Overview_SelectedInterventions!N49</f>
        <v>-</v>
      </c>
      <c r="G90" s="580"/>
      <c r="H90" s="580"/>
      <c r="I90" s="581"/>
      <c r="J90" s="374" t="s">
        <v>375</v>
      </c>
      <c r="K90" s="627"/>
      <c r="L90" s="295"/>
      <c r="M90" s="296"/>
      <c r="N90" s="297"/>
      <c r="O90" s="298"/>
      <c r="P90" s="299"/>
      <c r="Q90" s="300"/>
      <c r="R90" s="298"/>
      <c r="S90" s="299"/>
      <c r="T90" s="300"/>
      <c r="U90" s="357" t="e">
        <f t="shared" ref="U90:U105" si="18">IF(ISBLANK(L90),(O90/R90),(L90))</f>
        <v>#DIV/0!</v>
      </c>
      <c r="V90" s="358" t="e">
        <f t="shared" ref="V90:V105" si="19">IF(ISBLANK(M90),(P90/S90),(M90))</f>
        <v>#DIV/0!</v>
      </c>
      <c r="W90" s="359" t="e">
        <f t="shared" ref="W90:W105" si="20">IF(ISBLANK(N90),(Q90/T90),(N90))</f>
        <v>#DIV/0!</v>
      </c>
      <c r="X90" s="328"/>
      <c r="Y90" s="328"/>
    </row>
    <row r="91" spans="2:25" ht="20.100000000000001" customHeight="1" x14ac:dyDescent="0.25">
      <c r="B91" s="458"/>
      <c r="C91" s="459"/>
      <c r="D91" s="584"/>
      <c r="E91" s="585"/>
      <c r="F91" s="580"/>
      <c r="G91" s="580"/>
      <c r="H91" s="580"/>
      <c r="I91" s="581"/>
      <c r="J91" s="375" t="s">
        <v>376</v>
      </c>
      <c r="K91" s="628"/>
      <c r="L91" s="301"/>
      <c r="M91" s="302"/>
      <c r="N91" s="303"/>
      <c r="O91" s="304"/>
      <c r="P91" s="305"/>
      <c r="Q91" s="306"/>
      <c r="R91" s="304"/>
      <c r="S91" s="305"/>
      <c r="T91" s="306"/>
      <c r="U91" s="357" t="e">
        <f t="shared" si="18"/>
        <v>#DIV/0!</v>
      </c>
      <c r="V91" s="358" t="e">
        <f t="shared" si="19"/>
        <v>#DIV/0!</v>
      </c>
      <c r="W91" s="359" t="e">
        <f t="shared" si="20"/>
        <v>#DIV/0!</v>
      </c>
      <c r="X91" s="327"/>
      <c r="Y91" s="327"/>
    </row>
    <row r="92" spans="2:25" ht="20.100000000000001" customHeight="1" x14ac:dyDescent="0.25">
      <c r="B92" s="458"/>
      <c r="C92" s="459"/>
      <c r="D92" s="586"/>
      <c r="E92" s="587"/>
      <c r="F92" s="582"/>
      <c r="G92" s="582"/>
      <c r="H92" s="582"/>
      <c r="I92" s="583"/>
      <c r="J92" s="375" t="s">
        <v>377</v>
      </c>
      <c r="K92" s="628"/>
      <c r="L92" s="301"/>
      <c r="M92" s="302"/>
      <c r="N92" s="303"/>
      <c r="O92" s="304"/>
      <c r="P92" s="305"/>
      <c r="Q92" s="306"/>
      <c r="R92" s="304"/>
      <c r="S92" s="305"/>
      <c r="T92" s="306"/>
      <c r="U92" s="357" t="e">
        <f t="shared" si="18"/>
        <v>#DIV/0!</v>
      </c>
      <c r="V92" s="358" t="e">
        <f t="shared" si="19"/>
        <v>#DIV/0!</v>
      </c>
      <c r="W92" s="359" t="e">
        <f t="shared" si="20"/>
        <v>#DIV/0!</v>
      </c>
      <c r="X92" s="327"/>
      <c r="Y92" s="327"/>
    </row>
    <row r="93" spans="2:25" ht="20.100000000000001" customHeight="1" x14ac:dyDescent="0.25">
      <c r="B93" s="458"/>
      <c r="C93" s="459"/>
      <c r="D93" s="586"/>
      <c r="E93" s="587"/>
      <c r="F93" s="582"/>
      <c r="G93" s="582"/>
      <c r="H93" s="582"/>
      <c r="I93" s="583"/>
      <c r="J93" s="376" t="s">
        <v>378</v>
      </c>
      <c r="K93" s="629"/>
      <c r="L93" s="307"/>
      <c r="M93" s="308"/>
      <c r="N93" s="309"/>
      <c r="O93" s="310"/>
      <c r="P93" s="311"/>
      <c r="Q93" s="312"/>
      <c r="R93" s="310"/>
      <c r="S93" s="311"/>
      <c r="T93" s="312"/>
      <c r="U93" s="357" t="e">
        <f t="shared" si="18"/>
        <v>#DIV/0!</v>
      </c>
      <c r="V93" s="358" t="e">
        <f t="shared" si="19"/>
        <v>#DIV/0!</v>
      </c>
      <c r="W93" s="359" t="e">
        <f t="shared" si="20"/>
        <v>#DIV/0!</v>
      </c>
      <c r="X93" s="329"/>
      <c r="Y93" s="329"/>
    </row>
    <row r="94" spans="2:25" ht="20.100000000000001" customHeight="1" x14ac:dyDescent="0.25">
      <c r="B94" s="593"/>
      <c r="C94" s="594"/>
      <c r="D94" s="584" t="s">
        <v>57</v>
      </c>
      <c r="E94" s="585"/>
      <c r="F94" s="579" t="str">
        <f>Overview_SelectedInterventions!N51</f>
        <v>-</v>
      </c>
      <c r="G94" s="580"/>
      <c r="H94" s="580"/>
      <c r="I94" s="581"/>
      <c r="J94" s="374" t="s">
        <v>375</v>
      </c>
      <c r="K94" s="627"/>
      <c r="L94" s="295"/>
      <c r="M94" s="296"/>
      <c r="N94" s="297"/>
      <c r="O94" s="298"/>
      <c r="P94" s="299"/>
      <c r="Q94" s="300"/>
      <c r="R94" s="298"/>
      <c r="S94" s="299"/>
      <c r="T94" s="300"/>
      <c r="U94" s="360" t="e">
        <f t="shared" si="18"/>
        <v>#DIV/0!</v>
      </c>
      <c r="V94" s="361" t="e">
        <f t="shared" si="19"/>
        <v>#DIV/0!</v>
      </c>
      <c r="W94" s="362" t="e">
        <f t="shared" si="20"/>
        <v>#DIV/0!</v>
      </c>
      <c r="X94" s="328"/>
      <c r="Y94" s="328"/>
    </row>
    <row r="95" spans="2:25" ht="20.100000000000001" customHeight="1" x14ac:dyDescent="0.25">
      <c r="B95" s="593"/>
      <c r="C95" s="594"/>
      <c r="D95" s="584"/>
      <c r="E95" s="585"/>
      <c r="F95" s="580"/>
      <c r="G95" s="580"/>
      <c r="H95" s="580"/>
      <c r="I95" s="581"/>
      <c r="J95" s="375" t="s">
        <v>376</v>
      </c>
      <c r="K95" s="628"/>
      <c r="L95" s="301"/>
      <c r="M95" s="302"/>
      <c r="N95" s="303"/>
      <c r="O95" s="304"/>
      <c r="P95" s="305"/>
      <c r="Q95" s="306"/>
      <c r="R95" s="304"/>
      <c r="S95" s="305"/>
      <c r="T95" s="306"/>
      <c r="U95" s="357" t="e">
        <f t="shared" si="18"/>
        <v>#DIV/0!</v>
      </c>
      <c r="V95" s="358" t="e">
        <f t="shared" si="19"/>
        <v>#DIV/0!</v>
      </c>
      <c r="W95" s="359" t="e">
        <f t="shared" si="20"/>
        <v>#DIV/0!</v>
      </c>
      <c r="X95" s="327"/>
      <c r="Y95" s="327"/>
    </row>
    <row r="96" spans="2:25" ht="20.100000000000001" customHeight="1" x14ac:dyDescent="0.25">
      <c r="B96" s="593"/>
      <c r="C96" s="594"/>
      <c r="D96" s="586"/>
      <c r="E96" s="587"/>
      <c r="F96" s="582"/>
      <c r="G96" s="582"/>
      <c r="H96" s="582"/>
      <c r="I96" s="583"/>
      <c r="J96" s="375" t="s">
        <v>377</v>
      </c>
      <c r="K96" s="628"/>
      <c r="L96" s="301"/>
      <c r="M96" s="302"/>
      <c r="N96" s="303"/>
      <c r="O96" s="304"/>
      <c r="P96" s="305"/>
      <c r="Q96" s="306"/>
      <c r="R96" s="304"/>
      <c r="S96" s="305"/>
      <c r="T96" s="306"/>
      <c r="U96" s="357" t="e">
        <f t="shared" si="18"/>
        <v>#DIV/0!</v>
      </c>
      <c r="V96" s="358" t="e">
        <f t="shared" si="19"/>
        <v>#DIV/0!</v>
      </c>
      <c r="W96" s="359" t="e">
        <f t="shared" si="20"/>
        <v>#DIV/0!</v>
      </c>
      <c r="X96" s="327"/>
      <c r="Y96" s="327"/>
    </row>
    <row r="97" spans="2:25" ht="20.100000000000001" customHeight="1" x14ac:dyDescent="0.25">
      <c r="B97" s="593"/>
      <c r="C97" s="594"/>
      <c r="D97" s="586"/>
      <c r="E97" s="587"/>
      <c r="F97" s="582"/>
      <c r="G97" s="582"/>
      <c r="H97" s="582"/>
      <c r="I97" s="583"/>
      <c r="J97" s="376" t="s">
        <v>378</v>
      </c>
      <c r="K97" s="629"/>
      <c r="L97" s="307"/>
      <c r="M97" s="308"/>
      <c r="N97" s="309"/>
      <c r="O97" s="310"/>
      <c r="P97" s="311"/>
      <c r="Q97" s="312"/>
      <c r="R97" s="310"/>
      <c r="S97" s="311"/>
      <c r="T97" s="312"/>
      <c r="U97" s="363" t="e">
        <f t="shared" si="18"/>
        <v>#DIV/0!</v>
      </c>
      <c r="V97" s="364" t="e">
        <f t="shared" si="19"/>
        <v>#DIV/0!</v>
      </c>
      <c r="W97" s="365" t="e">
        <f t="shared" si="20"/>
        <v>#DIV/0!</v>
      </c>
      <c r="X97" s="329"/>
      <c r="Y97" s="329"/>
    </row>
    <row r="98" spans="2:25" ht="20.100000000000001" customHeight="1" x14ac:dyDescent="0.25">
      <c r="B98" s="593"/>
      <c r="C98" s="594"/>
      <c r="D98" s="584" t="s">
        <v>58</v>
      </c>
      <c r="E98" s="585"/>
      <c r="F98" s="579" t="str">
        <f>Overview_SelectedInterventions!N53</f>
        <v>-</v>
      </c>
      <c r="G98" s="580"/>
      <c r="H98" s="580"/>
      <c r="I98" s="581"/>
      <c r="J98" s="374" t="s">
        <v>375</v>
      </c>
      <c r="K98" s="627"/>
      <c r="L98" s="295"/>
      <c r="M98" s="296"/>
      <c r="N98" s="297"/>
      <c r="O98" s="298"/>
      <c r="P98" s="299"/>
      <c r="Q98" s="300"/>
      <c r="R98" s="298"/>
      <c r="S98" s="299"/>
      <c r="T98" s="300"/>
      <c r="U98" s="360" t="e">
        <f t="shared" si="18"/>
        <v>#DIV/0!</v>
      </c>
      <c r="V98" s="361" t="e">
        <f t="shared" si="19"/>
        <v>#DIV/0!</v>
      </c>
      <c r="W98" s="362" t="e">
        <f t="shared" si="20"/>
        <v>#DIV/0!</v>
      </c>
      <c r="X98" s="328"/>
      <c r="Y98" s="328"/>
    </row>
    <row r="99" spans="2:25" ht="20.100000000000001" customHeight="1" x14ac:dyDescent="0.25">
      <c r="B99" s="593"/>
      <c r="C99" s="594"/>
      <c r="D99" s="584"/>
      <c r="E99" s="585"/>
      <c r="F99" s="580"/>
      <c r="G99" s="580"/>
      <c r="H99" s="580"/>
      <c r="I99" s="581"/>
      <c r="J99" s="375" t="s">
        <v>376</v>
      </c>
      <c r="K99" s="628"/>
      <c r="L99" s="301"/>
      <c r="M99" s="302"/>
      <c r="N99" s="303"/>
      <c r="O99" s="304"/>
      <c r="P99" s="305"/>
      <c r="Q99" s="306"/>
      <c r="R99" s="304"/>
      <c r="S99" s="305"/>
      <c r="T99" s="306"/>
      <c r="U99" s="357" t="e">
        <f t="shared" si="18"/>
        <v>#DIV/0!</v>
      </c>
      <c r="V99" s="358" t="e">
        <f t="shared" si="19"/>
        <v>#DIV/0!</v>
      </c>
      <c r="W99" s="359" t="e">
        <f t="shared" si="20"/>
        <v>#DIV/0!</v>
      </c>
      <c r="X99" s="327"/>
      <c r="Y99" s="327"/>
    </row>
    <row r="100" spans="2:25" ht="20.100000000000001" customHeight="1" x14ac:dyDescent="0.25">
      <c r="B100" s="593"/>
      <c r="C100" s="594"/>
      <c r="D100" s="586"/>
      <c r="E100" s="587"/>
      <c r="F100" s="582"/>
      <c r="G100" s="582"/>
      <c r="H100" s="582"/>
      <c r="I100" s="583"/>
      <c r="J100" s="375" t="s">
        <v>377</v>
      </c>
      <c r="K100" s="628"/>
      <c r="L100" s="301"/>
      <c r="M100" s="302"/>
      <c r="N100" s="303"/>
      <c r="O100" s="304"/>
      <c r="P100" s="305"/>
      <c r="Q100" s="306"/>
      <c r="R100" s="304"/>
      <c r="S100" s="305"/>
      <c r="T100" s="306"/>
      <c r="U100" s="357" t="e">
        <f t="shared" si="18"/>
        <v>#DIV/0!</v>
      </c>
      <c r="V100" s="358" t="e">
        <f t="shared" si="19"/>
        <v>#DIV/0!</v>
      </c>
      <c r="W100" s="359" t="e">
        <f t="shared" si="20"/>
        <v>#DIV/0!</v>
      </c>
      <c r="X100" s="327"/>
      <c r="Y100" s="327"/>
    </row>
    <row r="101" spans="2:25" ht="20.100000000000001" customHeight="1" x14ac:dyDescent="0.25">
      <c r="B101" s="593"/>
      <c r="C101" s="594"/>
      <c r="D101" s="586"/>
      <c r="E101" s="587"/>
      <c r="F101" s="582"/>
      <c r="G101" s="582"/>
      <c r="H101" s="582"/>
      <c r="I101" s="583"/>
      <c r="J101" s="376" t="s">
        <v>378</v>
      </c>
      <c r="K101" s="629"/>
      <c r="L101" s="307"/>
      <c r="M101" s="308"/>
      <c r="N101" s="309"/>
      <c r="O101" s="310"/>
      <c r="P101" s="311"/>
      <c r="Q101" s="312"/>
      <c r="R101" s="310"/>
      <c r="S101" s="311"/>
      <c r="T101" s="312"/>
      <c r="U101" s="363" t="e">
        <f t="shared" si="18"/>
        <v>#DIV/0!</v>
      </c>
      <c r="V101" s="364" t="e">
        <f t="shared" si="19"/>
        <v>#DIV/0!</v>
      </c>
      <c r="W101" s="365" t="e">
        <f t="shared" si="20"/>
        <v>#DIV/0!</v>
      </c>
      <c r="X101" s="329"/>
      <c r="Y101" s="329"/>
    </row>
    <row r="102" spans="2:25" ht="20.100000000000001" customHeight="1" x14ac:dyDescent="0.25">
      <c r="B102" s="593"/>
      <c r="C102" s="594"/>
      <c r="D102" s="584" t="s">
        <v>59</v>
      </c>
      <c r="E102" s="585"/>
      <c r="F102" s="579" t="str">
        <f>Overview_SelectedInterventions!N55</f>
        <v>-</v>
      </c>
      <c r="G102" s="580"/>
      <c r="H102" s="580"/>
      <c r="I102" s="581"/>
      <c r="J102" s="375" t="s">
        <v>375</v>
      </c>
      <c r="K102" s="627"/>
      <c r="L102" s="301"/>
      <c r="M102" s="302"/>
      <c r="N102" s="303"/>
      <c r="O102" s="304"/>
      <c r="P102" s="305"/>
      <c r="Q102" s="306"/>
      <c r="R102" s="304"/>
      <c r="S102" s="305"/>
      <c r="T102" s="306"/>
      <c r="U102" s="357" t="e">
        <f t="shared" si="18"/>
        <v>#DIV/0!</v>
      </c>
      <c r="V102" s="358" t="e">
        <f t="shared" si="19"/>
        <v>#DIV/0!</v>
      </c>
      <c r="W102" s="359" t="e">
        <f t="shared" si="20"/>
        <v>#DIV/0!</v>
      </c>
      <c r="X102" s="327"/>
      <c r="Y102" s="327"/>
    </row>
    <row r="103" spans="2:25" ht="20.100000000000001" customHeight="1" x14ac:dyDescent="0.25">
      <c r="B103" s="593"/>
      <c r="C103" s="594"/>
      <c r="D103" s="584"/>
      <c r="E103" s="585"/>
      <c r="F103" s="580"/>
      <c r="G103" s="580"/>
      <c r="H103" s="580"/>
      <c r="I103" s="581"/>
      <c r="J103" s="375" t="s">
        <v>376</v>
      </c>
      <c r="K103" s="628"/>
      <c r="L103" s="301"/>
      <c r="M103" s="302"/>
      <c r="N103" s="303"/>
      <c r="O103" s="304"/>
      <c r="P103" s="305"/>
      <c r="Q103" s="306"/>
      <c r="R103" s="304"/>
      <c r="S103" s="305"/>
      <c r="T103" s="306"/>
      <c r="U103" s="357" t="e">
        <f t="shared" si="18"/>
        <v>#DIV/0!</v>
      </c>
      <c r="V103" s="358" t="e">
        <f t="shared" si="19"/>
        <v>#DIV/0!</v>
      </c>
      <c r="W103" s="359" t="e">
        <f t="shared" si="20"/>
        <v>#DIV/0!</v>
      </c>
      <c r="X103" s="327"/>
      <c r="Y103" s="327"/>
    </row>
    <row r="104" spans="2:25" ht="20.100000000000001" customHeight="1" x14ac:dyDescent="0.25">
      <c r="B104" s="593"/>
      <c r="C104" s="594"/>
      <c r="D104" s="586"/>
      <c r="E104" s="587"/>
      <c r="F104" s="582"/>
      <c r="G104" s="582"/>
      <c r="H104" s="582"/>
      <c r="I104" s="583"/>
      <c r="J104" s="375" t="s">
        <v>377</v>
      </c>
      <c r="K104" s="628"/>
      <c r="L104" s="301"/>
      <c r="M104" s="302"/>
      <c r="N104" s="303"/>
      <c r="O104" s="304"/>
      <c r="P104" s="305"/>
      <c r="Q104" s="306"/>
      <c r="R104" s="304"/>
      <c r="S104" s="305"/>
      <c r="T104" s="306"/>
      <c r="U104" s="357" t="e">
        <f t="shared" si="18"/>
        <v>#DIV/0!</v>
      </c>
      <c r="V104" s="358" t="e">
        <f t="shared" si="19"/>
        <v>#DIV/0!</v>
      </c>
      <c r="W104" s="359" t="e">
        <f t="shared" si="20"/>
        <v>#DIV/0!</v>
      </c>
      <c r="X104" s="327"/>
      <c r="Y104" s="327"/>
    </row>
    <row r="105" spans="2:25" ht="20.100000000000001" customHeight="1" x14ac:dyDescent="0.25">
      <c r="B105" s="595"/>
      <c r="C105" s="596"/>
      <c r="D105" s="588"/>
      <c r="E105" s="589"/>
      <c r="F105" s="590"/>
      <c r="G105" s="590"/>
      <c r="H105" s="590"/>
      <c r="I105" s="591"/>
      <c r="J105" s="377" t="s">
        <v>378</v>
      </c>
      <c r="K105" s="630"/>
      <c r="L105" s="313"/>
      <c r="M105" s="314"/>
      <c r="N105" s="315"/>
      <c r="O105" s="316"/>
      <c r="P105" s="317"/>
      <c r="Q105" s="318"/>
      <c r="R105" s="316"/>
      <c r="S105" s="317"/>
      <c r="T105" s="318"/>
      <c r="U105" s="366" t="e">
        <f t="shared" si="18"/>
        <v>#DIV/0!</v>
      </c>
      <c r="V105" s="367" t="e">
        <f t="shared" si="19"/>
        <v>#DIV/0!</v>
      </c>
      <c r="W105" s="368" t="e">
        <f t="shared" si="20"/>
        <v>#DIV/0!</v>
      </c>
      <c r="X105" s="330"/>
      <c r="Y105" s="330"/>
    </row>
    <row r="106" spans="2:25" ht="9.9499999999999993" customHeight="1" x14ac:dyDescent="0.25">
      <c r="B106" s="99"/>
      <c r="C106" s="100"/>
      <c r="D106" s="94"/>
      <c r="E106" s="95"/>
      <c r="F106" s="378"/>
      <c r="G106" s="378"/>
      <c r="H106" s="378"/>
      <c r="I106" s="378"/>
      <c r="J106" s="379"/>
      <c r="K106" s="319"/>
      <c r="L106" s="324"/>
      <c r="M106" s="324"/>
      <c r="N106" s="325"/>
      <c r="O106" s="322"/>
      <c r="P106" s="322"/>
      <c r="Q106" s="322"/>
      <c r="R106" s="323"/>
      <c r="S106" s="322"/>
      <c r="T106" s="322"/>
      <c r="U106" s="350"/>
      <c r="V106" s="350"/>
      <c r="W106" s="350"/>
      <c r="X106" s="322"/>
      <c r="Y106" s="331"/>
    </row>
    <row r="107" spans="2:25" ht="20.100000000000001" customHeight="1" x14ac:dyDescent="0.25">
      <c r="B107" s="600" t="str">
        <f>'Select Interventions'!E17</f>
        <v>Select intervention #5</v>
      </c>
      <c r="C107" s="451"/>
      <c r="D107" s="605" t="s">
        <v>55</v>
      </c>
      <c r="E107" s="606"/>
      <c r="F107" s="531" t="str">
        <f>Overview_SelectedInterventions!N58</f>
        <v>-</v>
      </c>
      <c r="G107" s="532"/>
      <c r="H107" s="532"/>
      <c r="I107" s="532"/>
      <c r="J107" s="533"/>
      <c r="K107" s="631"/>
      <c r="L107" s="570"/>
      <c r="M107" s="567"/>
      <c r="N107" s="564"/>
      <c r="O107" s="561"/>
      <c r="P107" s="558"/>
      <c r="Q107" s="555"/>
      <c r="R107" s="561"/>
      <c r="S107" s="558"/>
      <c r="T107" s="555"/>
      <c r="U107" s="645" t="e">
        <f>IF(ISBLANK(L107),(O107/R107),(L107))</f>
        <v>#DIV/0!</v>
      </c>
      <c r="V107" s="644" t="e">
        <f>IF(ISBLANK(M107),(P107/S107),(M107))</f>
        <v>#DIV/0!</v>
      </c>
      <c r="W107" s="643" t="e">
        <f>IF(ISBLANK(N107),(Q107/T107),(N107))</f>
        <v>#DIV/0!</v>
      </c>
      <c r="X107" s="326"/>
      <c r="Y107" s="326"/>
    </row>
    <row r="108" spans="2:25" ht="20.100000000000001" customHeight="1" x14ac:dyDescent="0.25">
      <c r="B108" s="452"/>
      <c r="C108" s="453"/>
      <c r="D108" s="607"/>
      <c r="E108" s="608"/>
      <c r="F108" s="534"/>
      <c r="G108" s="535"/>
      <c r="H108" s="535"/>
      <c r="I108" s="535"/>
      <c r="J108" s="536"/>
      <c r="K108" s="628"/>
      <c r="L108" s="571"/>
      <c r="M108" s="568"/>
      <c r="N108" s="565"/>
      <c r="O108" s="562"/>
      <c r="P108" s="559"/>
      <c r="Q108" s="556"/>
      <c r="R108" s="562"/>
      <c r="S108" s="559"/>
      <c r="T108" s="556"/>
      <c r="U108" s="641"/>
      <c r="V108" s="638"/>
      <c r="W108" s="635"/>
      <c r="X108" s="327"/>
      <c r="Y108" s="327"/>
    </row>
    <row r="109" spans="2:25" ht="20.100000000000001" customHeight="1" x14ac:dyDescent="0.25">
      <c r="B109" s="452"/>
      <c r="C109" s="453"/>
      <c r="D109" s="609"/>
      <c r="E109" s="610"/>
      <c r="F109" s="534"/>
      <c r="G109" s="535"/>
      <c r="H109" s="535"/>
      <c r="I109" s="535"/>
      <c r="J109" s="536"/>
      <c r="K109" s="628"/>
      <c r="L109" s="571"/>
      <c r="M109" s="568"/>
      <c r="N109" s="565"/>
      <c r="O109" s="562"/>
      <c r="P109" s="559"/>
      <c r="Q109" s="556"/>
      <c r="R109" s="562"/>
      <c r="S109" s="559"/>
      <c r="T109" s="556"/>
      <c r="U109" s="641"/>
      <c r="V109" s="638"/>
      <c r="W109" s="635"/>
      <c r="X109" s="327"/>
      <c r="Y109" s="327"/>
    </row>
    <row r="110" spans="2:25" ht="20.100000000000001" customHeight="1" x14ac:dyDescent="0.25">
      <c r="B110" s="452"/>
      <c r="C110" s="453"/>
      <c r="D110" s="609"/>
      <c r="E110" s="610"/>
      <c r="F110" s="537"/>
      <c r="G110" s="538"/>
      <c r="H110" s="538"/>
      <c r="I110" s="538"/>
      <c r="J110" s="539"/>
      <c r="K110" s="629"/>
      <c r="L110" s="572"/>
      <c r="M110" s="569"/>
      <c r="N110" s="566"/>
      <c r="O110" s="563"/>
      <c r="P110" s="560"/>
      <c r="Q110" s="557"/>
      <c r="R110" s="563"/>
      <c r="S110" s="560"/>
      <c r="T110" s="557"/>
      <c r="U110" s="642"/>
      <c r="V110" s="639"/>
      <c r="W110" s="636"/>
      <c r="X110" s="327"/>
      <c r="Y110" s="327"/>
    </row>
    <row r="111" spans="2:25" ht="20.100000000000001" customHeight="1" x14ac:dyDescent="0.25">
      <c r="B111" s="452"/>
      <c r="C111" s="453"/>
      <c r="D111" s="607" t="s">
        <v>56</v>
      </c>
      <c r="E111" s="611"/>
      <c r="F111" s="540" t="str">
        <f>Overview_SelectedInterventions!N60</f>
        <v>-</v>
      </c>
      <c r="G111" s="541"/>
      <c r="H111" s="541"/>
      <c r="I111" s="541"/>
      <c r="J111" s="542"/>
      <c r="K111" s="627"/>
      <c r="L111" s="578"/>
      <c r="M111" s="577"/>
      <c r="N111" s="576"/>
      <c r="O111" s="575"/>
      <c r="P111" s="574"/>
      <c r="Q111" s="573"/>
      <c r="R111" s="575"/>
      <c r="S111" s="574"/>
      <c r="T111" s="573"/>
      <c r="U111" s="640" t="e">
        <f t="shared" ref="U111" si="21">IF(ISBLANK(L111),(O111/R111),(L111))</f>
        <v>#DIV/0!</v>
      </c>
      <c r="V111" s="637" t="e">
        <f t="shared" ref="V111" si="22">IF(ISBLANK(M111),(P111/S111),(M111))</f>
        <v>#DIV/0!</v>
      </c>
      <c r="W111" s="634" t="e">
        <f t="shared" ref="W111" si="23">IF(ISBLANK(N111),(Q111/T111),(N111))</f>
        <v>#DIV/0!</v>
      </c>
      <c r="X111" s="328"/>
      <c r="Y111" s="328"/>
    </row>
    <row r="112" spans="2:25" ht="20.100000000000001" customHeight="1" x14ac:dyDescent="0.25">
      <c r="B112" s="452"/>
      <c r="C112" s="453"/>
      <c r="D112" s="607"/>
      <c r="E112" s="611"/>
      <c r="F112" s="534"/>
      <c r="G112" s="535"/>
      <c r="H112" s="535"/>
      <c r="I112" s="535"/>
      <c r="J112" s="536"/>
      <c r="K112" s="628"/>
      <c r="L112" s="571"/>
      <c r="M112" s="568"/>
      <c r="N112" s="565"/>
      <c r="O112" s="562"/>
      <c r="P112" s="559"/>
      <c r="Q112" s="556"/>
      <c r="R112" s="562"/>
      <c r="S112" s="559"/>
      <c r="T112" s="556"/>
      <c r="U112" s="641"/>
      <c r="V112" s="638"/>
      <c r="W112" s="635"/>
      <c r="X112" s="327"/>
      <c r="Y112" s="327"/>
    </row>
    <row r="113" spans="2:25" ht="20.100000000000001" customHeight="1" x14ac:dyDescent="0.25">
      <c r="B113" s="452"/>
      <c r="C113" s="453"/>
      <c r="D113" s="609"/>
      <c r="E113" s="610"/>
      <c r="F113" s="534"/>
      <c r="G113" s="535"/>
      <c r="H113" s="535"/>
      <c r="I113" s="535"/>
      <c r="J113" s="536"/>
      <c r="K113" s="628"/>
      <c r="L113" s="571"/>
      <c r="M113" s="568"/>
      <c r="N113" s="565"/>
      <c r="O113" s="562"/>
      <c r="P113" s="559"/>
      <c r="Q113" s="556"/>
      <c r="R113" s="562"/>
      <c r="S113" s="559"/>
      <c r="T113" s="556"/>
      <c r="U113" s="641"/>
      <c r="V113" s="638"/>
      <c r="W113" s="635"/>
      <c r="X113" s="327"/>
      <c r="Y113" s="327"/>
    </row>
    <row r="114" spans="2:25" ht="20.100000000000001" customHeight="1" x14ac:dyDescent="0.25">
      <c r="B114" s="452"/>
      <c r="C114" s="453"/>
      <c r="D114" s="609"/>
      <c r="E114" s="610"/>
      <c r="F114" s="537"/>
      <c r="G114" s="538"/>
      <c r="H114" s="538"/>
      <c r="I114" s="538"/>
      <c r="J114" s="539"/>
      <c r="K114" s="629"/>
      <c r="L114" s="572"/>
      <c r="M114" s="569"/>
      <c r="N114" s="566"/>
      <c r="O114" s="563"/>
      <c r="P114" s="560"/>
      <c r="Q114" s="557"/>
      <c r="R114" s="563"/>
      <c r="S114" s="560"/>
      <c r="T114" s="557"/>
      <c r="U114" s="642"/>
      <c r="V114" s="639"/>
      <c r="W114" s="636"/>
      <c r="X114" s="329"/>
      <c r="Y114" s="329"/>
    </row>
    <row r="115" spans="2:25" ht="20.100000000000001" customHeight="1" x14ac:dyDescent="0.25">
      <c r="B115" s="452"/>
      <c r="C115" s="453"/>
      <c r="D115" s="607" t="s">
        <v>82</v>
      </c>
      <c r="E115" s="611"/>
      <c r="F115" s="612" t="str">
        <f>Overview_SelectedInterventions!N62</f>
        <v>-</v>
      </c>
      <c r="G115" s="613"/>
      <c r="H115" s="613"/>
      <c r="I115" s="614"/>
      <c r="J115" s="370" t="s">
        <v>375</v>
      </c>
      <c r="K115" s="627"/>
      <c r="L115" s="295"/>
      <c r="M115" s="296"/>
      <c r="N115" s="297"/>
      <c r="O115" s="298"/>
      <c r="P115" s="299"/>
      <c r="Q115" s="300"/>
      <c r="R115" s="298"/>
      <c r="S115" s="299"/>
      <c r="T115" s="300"/>
      <c r="U115" s="357" t="e">
        <f t="shared" ref="U115:U130" si="24">IF(ISBLANK(L115),(O115/R115),(L115))</f>
        <v>#DIV/0!</v>
      </c>
      <c r="V115" s="358" t="e">
        <f t="shared" ref="V115:V130" si="25">IF(ISBLANK(M115),(P115/S115),(M115))</f>
        <v>#DIV/0!</v>
      </c>
      <c r="W115" s="359" t="e">
        <f t="shared" ref="W115:W130" si="26">IF(ISBLANK(N115),(Q115/T115),(N115))</f>
        <v>#DIV/0!</v>
      </c>
      <c r="X115" s="328"/>
      <c r="Y115" s="328"/>
    </row>
    <row r="116" spans="2:25" ht="20.100000000000001" customHeight="1" x14ac:dyDescent="0.25">
      <c r="B116" s="452"/>
      <c r="C116" s="453"/>
      <c r="D116" s="607"/>
      <c r="E116" s="611"/>
      <c r="F116" s="613"/>
      <c r="G116" s="613"/>
      <c r="H116" s="613"/>
      <c r="I116" s="614"/>
      <c r="J116" s="371" t="s">
        <v>376</v>
      </c>
      <c r="K116" s="628"/>
      <c r="L116" s="301"/>
      <c r="M116" s="302"/>
      <c r="N116" s="303"/>
      <c r="O116" s="304"/>
      <c r="P116" s="305"/>
      <c r="Q116" s="306"/>
      <c r="R116" s="304"/>
      <c r="S116" s="305"/>
      <c r="T116" s="306"/>
      <c r="U116" s="357" t="e">
        <f t="shared" si="24"/>
        <v>#DIV/0!</v>
      </c>
      <c r="V116" s="358" t="e">
        <f t="shared" si="25"/>
        <v>#DIV/0!</v>
      </c>
      <c r="W116" s="359" t="e">
        <f t="shared" si="26"/>
        <v>#DIV/0!</v>
      </c>
      <c r="X116" s="327"/>
      <c r="Y116" s="327"/>
    </row>
    <row r="117" spans="2:25" ht="20.100000000000001" customHeight="1" x14ac:dyDescent="0.25">
      <c r="B117" s="452"/>
      <c r="C117" s="453"/>
      <c r="D117" s="609"/>
      <c r="E117" s="610"/>
      <c r="F117" s="615"/>
      <c r="G117" s="615"/>
      <c r="H117" s="615"/>
      <c r="I117" s="616"/>
      <c r="J117" s="371" t="s">
        <v>377</v>
      </c>
      <c r="K117" s="628"/>
      <c r="L117" s="301"/>
      <c r="M117" s="302"/>
      <c r="N117" s="303"/>
      <c r="O117" s="304"/>
      <c r="P117" s="305"/>
      <c r="Q117" s="306"/>
      <c r="R117" s="304"/>
      <c r="S117" s="305"/>
      <c r="T117" s="306"/>
      <c r="U117" s="357" t="e">
        <f t="shared" si="24"/>
        <v>#DIV/0!</v>
      </c>
      <c r="V117" s="358" t="e">
        <f t="shared" si="25"/>
        <v>#DIV/0!</v>
      </c>
      <c r="W117" s="359" t="e">
        <f t="shared" si="26"/>
        <v>#DIV/0!</v>
      </c>
      <c r="X117" s="327"/>
      <c r="Y117" s="327"/>
    </row>
    <row r="118" spans="2:25" ht="20.100000000000001" customHeight="1" x14ac:dyDescent="0.25">
      <c r="B118" s="452"/>
      <c r="C118" s="453"/>
      <c r="D118" s="609"/>
      <c r="E118" s="610"/>
      <c r="F118" s="615"/>
      <c r="G118" s="615"/>
      <c r="H118" s="615"/>
      <c r="I118" s="616"/>
      <c r="J118" s="372" t="s">
        <v>378</v>
      </c>
      <c r="K118" s="629"/>
      <c r="L118" s="307"/>
      <c r="M118" s="308"/>
      <c r="N118" s="309"/>
      <c r="O118" s="310"/>
      <c r="P118" s="311"/>
      <c r="Q118" s="312"/>
      <c r="R118" s="310"/>
      <c r="S118" s="311"/>
      <c r="T118" s="312"/>
      <c r="U118" s="357" t="e">
        <f t="shared" si="24"/>
        <v>#DIV/0!</v>
      </c>
      <c r="V118" s="358" t="e">
        <f t="shared" si="25"/>
        <v>#DIV/0!</v>
      </c>
      <c r="W118" s="359" t="e">
        <f t="shared" si="26"/>
        <v>#DIV/0!</v>
      </c>
      <c r="X118" s="329"/>
      <c r="Y118" s="329"/>
    </row>
    <row r="119" spans="2:25" ht="20.100000000000001" customHeight="1" x14ac:dyDescent="0.25">
      <c r="B119" s="601"/>
      <c r="C119" s="602"/>
      <c r="D119" s="607" t="s">
        <v>57</v>
      </c>
      <c r="E119" s="611"/>
      <c r="F119" s="612" t="str">
        <f>Overview_SelectedInterventions!N64</f>
        <v>-</v>
      </c>
      <c r="G119" s="613"/>
      <c r="H119" s="613"/>
      <c r="I119" s="614"/>
      <c r="J119" s="370" t="s">
        <v>375</v>
      </c>
      <c r="K119" s="627"/>
      <c r="L119" s="295"/>
      <c r="M119" s="296"/>
      <c r="N119" s="297"/>
      <c r="O119" s="298"/>
      <c r="P119" s="299"/>
      <c r="Q119" s="300"/>
      <c r="R119" s="298"/>
      <c r="S119" s="299"/>
      <c r="T119" s="300"/>
      <c r="U119" s="360" t="e">
        <f t="shared" si="24"/>
        <v>#DIV/0!</v>
      </c>
      <c r="V119" s="361" t="e">
        <f t="shared" si="25"/>
        <v>#DIV/0!</v>
      </c>
      <c r="W119" s="362" t="e">
        <f t="shared" si="26"/>
        <v>#DIV/0!</v>
      </c>
      <c r="X119" s="328"/>
      <c r="Y119" s="328"/>
    </row>
    <row r="120" spans="2:25" ht="20.100000000000001" customHeight="1" x14ac:dyDescent="0.25">
      <c r="B120" s="601"/>
      <c r="C120" s="602"/>
      <c r="D120" s="607"/>
      <c r="E120" s="611"/>
      <c r="F120" s="613"/>
      <c r="G120" s="613"/>
      <c r="H120" s="613"/>
      <c r="I120" s="614"/>
      <c r="J120" s="371" t="s">
        <v>376</v>
      </c>
      <c r="K120" s="628"/>
      <c r="L120" s="301"/>
      <c r="M120" s="302"/>
      <c r="N120" s="303"/>
      <c r="O120" s="304"/>
      <c r="P120" s="305"/>
      <c r="Q120" s="306"/>
      <c r="R120" s="304"/>
      <c r="S120" s="305"/>
      <c r="T120" s="306"/>
      <c r="U120" s="357" t="e">
        <f t="shared" si="24"/>
        <v>#DIV/0!</v>
      </c>
      <c r="V120" s="358" t="e">
        <f t="shared" si="25"/>
        <v>#DIV/0!</v>
      </c>
      <c r="W120" s="359" t="e">
        <f t="shared" si="26"/>
        <v>#DIV/0!</v>
      </c>
      <c r="X120" s="327"/>
      <c r="Y120" s="327"/>
    </row>
    <row r="121" spans="2:25" ht="20.100000000000001" customHeight="1" x14ac:dyDescent="0.25">
      <c r="B121" s="601"/>
      <c r="C121" s="602"/>
      <c r="D121" s="609"/>
      <c r="E121" s="610"/>
      <c r="F121" s="615"/>
      <c r="G121" s="615"/>
      <c r="H121" s="615"/>
      <c r="I121" s="616"/>
      <c r="J121" s="371" t="s">
        <v>377</v>
      </c>
      <c r="K121" s="628"/>
      <c r="L121" s="301"/>
      <c r="M121" s="302"/>
      <c r="N121" s="303"/>
      <c r="O121" s="304"/>
      <c r="P121" s="305"/>
      <c r="Q121" s="306"/>
      <c r="R121" s="304"/>
      <c r="S121" s="305"/>
      <c r="T121" s="306"/>
      <c r="U121" s="357" t="e">
        <f t="shared" si="24"/>
        <v>#DIV/0!</v>
      </c>
      <c r="V121" s="358" t="e">
        <f t="shared" si="25"/>
        <v>#DIV/0!</v>
      </c>
      <c r="W121" s="359" t="e">
        <f t="shared" si="26"/>
        <v>#DIV/0!</v>
      </c>
      <c r="X121" s="327"/>
      <c r="Y121" s="327"/>
    </row>
    <row r="122" spans="2:25" ht="20.100000000000001" customHeight="1" x14ac:dyDescent="0.25">
      <c r="B122" s="601"/>
      <c r="C122" s="602"/>
      <c r="D122" s="609"/>
      <c r="E122" s="610"/>
      <c r="F122" s="615"/>
      <c r="G122" s="615"/>
      <c r="H122" s="615"/>
      <c r="I122" s="616"/>
      <c r="J122" s="372" t="s">
        <v>378</v>
      </c>
      <c r="K122" s="629"/>
      <c r="L122" s="307"/>
      <c r="M122" s="308"/>
      <c r="N122" s="309"/>
      <c r="O122" s="310"/>
      <c r="P122" s="311"/>
      <c r="Q122" s="312"/>
      <c r="R122" s="310"/>
      <c r="S122" s="311"/>
      <c r="T122" s="312"/>
      <c r="U122" s="363" t="e">
        <f t="shared" si="24"/>
        <v>#DIV/0!</v>
      </c>
      <c r="V122" s="364" t="e">
        <f t="shared" si="25"/>
        <v>#DIV/0!</v>
      </c>
      <c r="W122" s="365" t="e">
        <f t="shared" si="26"/>
        <v>#DIV/0!</v>
      </c>
      <c r="X122" s="329"/>
      <c r="Y122" s="329"/>
    </row>
    <row r="123" spans="2:25" ht="20.100000000000001" customHeight="1" x14ac:dyDescent="0.25">
      <c r="B123" s="601"/>
      <c r="C123" s="602"/>
      <c r="D123" s="607" t="s">
        <v>58</v>
      </c>
      <c r="E123" s="611"/>
      <c r="F123" s="612" t="str">
        <f>Overview_SelectedInterventions!N66</f>
        <v>-</v>
      </c>
      <c r="G123" s="613"/>
      <c r="H123" s="613"/>
      <c r="I123" s="614"/>
      <c r="J123" s="370" t="s">
        <v>375</v>
      </c>
      <c r="K123" s="627"/>
      <c r="L123" s="295"/>
      <c r="M123" s="296"/>
      <c r="N123" s="297"/>
      <c r="O123" s="298"/>
      <c r="P123" s="299"/>
      <c r="Q123" s="300"/>
      <c r="R123" s="298"/>
      <c r="S123" s="299"/>
      <c r="T123" s="300"/>
      <c r="U123" s="360" t="e">
        <f t="shared" si="24"/>
        <v>#DIV/0!</v>
      </c>
      <c r="V123" s="361" t="e">
        <f t="shared" si="25"/>
        <v>#DIV/0!</v>
      </c>
      <c r="W123" s="362" t="e">
        <f t="shared" si="26"/>
        <v>#DIV/0!</v>
      </c>
      <c r="X123" s="328"/>
      <c r="Y123" s="328"/>
    </row>
    <row r="124" spans="2:25" ht="20.100000000000001" customHeight="1" x14ac:dyDescent="0.25">
      <c r="B124" s="601"/>
      <c r="C124" s="602"/>
      <c r="D124" s="607"/>
      <c r="E124" s="611"/>
      <c r="F124" s="613"/>
      <c r="G124" s="613"/>
      <c r="H124" s="613"/>
      <c r="I124" s="614"/>
      <c r="J124" s="371" t="s">
        <v>376</v>
      </c>
      <c r="K124" s="628"/>
      <c r="L124" s="301"/>
      <c r="M124" s="302"/>
      <c r="N124" s="303"/>
      <c r="O124" s="304"/>
      <c r="P124" s="305"/>
      <c r="Q124" s="306"/>
      <c r="R124" s="304"/>
      <c r="S124" s="305"/>
      <c r="T124" s="306"/>
      <c r="U124" s="357" t="e">
        <f t="shared" si="24"/>
        <v>#DIV/0!</v>
      </c>
      <c r="V124" s="358" t="e">
        <f t="shared" si="25"/>
        <v>#DIV/0!</v>
      </c>
      <c r="W124" s="359" t="e">
        <f t="shared" si="26"/>
        <v>#DIV/0!</v>
      </c>
      <c r="X124" s="327"/>
      <c r="Y124" s="327"/>
    </row>
    <row r="125" spans="2:25" ht="20.100000000000001" customHeight="1" x14ac:dyDescent="0.25">
      <c r="B125" s="601"/>
      <c r="C125" s="602"/>
      <c r="D125" s="609"/>
      <c r="E125" s="610"/>
      <c r="F125" s="615"/>
      <c r="G125" s="615"/>
      <c r="H125" s="615"/>
      <c r="I125" s="616"/>
      <c r="J125" s="371" t="s">
        <v>377</v>
      </c>
      <c r="K125" s="628"/>
      <c r="L125" s="301"/>
      <c r="M125" s="302"/>
      <c r="N125" s="303"/>
      <c r="O125" s="304"/>
      <c r="P125" s="305"/>
      <c r="Q125" s="306"/>
      <c r="R125" s="304"/>
      <c r="S125" s="305"/>
      <c r="T125" s="306"/>
      <c r="U125" s="357" t="e">
        <f t="shared" si="24"/>
        <v>#DIV/0!</v>
      </c>
      <c r="V125" s="358" t="e">
        <f t="shared" si="25"/>
        <v>#DIV/0!</v>
      </c>
      <c r="W125" s="359" t="e">
        <f t="shared" si="26"/>
        <v>#DIV/0!</v>
      </c>
      <c r="X125" s="327"/>
      <c r="Y125" s="327"/>
    </row>
    <row r="126" spans="2:25" ht="20.100000000000001" customHeight="1" x14ac:dyDescent="0.25">
      <c r="B126" s="601"/>
      <c r="C126" s="602"/>
      <c r="D126" s="609"/>
      <c r="E126" s="610"/>
      <c r="F126" s="615"/>
      <c r="G126" s="615"/>
      <c r="H126" s="615"/>
      <c r="I126" s="616"/>
      <c r="J126" s="372" t="s">
        <v>378</v>
      </c>
      <c r="K126" s="629"/>
      <c r="L126" s="307"/>
      <c r="M126" s="308"/>
      <c r="N126" s="309"/>
      <c r="O126" s="310"/>
      <c r="P126" s="311"/>
      <c r="Q126" s="312"/>
      <c r="R126" s="310"/>
      <c r="S126" s="311"/>
      <c r="T126" s="312"/>
      <c r="U126" s="363" t="e">
        <f t="shared" si="24"/>
        <v>#DIV/0!</v>
      </c>
      <c r="V126" s="364" t="e">
        <f t="shared" si="25"/>
        <v>#DIV/0!</v>
      </c>
      <c r="W126" s="365" t="e">
        <f t="shared" si="26"/>
        <v>#DIV/0!</v>
      </c>
      <c r="X126" s="329"/>
      <c r="Y126" s="329"/>
    </row>
    <row r="127" spans="2:25" ht="20.100000000000001" customHeight="1" x14ac:dyDescent="0.25">
      <c r="B127" s="601"/>
      <c r="C127" s="602"/>
      <c r="D127" s="607" t="s">
        <v>59</v>
      </c>
      <c r="E127" s="611"/>
      <c r="F127" s="612" t="str">
        <f>Overview_SelectedInterventions!N68</f>
        <v>-</v>
      </c>
      <c r="G127" s="613"/>
      <c r="H127" s="613"/>
      <c r="I127" s="614"/>
      <c r="J127" s="371" t="s">
        <v>375</v>
      </c>
      <c r="K127" s="627"/>
      <c r="L127" s="301"/>
      <c r="M127" s="302"/>
      <c r="N127" s="303"/>
      <c r="O127" s="304"/>
      <c r="P127" s="305"/>
      <c r="Q127" s="306"/>
      <c r="R127" s="304"/>
      <c r="S127" s="305"/>
      <c r="T127" s="306"/>
      <c r="U127" s="357" t="e">
        <f t="shared" si="24"/>
        <v>#DIV/0!</v>
      </c>
      <c r="V127" s="358" t="e">
        <f t="shared" si="25"/>
        <v>#DIV/0!</v>
      </c>
      <c r="W127" s="359" t="e">
        <f t="shared" si="26"/>
        <v>#DIV/0!</v>
      </c>
      <c r="X127" s="327"/>
      <c r="Y127" s="327"/>
    </row>
    <row r="128" spans="2:25" ht="20.100000000000001" customHeight="1" x14ac:dyDescent="0.25">
      <c r="B128" s="601"/>
      <c r="C128" s="602"/>
      <c r="D128" s="607"/>
      <c r="E128" s="611"/>
      <c r="F128" s="613"/>
      <c r="G128" s="613"/>
      <c r="H128" s="613"/>
      <c r="I128" s="614"/>
      <c r="J128" s="371" t="s">
        <v>376</v>
      </c>
      <c r="K128" s="628"/>
      <c r="L128" s="301"/>
      <c r="M128" s="302"/>
      <c r="N128" s="303"/>
      <c r="O128" s="304"/>
      <c r="P128" s="305"/>
      <c r="Q128" s="306"/>
      <c r="R128" s="304"/>
      <c r="S128" s="305"/>
      <c r="T128" s="306"/>
      <c r="U128" s="357" t="e">
        <f t="shared" si="24"/>
        <v>#DIV/0!</v>
      </c>
      <c r="V128" s="358" t="e">
        <f t="shared" si="25"/>
        <v>#DIV/0!</v>
      </c>
      <c r="W128" s="359" t="e">
        <f t="shared" si="26"/>
        <v>#DIV/0!</v>
      </c>
      <c r="X128" s="327"/>
      <c r="Y128" s="327"/>
    </row>
    <row r="129" spans="2:25" ht="20.100000000000001" customHeight="1" x14ac:dyDescent="0.25">
      <c r="B129" s="601"/>
      <c r="C129" s="602"/>
      <c r="D129" s="609"/>
      <c r="E129" s="610"/>
      <c r="F129" s="615"/>
      <c r="G129" s="615"/>
      <c r="H129" s="615"/>
      <c r="I129" s="616"/>
      <c r="J129" s="371" t="s">
        <v>377</v>
      </c>
      <c r="K129" s="628"/>
      <c r="L129" s="301"/>
      <c r="M129" s="302"/>
      <c r="N129" s="303"/>
      <c r="O129" s="304"/>
      <c r="P129" s="305"/>
      <c r="Q129" s="306"/>
      <c r="R129" s="304"/>
      <c r="S129" s="305"/>
      <c r="T129" s="306"/>
      <c r="U129" s="357" t="e">
        <f t="shared" si="24"/>
        <v>#DIV/0!</v>
      </c>
      <c r="V129" s="358" t="e">
        <f t="shared" si="25"/>
        <v>#DIV/0!</v>
      </c>
      <c r="W129" s="359" t="e">
        <f t="shared" si="26"/>
        <v>#DIV/0!</v>
      </c>
      <c r="X129" s="327"/>
      <c r="Y129" s="327"/>
    </row>
    <row r="130" spans="2:25" ht="20.100000000000001" customHeight="1" x14ac:dyDescent="0.25">
      <c r="B130" s="603"/>
      <c r="C130" s="604"/>
      <c r="D130" s="617"/>
      <c r="E130" s="618"/>
      <c r="F130" s="619"/>
      <c r="G130" s="619"/>
      <c r="H130" s="619"/>
      <c r="I130" s="620"/>
      <c r="J130" s="373" t="s">
        <v>378</v>
      </c>
      <c r="K130" s="630"/>
      <c r="L130" s="313"/>
      <c r="M130" s="314"/>
      <c r="N130" s="315"/>
      <c r="O130" s="316"/>
      <c r="P130" s="317"/>
      <c r="Q130" s="318"/>
      <c r="R130" s="316"/>
      <c r="S130" s="317"/>
      <c r="T130" s="318"/>
      <c r="U130" s="366" t="e">
        <f t="shared" si="24"/>
        <v>#DIV/0!</v>
      </c>
      <c r="V130" s="367" t="e">
        <f t="shared" si="25"/>
        <v>#DIV/0!</v>
      </c>
      <c r="W130" s="368" t="e">
        <f t="shared" si="26"/>
        <v>#DIV/0!</v>
      </c>
      <c r="X130" s="330"/>
      <c r="Y130" s="330"/>
    </row>
    <row r="131" spans="2:25" ht="9.9499999999999993" customHeight="1" x14ac:dyDescent="0.25">
      <c r="B131" s="99"/>
      <c r="C131" s="100"/>
      <c r="D131" s="94"/>
      <c r="E131" s="95"/>
      <c r="F131" s="378"/>
      <c r="G131" s="378"/>
      <c r="H131" s="378"/>
      <c r="I131" s="378"/>
      <c r="J131" s="379"/>
      <c r="K131" s="319"/>
      <c r="L131" s="324"/>
      <c r="M131" s="324"/>
      <c r="N131" s="325"/>
      <c r="O131" s="322"/>
      <c r="P131" s="322"/>
      <c r="Q131" s="322"/>
      <c r="R131" s="323"/>
      <c r="S131" s="322"/>
      <c r="T131" s="322"/>
      <c r="U131" s="350"/>
      <c r="V131" s="350"/>
      <c r="W131" s="350"/>
      <c r="X131" s="322"/>
      <c r="Y131" s="331"/>
    </row>
    <row r="132" spans="2:25" ht="20.100000000000001" customHeight="1" x14ac:dyDescent="0.25">
      <c r="B132" s="592" t="str">
        <f>'Select Interventions'!E20</f>
        <v>Select intervention #6</v>
      </c>
      <c r="C132" s="457"/>
      <c r="D132" s="597" t="s">
        <v>55</v>
      </c>
      <c r="E132" s="598"/>
      <c r="F132" s="543" t="str">
        <f>Overview_SelectedInterventions!N71</f>
        <v>-</v>
      </c>
      <c r="G132" s="544"/>
      <c r="H132" s="544"/>
      <c r="I132" s="544"/>
      <c r="J132" s="545"/>
      <c r="K132" s="631"/>
      <c r="L132" s="570"/>
      <c r="M132" s="567"/>
      <c r="N132" s="564"/>
      <c r="O132" s="561"/>
      <c r="P132" s="558"/>
      <c r="Q132" s="555"/>
      <c r="R132" s="561"/>
      <c r="S132" s="558"/>
      <c r="T132" s="555"/>
      <c r="U132" s="645" t="e">
        <f>IF(ISBLANK(L132),(O132/R132),(L132))</f>
        <v>#DIV/0!</v>
      </c>
      <c r="V132" s="644" t="e">
        <f>IF(ISBLANK(M132),(P132/S132),(M132))</f>
        <v>#DIV/0!</v>
      </c>
      <c r="W132" s="643" t="e">
        <f>IF(ISBLANK(N132),(Q132/T132),(N132))</f>
        <v>#DIV/0!</v>
      </c>
      <c r="X132" s="326"/>
      <c r="Y132" s="326"/>
    </row>
    <row r="133" spans="2:25" ht="20.100000000000001" customHeight="1" x14ac:dyDescent="0.25">
      <c r="B133" s="458"/>
      <c r="C133" s="459"/>
      <c r="D133" s="584"/>
      <c r="E133" s="599"/>
      <c r="F133" s="546"/>
      <c r="G133" s="547"/>
      <c r="H133" s="547"/>
      <c r="I133" s="547"/>
      <c r="J133" s="548"/>
      <c r="K133" s="628"/>
      <c r="L133" s="571"/>
      <c r="M133" s="568"/>
      <c r="N133" s="565"/>
      <c r="O133" s="562"/>
      <c r="P133" s="559"/>
      <c r="Q133" s="556"/>
      <c r="R133" s="562"/>
      <c r="S133" s="559"/>
      <c r="T133" s="556"/>
      <c r="U133" s="641"/>
      <c r="V133" s="638"/>
      <c r="W133" s="635"/>
      <c r="X133" s="327"/>
      <c r="Y133" s="327"/>
    </row>
    <row r="134" spans="2:25" ht="20.100000000000001" customHeight="1" x14ac:dyDescent="0.25">
      <c r="B134" s="458"/>
      <c r="C134" s="459"/>
      <c r="D134" s="586"/>
      <c r="E134" s="587"/>
      <c r="F134" s="546"/>
      <c r="G134" s="547"/>
      <c r="H134" s="547"/>
      <c r="I134" s="547"/>
      <c r="J134" s="548"/>
      <c r="K134" s="628"/>
      <c r="L134" s="571"/>
      <c r="M134" s="568"/>
      <c r="N134" s="565"/>
      <c r="O134" s="562"/>
      <c r="P134" s="559"/>
      <c r="Q134" s="556"/>
      <c r="R134" s="562"/>
      <c r="S134" s="559"/>
      <c r="T134" s="556"/>
      <c r="U134" s="641"/>
      <c r="V134" s="638"/>
      <c r="W134" s="635"/>
      <c r="X134" s="327"/>
      <c r="Y134" s="327"/>
    </row>
    <row r="135" spans="2:25" ht="20.100000000000001" customHeight="1" x14ac:dyDescent="0.25">
      <c r="B135" s="458"/>
      <c r="C135" s="459"/>
      <c r="D135" s="586"/>
      <c r="E135" s="587"/>
      <c r="F135" s="549"/>
      <c r="G135" s="550"/>
      <c r="H135" s="550"/>
      <c r="I135" s="550"/>
      <c r="J135" s="551"/>
      <c r="K135" s="629"/>
      <c r="L135" s="572"/>
      <c r="M135" s="569"/>
      <c r="N135" s="566"/>
      <c r="O135" s="563"/>
      <c r="P135" s="560"/>
      <c r="Q135" s="557"/>
      <c r="R135" s="563"/>
      <c r="S135" s="560"/>
      <c r="T135" s="557"/>
      <c r="U135" s="642"/>
      <c r="V135" s="639"/>
      <c r="W135" s="636"/>
      <c r="X135" s="327"/>
      <c r="Y135" s="327"/>
    </row>
    <row r="136" spans="2:25" ht="20.100000000000001" customHeight="1" x14ac:dyDescent="0.25">
      <c r="B136" s="458"/>
      <c r="C136" s="459"/>
      <c r="D136" s="584" t="s">
        <v>56</v>
      </c>
      <c r="E136" s="585"/>
      <c r="F136" s="552" t="str">
        <f>Overview_SelectedInterventions!N73</f>
        <v>-</v>
      </c>
      <c r="G136" s="553"/>
      <c r="H136" s="553"/>
      <c r="I136" s="553"/>
      <c r="J136" s="554"/>
      <c r="K136" s="627"/>
      <c r="L136" s="578"/>
      <c r="M136" s="577"/>
      <c r="N136" s="576"/>
      <c r="O136" s="575"/>
      <c r="P136" s="574"/>
      <c r="Q136" s="573"/>
      <c r="R136" s="575"/>
      <c r="S136" s="574"/>
      <c r="T136" s="573"/>
      <c r="U136" s="640" t="e">
        <f t="shared" ref="U136" si="27">IF(ISBLANK(L136),(O136/R136),(L136))</f>
        <v>#DIV/0!</v>
      </c>
      <c r="V136" s="637" t="e">
        <f t="shared" ref="V136" si="28">IF(ISBLANK(M136),(P136/S136),(M136))</f>
        <v>#DIV/0!</v>
      </c>
      <c r="W136" s="634" t="e">
        <f t="shared" ref="W136" si="29">IF(ISBLANK(N136),(Q136/T136),(N136))</f>
        <v>#DIV/0!</v>
      </c>
      <c r="X136" s="328"/>
      <c r="Y136" s="328"/>
    </row>
    <row r="137" spans="2:25" ht="20.100000000000001" customHeight="1" x14ac:dyDescent="0.25">
      <c r="B137" s="458"/>
      <c r="C137" s="459"/>
      <c r="D137" s="584"/>
      <c r="E137" s="585"/>
      <c r="F137" s="546"/>
      <c r="G137" s="547"/>
      <c r="H137" s="547"/>
      <c r="I137" s="547"/>
      <c r="J137" s="548"/>
      <c r="K137" s="628"/>
      <c r="L137" s="571"/>
      <c r="M137" s="568"/>
      <c r="N137" s="565"/>
      <c r="O137" s="562"/>
      <c r="P137" s="559"/>
      <c r="Q137" s="556"/>
      <c r="R137" s="562"/>
      <c r="S137" s="559"/>
      <c r="T137" s="556"/>
      <c r="U137" s="641"/>
      <c r="V137" s="638"/>
      <c r="W137" s="635"/>
      <c r="X137" s="327"/>
      <c r="Y137" s="327"/>
    </row>
    <row r="138" spans="2:25" ht="20.100000000000001" customHeight="1" x14ac:dyDescent="0.25">
      <c r="B138" s="458"/>
      <c r="C138" s="459"/>
      <c r="D138" s="586"/>
      <c r="E138" s="587"/>
      <c r="F138" s="546"/>
      <c r="G138" s="547"/>
      <c r="H138" s="547"/>
      <c r="I138" s="547"/>
      <c r="J138" s="548"/>
      <c r="K138" s="628"/>
      <c r="L138" s="571"/>
      <c r="M138" s="568"/>
      <c r="N138" s="565"/>
      <c r="O138" s="562"/>
      <c r="P138" s="559"/>
      <c r="Q138" s="556"/>
      <c r="R138" s="562"/>
      <c r="S138" s="559"/>
      <c r="T138" s="556"/>
      <c r="U138" s="641"/>
      <c r="V138" s="638"/>
      <c r="W138" s="635"/>
      <c r="X138" s="327"/>
      <c r="Y138" s="327"/>
    </row>
    <row r="139" spans="2:25" ht="20.100000000000001" customHeight="1" x14ac:dyDescent="0.25">
      <c r="B139" s="458"/>
      <c r="C139" s="459"/>
      <c r="D139" s="586"/>
      <c r="E139" s="587"/>
      <c r="F139" s="549"/>
      <c r="G139" s="550"/>
      <c r="H139" s="550"/>
      <c r="I139" s="550"/>
      <c r="J139" s="551"/>
      <c r="K139" s="629"/>
      <c r="L139" s="572"/>
      <c r="M139" s="569"/>
      <c r="N139" s="566"/>
      <c r="O139" s="563"/>
      <c r="P139" s="560"/>
      <c r="Q139" s="557"/>
      <c r="R139" s="563"/>
      <c r="S139" s="560"/>
      <c r="T139" s="557"/>
      <c r="U139" s="642"/>
      <c r="V139" s="639"/>
      <c r="W139" s="636"/>
      <c r="X139" s="329"/>
      <c r="Y139" s="329"/>
    </row>
    <row r="140" spans="2:25" ht="20.100000000000001" customHeight="1" x14ac:dyDescent="0.25">
      <c r="B140" s="458"/>
      <c r="C140" s="459"/>
      <c r="D140" s="584" t="s">
        <v>82</v>
      </c>
      <c r="E140" s="585"/>
      <c r="F140" s="579" t="str">
        <f>Overview_SelectedInterventions!N75</f>
        <v>-</v>
      </c>
      <c r="G140" s="580"/>
      <c r="H140" s="580"/>
      <c r="I140" s="581"/>
      <c r="J140" s="374" t="s">
        <v>375</v>
      </c>
      <c r="K140" s="627"/>
      <c r="L140" s="295"/>
      <c r="M140" s="296"/>
      <c r="N140" s="297"/>
      <c r="O140" s="298"/>
      <c r="P140" s="299"/>
      <c r="Q140" s="300"/>
      <c r="R140" s="298"/>
      <c r="S140" s="299"/>
      <c r="T140" s="300"/>
      <c r="U140" s="357" t="e">
        <f t="shared" ref="U140:U155" si="30">IF(ISBLANK(L140),(O140/R140),(L140))</f>
        <v>#DIV/0!</v>
      </c>
      <c r="V140" s="358" t="e">
        <f t="shared" ref="V140:V155" si="31">IF(ISBLANK(M140),(P140/S140),(M140))</f>
        <v>#DIV/0!</v>
      </c>
      <c r="W140" s="359" t="e">
        <f t="shared" ref="W140:W155" si="32">IF(ISBLANK(N140),(Q140/T140),(N140))</f>
        <v>#DIV/0!</v>
      </c>
      <c r="X140" s="328"/>
      <c r="Y140" s="328"/>
    </row>
    <row r="141" spans="2:25" ht="20.100000000000001" customHeight="1" x14ac:dyDescent="0.25">
      <c r="B141" s="458"/>
      <c r="C141" s="459"/>
      <c r="D141" s="584"/>
      <c r="E141" s="585"/>
      <c r="F141" s="580"/>
      <c r="G141" s="580"/>
      <c r="H141" s="580"/>
      <c r="I141" s="581"/>
      <c r="J141" s="375" t="s">
        <v>376</v>
      </c>
      <c r="K141" s="628"/>
      <c r="L141" s="301"/>
      <c r="M141" s="302"/>
      <c r="N141" s="303"/>
      <c r="O141" s="304"/>
      <c r="P141" s="305"/>
      <c r="Q141" s="306"/>
      <c r="R141" s="304"/>
      <c r="S141" s="305"/>
      <c r="T141" s="306"/>
      <c r="U141" s="357" t="e">
        <f t="shared" si="30"/>
        <v>#DIV/0!</v>
      </c>
      <c r="V141" s="358" t="e">
        <f t="shared" si="31"/>
        <v>#DIV/0!</v>
      </c>
      <c r="W141" s="359" t="e">
        <f t="shared" si="32"/>
        <v>#DIV/0!</v>
      </c>
      <c r="X141" s="327"/>
      <c r="Y141" s="327"/>
    </row>
    <row r="142" spans="2:25" ht="20.100000000000001" customHeight="1" x14ac:dyDescent="0.25">
      <c r="B142" s="458"/>
      <c r="C142" s="459"/>
      <c r="D142" s="586"/>
      <c r="E142" s="587"/>
      <c r="F142" s="582"/>
      <c r="G142" s="582"/>
      <c r="H142" s="582"/>
      <c r="I142" s="583"/>
      <c r="J142" s="375" t="s">
        <v>377</v>
      </c>
      <c r="K142" s="628"/>
      <c r="L142" s="301"/>
      <c r="M142" s="302"/>
      <c r="N142" s="303"/>
      <c r="O142" s="304"/>
      <c r="P142" s="305"/>
      <c r="Q142" s="306"/>
      <c r="R142" s="304"/>
      <c r="S142" s="305"/>
      <c r="T142" s="306"/>
      <c r="U142" s="357" t="e">
        <f t="shared" si="30"/>
        <v>#DIV/0!</v>
      </c>
      <c r="V142" s="358" t="e">
        <f t="shared" si="31"/>
        <v>#DIV/0!</v>
      </c>
      <c r="W142" s="359" t="e">
        <f t="shared" si="32"/>
        <v>#DIV/0!</v>
      </c>
      <c r="X142" s="327"/>
      <c r="Y142" s="327"/>
    </row>
    <row r="143" spans="2:25" ht="20.100000000000001" customHeight="1" x14ac:dyDescent="0.25">
      <c r="B143" s="458"/>
      <c r="C143" s="459"/>
      <c r="D143" s="586"/>
      <c r="E143" s="587"/>
      <c r="F143" s="582"/>
      <c r="G143" s="582"/>
      <c r="H143" s="582"/>
      <c r="I143" s="583"/>
      <c r="J143" s="376" t="s">
        <v>378</v>
      </c>
      <c r="K143" s="629"/>
      <c r="L143" s="307"/>
      <c r="M143" s="308"/>
      <c r="N143" s="309"/>
      <c r="O143" s="310"/>
      <c r="P143" s="311"/>
      <c r="Q143" s="312"/>
      <c r="R143" s="310"/>
      <c r="S143" s="311"/>
      <c r="T143" s="312"/>
      <c r="U143" s="357" t="e">
        <f t="shared" si="30"/>
        <v>#DIV/0!</v>
      </c>
      <c r="V143" s="358" t="e">
        <f t="shared" si="31"/>
        <v>#DIV/0!</v>
      </c>
      <c r="W143" s="359" t="e">
        <f t="shared" si="32"/>
        <v>#DIV/0!</v>
      </c>
      <c r="X143" s="329"/>
      <c r="Y143" s="329"/>
    </row>
    <row r="144" spans="2:25" ht="20.100000000000001" customHeight="1" x14ac:dyDescent="0.25">
      <c r="B144" s="593"/>
      <c r="C144" s="594"/>
      <c r="D144" s="584" t="s">
        <v>57</v>
      </c>
      <c r="E144" s="585"/>
      <c r="F144" s="579" t="str">
        <f>Overview_SelectedInterventions!N77</f>
        <v>-</v>
      </c>
      <c r="G144" s="580"/>
      <c r="H144" s="580"/>
      <c r="I144" s="581"/>
      <c r="J144" s="374" t="s">
        <v>375</v>
      </c>
      <c r="K144" s="627"/>
      <c r="L144" s="295"/>
      <c r="M144" s="296"/>
      <c r="N144" s="297"/>
      <c r="O144" s="298"/>
      <c r="P144" s="299"/>
      <c r="Q144" s="300"/>
      <c r="R144" s="298"/>
      <c r="S144" s="299"/>
      <c r="T144" s="300"/>
      <c r="U144" s="360" t="e">
        <f t="shared" si="30"/>
        <v>#DIV/0!</v>
      </c>
      <c r="V144" s="361" t="e">
        <f t="shared" si="31"/>
        <v>#DIV/0!</v>
      </c>
      <c r="W144" s="362" t="e">
        <f t="shared" si="32"/>
        <v>#DIV/0!</v>
      </c>
      <c r="X144" s="328"/>
      <c r="Y144" s="328"/>
    </row>
    <row r="145" spans="2:25" ht="20.100000000000001" customHeight="1" x14ac:dyDescent="0.25">
      <c r="B145" s="593"/>
      <c r="C145" s="594"/>
      <c r="D145" s="584"/>
      <c r="E145" s="585"/>
      <c r="F145" s="580"/>
      <c r="G145" s="580"/>
      <c r="H145" s="580"/>
      <c r="I145" s="581"/>
      <c r="J145" s="375" t="s">
        <v>376</v>
      </c>
      <c r="K145" s="628"/>
      <c r="L145" s="301"/>
      <c r="M145" s="302"/>
      <c r="N145" s="303"/>
      <c r="O145" s="304"/>
      <c r="P145" s="305"/>
      <c r="Q145" s="306"/>
      <c r="R145" s="304"/>
      <c r="S145" s="305"/>
      <c r="T145" s="306"/>
      <c r="U145" s="357" t="e">
        <f t="shared" si="30"/>
        <v>#DIV/0!</v>
      </c>
      <c r="V145" s="358" t="e">
        <f t="shared" si="31"/>
        <v>#DIV/0!</v>
      </c>
      <c r="W145" s="359" t="e">
        <f t="shared" si="32"/>
        <v>#DIV/0!</v>
      </c>
      <c r="X145" s="327"/>
      <c r="Y145" s="327"/>
    </row>
    <row r="146" spans="2:25" ht="20.100000000000001" customHeight="1" x14ac:dyDescent="0.25">
      <c r="B146" s="593"/>
      <c r="C146" s="594"/>
      <c r="D146" s="586"/>
      <c r="E146" s="587"/>
      <c r="F146" s="582"/>
      <c r="G146" s="582"/>
      <c r="H146" s="582"/>
      <c r="I146" s="583"/>
      <c r="J146" s="375" t="s">
        <v>377</v>
      </c>
      <c r="K146" s="628"/>
      <c r="L146" s="301"/>
      <c r="M146" s="302"/>
      <c r="N146" s="303"/>
      <c r="O146" s="304"/>
      <c r="P146" s="305"/>
      <c r="Q146" s="306"/>
      <c r="R146" s="304"/>
      <c r="S146" s="305"/>
      <c r="T146" s="306"/>
      <c r="U146" s="357" t="e">
        <f t="shared" si="30"/>
        <v>#DIV/0!</v>
      </c>
      <c r="V146" s="358" t="e">
        <f t="shared" si="31"/>
        <v>#DIV/0!</v>
      </c>
      <c r="W146" s="359" t="e">
        <f t="shared" si="32"/>
        <v>#DIV/0!</v>
      </c>
      <c r="X146" s="327"/>
      <c r="Y146" s="327"/>
    </row>
    <row r="147" spans="2:25" ht="20.100000000000001" customHeight="1" x14ac:dyDescent="0.25">
      <c r="B147" s="593"/>
      <c r="C147" s="594"/>
      <c r="D147" s="586"/>
      <c r="E147" s="587"/>
      <c r="F147" s="582"/>
      <c r="G147" s="582"/>
      <c r="H147" s="582"/>
      <c r="I147" s="583"/>
      <c r="J147" s="376" t="s">
        <v>378</v>
      </c>
      <c r="K147" s="629"/>
      <c r="L147" s="307"/>
      <c r="M147" s="308"/>
      <c r="N147" s="309"/>
      <c r="O147" s="310"/>
      <c r="P147" s="311"/>
      <c r="Q147" s="312"/>
      <c r="R147" s="310"/>
      <c r="S147" s="311"/>
      <c r="T147" s="312"/>
      <c r="U147" s="363" t="e">
        <f t="shared" si="30"/>
        <v>#DIV/0!</v>
      </c>
      <c r="V147" s="364" t="e">
        <f t="shared" si="31"/>
        <v>#DIV/0!</v>
      </c>
      <c r="W147" s="365" t="e">
        <f t="shared" si="32"/>
        <v>#DIV/0!</v>
      </c>
      <c r="X147" s="329"/>
      <c r="Y147" s="329"/>
    </row>
    <row r="148" spans="2:25" ht="20.100000000000001" customHeight="1" x14ac:dyDescent="0.25">
      <c r="B148" s="593"/>
      <c r="C148" s="594"/>
      <c r="D148" s="584" t="s">
        <v>58</v>
      </c>
      <c r="E148" s="585"/>
      <c r="F148" s="579" t="str">
        <f>Overview_SelectedInterventions!N79</f>
        <v>-</v>
      </c>
      <c r="G148" s="580"/>
      <c r="H148" s="580"/>
      <c r="I148" s="581"/>
      <c r="J148" s="374" t="s">
        <v>375</v>
      </c>
      <c r="K148" s="627"/>
      <c r="L148" s="295"/>
      <c r="M148" s="296"/>
      <c r="N148" s="297"/>
      <c r="O148" s="298"/>
      <c r="P148" s="299"/>
      <c r="Q148" s="300"/>
      <c r="R148" s="298"/>
      <c r="S148" s="299"/>
      <c r="T148" s="300"/>
      <c r="U148" s="360" t="e">
        <f t="shared" si="30"/>
        <v>#DIV/0!</v>
      </c>
      <c r="V148" s="361" t="e">
        <f t="shared" si="31"/>
        <v>#DIV/0!</v>
      </c>
      <c r="W148" s="362" t="e">
        <f t="shared" si="32"/>
        <v>#DIV/0!</v>
      </c>
      <c r="X148" s="328"/>
      <c r="Y148" s="328"/>
    </row>
    <row r="149" spans="2:25" ht="20.100000000000001" customHeight="1" x14ac:dyDescent="0.25">
      <c r="B149" s="593"/>
      <c r="C149" s="594"/>
      <c r="D149" s="584"/>
      <c r="E149" s="585"/>
      <c r="F149" s="580"/>
      <c r="G149" s="580"/>
      <c r="H149" s="580"/>
      <c r="I149" s="581"/>
      <c r="J149" s="375" t="s">
        <v>376</v>
      </c>
      <c r="K149" s="628"/>
      <c r="L149" s="301"/>
      <c r="M149" s="302"/>
      <c r="N149" s="303"/>
      <c r="O149" s="304"/>
      <c r="P149" s="305"/>
      <c r="Q149" s="306"/>
      <c r="R149" s="304"/>
      <c r="S149" s="305"/>
      <c r="T149" s="306"/>
      <c r="U149" s="357" t="e">
        <f t="shared" si="30"/>
        <v>#DIV/0!</v>
      </c>
      <c r="V149" s="358" t="e">
        <f t="shared" si="31"/>
        <v>#DIV/0!</v>
      </c>
      <c r="W149" s="359" t="e">
        <f t="shared" si="32"/>
        <v>#DIV/0!</v>
      </c>
      <c r="X149" s="327"/>
      <c r="Y149" s="327"/>
    </row>
    <row r="150" spans="2:25" ht="20.100000000000001" customHeight="1" x14ac:dyDescent="0.25">
      <c r="B150" s="593"/>
      <c r="C150" s="594"/>
      <c r="D150" s="586"/>
      <c r="E150" s="587"/>
      <c r="F150" s="582"/>
      <c r="G150" s="582"/>
      <c r="H150" s="582"/>
      <c r="I150" s="583"/>
      <c r="J150" s="375" t="s">
        <v>377</v>
      </c>
      <c r="K150" s="628"/>
      <c r="L150" s="301"/>
      <c r="M150" s="302"/>
      <c r="N150" s="303"/>
      <c r="O150" s="304"/>
      <c r="P150" s="305"/>
      <c r="Q150" s="306"/>
      <c r="R150" s="304"/>
      <c r="S150" s="305"/>
      <c r="T150" s="306"/>
      <c r="U150" s="357" t="e">
        <f t="shared" si="30"/>
        <v>#DIV/0!</v>
      </c>
      <c r="V150" s="358" t="e">
        <f t="shared" si="31"/>
        <v>#DIV/0!</v>
      </c>
      <c r="W150" s="359" t="e">
        <f t="shared" si="32"/>
        <v>#DIV/0!</v>
      </c>
      <c r="X150" s="327"/>
      <c r="Y150" s="327"/>
    </row>
    <row r="151" spans="2:25" ht="20.100000000000001" customHeight="1" x14ac:dyDescent="0.25">
      <c r="B151" s="593"/>
      <c r="C151" s="594"/>
      <c r="D151" s="586"/>
      <c r="E151" s="587"/>
      <c r="F151" s="582"/>
      <c r="G151" s="582"/>
      <c r="H151" s="582"/>
      <c r="I151" s="583"/>
      <c r="J151" s="376" t="s">
        <v>378</v>
      </c>
      <c r="K151" s="629"/>
      <c r="L151" s="307"/>
      <c r="M151" s="308"/>
      <c r="N151" s="309"/>
      <c r="O151" s="310"/>
      <c r="P151" s="311"/>
      <c r="Q151" s="312"/>
      <c r="R151" s="310"/>
      <c r="S151" s="311"/>
      <c r="T151" s="312"/>
      <c r="U151" s="363" t="e">
        <f t="shared" si="30"/>
        <v>#DIV/0!</v>
      </c>
      <c r="V151" s="364" t="e">
        <f t="shared" si="31"/>
        <v>#DIV/0!</v>
      </c>
      <c r="W151" s="365" t="e">
        <f t="shared" si="32"/>
        <v>#DIV/0!</v>
      </c>
      <c r="X151" s="329"/>
      <c r="Y151" s="329"/>
    </row>
    <row r="152" spans="2:25" ht="20.100000000000001" customHeight="1" x14ac:dyDescent="0.25">
      <c r="B152" s="593"/>
      <c r="C152" s="594"/>
      <c r="D152" s="584" t="s">
        <v>59</v>
      </c>
      <c r="E152" s="585"/>
      <c r="F152" s="579" t="str">
        <f>Overview_SelectedInterventions!N81</f>
        <v>-</v>
      </c>
      <c r="G152" s="580"/>
      <c r="H152" s="580"/>
      <c r="I152" s="581"/>
      <c r="J152" s="375" t="s">
        <v>375</v>
      </c>
      <c r="K152" s="627"/>
      <c r="L152" s="301"/>
      <c r="M152" s="302"/>
      <c r="N152" s="303"/>
      <c r="O152" s="304"/>
      <c r="P152" s="305"/>
      <c r="Q152" s="306"/>
      <c r="R152" s="304"/>
      <c r="S152" s="305"/>
      <c r="T152" s="306"/>
      <c r="U152" s="357" t="e">
        <f t="shared" si="30"/>
        <v>#DIV/0!</v>
      </c>
      <c r="V152" s="358" t="e">
        <f t="shared" si="31"/>
        <v>#DIV/0!</v>
      </c>
      <c r="W152" s="359" t="e">
        <f t="shared" si="32"/>
        <v>#DIV/0!</v>
      </c>
      <c r="X152" s="327"/>
      <c r="Y152" s="327"/>
    </row>
    <row r="153" spans="2:25" ht="20.100000000000001" customHeight="1" x14ac:dyDescent="0.25">
      <c r="B153" s="593"/>
      <c r="C153" s="594"/>
      <c r="D153" s="584"/>
      <c r="E153" s="585"/>
      <c r="F153" s="580"/>
      <c r="G153" s="580"/>
      <c r="H153" s="580"/>
      <c r="I153" s="581"/>
      <c r="J153" s="375" t="s">
        <v>376</v>
      </c>
      <c r="K153" s="628"/>
      <c r="L153" s="301"/>
      <c r="M153" s="302"/>
      <c r="N153" s="303"/>
      <c r="O153" s="304"/>
      <c r="P153" s="305"/>
      <c r="Q153" s="306"/>
      <c r="R153" s="304"/>
      <c r="S153" s="305"/>
      <c r="T153" s="306"/>
      <c r="U153" s="357" t="e">
        <f t="shared" si="30"/>
        <v>#DIV/0!</v>
      </c>
      <c r="V153" s="358" t="e">
        <f t="shared" si="31"/>
        <v>#DIV/0!</v>
      </c>
      <c r="W153" s="359" t="e">
        <f t="shared" si="32"/>
        <v>#DIV/0!</v>
      </c>
      <c r="X153" s="327"/>
      <c r="Y153" s="327"/>
    </row>
    <row r="154" spans="2:25" ht="20.100000000000001" customHeight="1" x14ac:dyDescent="0.25">
      <c r="B154" s="593"/>
      <c r="C154" s="594"/>
      <c r="D154" s="586"/>
      <c r="E154" s="587"/>
      <c r="F154" s="582"/>
      <c r="G154" s="582"/>
      <c r="H154" s="582"/>
      <c r="I154" s="583"/>
      <c r="J154" s="375" t="s">
        <v>377</v>
      </c>
      <c r="K154" s="628"/>
      <c r="L154" s="301"/>
      <c r="M154" s="302"/>
      <c r="N154" s="303"/>
      <c r="O154" s="304"/>
      <c r="P154" s="305"/>
      <c r="Q154" s="306"/>
      <c r="R154" s="304"/>
      <c r="S154" s="305"/>
      <c r="T154" s="306"/>
      <c r="U154" s="357" t="e">
        <f t="shared" si="30"/>
        <v>#DIV/0!</v>
      </c>
      <c r="V154" s="358" t="e">
        <f t="shared" si="31"/>
        <v>#DIV/0!</v>
      </c>
      <c r="W154" s="359" t="e">
        <f t="shared" si="32"/>
        <v>#DIV/0!</v>
      </c>
      <c r="X154" s="327"/>
      <c r="Y154" s="327"/>
    </row>
    <row r="155" spans="2:25" ht="20.100000000000001" customHeight="1" x14ac:dyDescent="0.25">
      <c r="B155" s="595"/>
      <c r="C155" s="596"/>
      <c r="D155" s="588"/>
      <c r="E155" s="589"/>
      <c r="F155" s="590"/>
      <c r="G155" s="590"/>
      <c r="H155" s="590"/>
      <c r="I155" s="591"/>
      <c r="J155" s="377" t="s">
        <v>378</v>
      </c>
      <c r="K155" s="630"/>
      <c r="L155" s="313"/>
      <c r="M155" s="314"/>
      <c r="N155" s="315"/>
      <c r="O155" s="316"/>
      <c r="P155" s="317"/>
      <c r="Q155" s="318"/>
      <c r="R155" s="316"/>
      <c r="S155" s="317"/>
      <c r="T155" s="318"/>
      <c r="U155" s="366" t="e">
        <f t="shared" si="30"/>
        <v>#DIV/0!</v>
      </c>
      <c r="V155" s="367" t="e">
        <f t="shared" si="31"/>
        <v>#DIV/0!</v>
      </c>
      <c r="W155" s="368" t="e">
        <f t="shared" si="32"/>
        <v>#DIV/0!</v>
      </c>
      <c r="X155" s="330"/>
      <c r="Y155" s="330"/>
    </row>
  </sheetData>
  <sheetProtection algorithmName="SHA-512" hashValue="56tuIYpzAg4TOcUuiwbYC06Lf/3QYRiOKhFXGzPhWr3IafjNucQud2GUcgENAO/c6Ecx0v/hfG0EQTnCWtfoXg==" saltValue="Fi3sJ8Eq4Bw7d3BfyACGgQ==" spinCount="100000" sheet="1" objects="1" scenarios="1"/>
  <mergeCells count="271">
    <mergeCell ref="U111:U114"/>
    <mergeCell ref="V111:V114"/>
    <mergeCell ref="W111:W114"/>
    <mergeCell ref="U132:U135"/>
    <mergeCell ref="V132:V135"/>
    <mergeCell ref="W132:W135"/>
    <mergeCell ref="U136:U139"/>
    <mergeCell ref="V136:V139"/>
    <mergeCell ref="W136:W139"/>
    <mergeCell ref="U82:U85"/>
    <mergeCell ref="V82:V85"/>
    <mergeCell ref="W82:W85"/>
    <mergeCell ref="U86:U89"/>
    <mergeCell ref="V86:V89"/>
    <mergeCell ref="W86:W89"/>
    <mergeCell ref="U107:U110"/>
    <mergeCell ref="V107:V110"/>
    <mergeCell ref="W107:W110"/>
    <mergeCell ref="U36:U39"/>
    <mergeCell ref="V36:V39"/>
    <mergeCell ref="W36:W39"/>
    <mergeCell ref="U57:U60"/>
    <mergeCell ref="V57:V60"/>
    <mergeCell ref="W57:W60"/>
    <mergeCell ref="U61:U64"/>
    <mergeCell ref="V61:V64"/>
    <mergeCell ref="W61:W64"/>
    <mergeCell ref="W11:W14"/>
    <mergeCell ref="V11:V14"/>
    <mergeCell ref="U11:U14"/>
    <mergeCell ref="W7:W10"/>
    <mergeCell ref="V7:V10"/>
    <mergeCell ref="U7:U10"/>
    <mergeCell ref="U32:U35"/>
    <mergeCell ref="V32:V35"/>
    <mergeCell ref="W32:W35"/>
    <mergeCell ref="K148:K151"/>
    <mergeCell ref="K152:K155"/>
    <mergeCell ref="K127:K130"/>
    <mergeCell ref="K132:K135"/>
    <mergeCell ref="K136:K139"/>
    <mergeCell ref="K140:K143"/>
    <mergeCell ref="K144:K147"/>
    <mergeCell ref="K107:K110"/>
    <mergeCell ref="K111:K114"/>
    <mergeCell ref="K115:K118"/>
    <mergeCell ref="K119:K122"/>
    <mergeCell ref="K123:K126"/>
    <mergeCell ref="K86:K89"/>
    <mergeCell ref="K90:K93"/>
    <mergeCell ref="K94:K97"/>
    <mergeCell ref="K98:K101"/>
    <mergeCell ref="K102:K105"/>
    <mergeCell ref="K65:K68"/>
    <mergeCell ref="K69:K72"/>
    <mergeCell ref="K73:K76"/>
    <mergeCell ref="K77:K80"/>
    <mergeCell ref="K82:K85"/>
    <mergeCell ref="K44:K47"/>
    <mergeCell ref="K48:K51"/>
    <mergeCell ref="K52:K55"/>
    <mergeCell ref="K57:K60"/>
    <mergeCell ref="K61:K64"/>
    <mergeCell ref="K27:K30"/>
    <mergeCell ref="K5:K6"/>
    <mergeCell ref="K32:K35"/>
    <mergeCell ref="K36:K39"/>
    <mergeCell ref="K40:K43"/>
    <mergeCell ref="K7:K10"/>
    <mergeCell ref="K11:K14"/>
    <mergeCell ref="K15:K18"/>
    <mergeCell ref="K19:K22"/>
    <mergeCell ref="K23:K26"/>
    <mergeCell ref="D4:E6"/>
    <mergeCell ref="F4:I6"/>
    <mergeCell ref="B1:Y1"/>
    <mergeCell ref="B2:Y2"/>
    <mergeCell ref="L4:U4"/>
    <mergeCell ref="U5:W5"/>
    <mergeCell ref="B4:C6"/>
    <mergeCell ref="X4:X6"/>
    <mergeCell ref="Y4:Y6"/>
    <mergeCell ref="L5:N5"/>
    <mergeCell ref="O5:Q5"/>
    <mergeCell ref="R5:T5"/>
    <mergeCell ref="D27:E30"/>
    <mergeCell ref="F27:I30"/>
    <mergeCell ref="F48:I51"/>
    <mergeCell ref="D52:E55"/>
    <mergeCell ref="F52:I55"/>
    <mergeCell ref="B57:C80"/>
    <mergeCell ref="D57:E60"/>
    <mergeCell ref="D61:E64"/>
    <mergeCell ref="D65:E68"/>
    <mergeCell ref="F65:I68"/>
    <mergeCell ref="B32:C55"/>
    <mergeCell ref="D32:E35"/>
    <mergeCell ref="D36:E39"/>
    <mergeCell ref="D40:E43"/>
    <mergeCell ref="F40:I43"/>
    <mergeCell ref="B7:C30"/>
    <mergeCell ref="D7:E10"/>
    <mergeCell ref="D11:E14"/>
    <mergeCell ref="D15:E18"/>
    <mergeCell ref="D19:E22"/>
    <mergeCell ref="D23:E26"/>
    <mergeCell ref="F15:I18"/>
    <mergeCell ref="F19:I22"/>
    <mergeCell ref="F23:I26"/>
    <mergeCell ref="D69:E72"/>
    <mergeCell ref="F69:I72"/>
    <mergeCell ref="D73:E76"/>
    <mergeCell ref="F73:I76"/>
    <mergeCell ref="D77:E80"/>
    <mergeCell ref="F77:I80"/>
    <mergeCell ref="F98:I101"/>
    <mergeCell ref="D44:E47"/>
    <mergeCell ref="F44:I47"/>
    <mergeCell ref="D48:E51"/>
    <mergeCell ref="D102:E105"/>
    <mergeCell ref="F102:I105"/>
    <mergeCell ref="B107:C130"/>
    <mergeCell ref="D107:E110"/>
    <mergeCell ref="D111:E114"/>
    <mergeCell ref="D115:E118"/>
    <mergeCell ref="F115:I118"/>
    <mergeCell ref="B82:C105"/>
    <mergeCell ref="D82:E85"/>
    <mergeCell ref="D86:E89"/>
    <mergeCell ref="D90:E93"/>
    <mergeCell ref="D119:E122"/>
    <mergeCell ref="F119:I122"/>
    <mergeCell ref="D123:E126"/>
    <mergeCell ref="F123:I126"/>
    <mergeCell ref="D127:E130"/>
    <mergeCell ref="F127:I130"/>
    <mergeCell ref="F90:I93"/>
    <mergeCell ref="D94:E97"/>
    <mergeCell ref="F94:I97"/>
    <mergeCell ref="D98:E101"/>
    <mergeCell ref="F111:J114"/>
    <mergeCell ref="F148:I151"/>
    <mergeCell ref="D152:E155"/>
    <mergeCell ref="F152:I155"/>
    <mergeCell ref="B132:C155"/>
    <mergeCell ref="D132:E135"/>
    <mergeCell ref="D136:E139"/>
    <mergeCell ref="D140:E143"/>
    <mergeCell ref="F140:I143"/>
    <mergeCell ref="D144:E147"/>
    <mergeCell ref="F144:I147"/>
    <mergeCell ref="D148:E151"/>
    <mergeCell ref="F132:J135"/>
    <mergeCell ref="F136:J139"/>
    <mergeCell ref="T36:T39"/>
    <mergeCell ref="S36:S39"/>
    <mergeCell ref="R36:R39"/>
    <mergeCell ref="Q36:Q39"/>
    <mergeCell ref="P36:P39"/>
    <mergeCell ref="O36:O39"/>
    <mergeCell ref="N36:N39"/>
    <mergeCell ref="M36:M39"/>
    <mergeCell ref="L36:L39"/>
    <mergeCell ref="T32:T35"/>
    <mergeCell ref="S32:S35"/>
    <mergeCell ref="R32:R35"/>
    <mergeCell ref="Q32:Q35"/>
    <mergeCell ref="P32:P35"/>
    <mergeCell ref="O32:O35"/>
    <mergeCell ref="N32:N35"/>
    <mergeCell ref="M32:M35"/>
    <mergeCell ref="L32:L35"/>
    <mergeCell ref="N11:N14"/>
    <mergeCell ref="M11:M14"/>
    <mergeCell ref="L11:L14"/>
    <mergeCell ref="T7:T10"/>
    <mergeCell ref="S7:S10"/>
    <mergeCell ref="R7:R10"/>
    <mergeCell ref="Q7:Q10"/>
    <mergeCell ref="P7:P10"/>
    <mergeCell ref="O7:O10"/>
    <mergeCell ref="N7:N10"/>
    <mergeCell ref="M7:M10"/>
    <mergeCell ref="L7:L10"/>
    <mergeCell ref="T11:T14"/>
    <mergeCell ref="S11:S14"/>
    <mergeCell ref="R11:R14"/>
    <mergeCell ref="Q11:Q14"/>
    <mergeCell ref="P11:P14"/>
    <mergeCell ref="O11:O14"/>
    <mergeCell ref="T86:T89"/>
    <mergeCell ref="S86:S89"/>
    <mergeCell ref="R86:R89"/>
    <mergeCell ref="Q86:Q89"/>
    <mergeCell ref="P86:P89"/>
    <mergeCell ref="O86:O89"/>
    <mergeCell ref="N86:N89"/>
    <mergeCell ref="M86:M89"/>
    <mergeCell ref="L86:L89"/>
    <mergeCell ref="T82:T85"/>
    <mergeCell ref="S82:S85"/>
    <mergeCell ref="R82:R85"/>
    <mergeCell ref="Q82:Q85"/>
    <mergeCell ref="P82:P85"/>
    <mergeCell ref="O82:O85"/>
    <mergeCell ref="N82:N85"/>
    <mergeCell ref="M82:M85"/>
    <mergeCell ref="L82:L85"/>
    <mergeCell ref="T61:T64"/>
    <mergeCell ref="S61:S64"/>
    <mergeCell ref="R61:R64"/>
    <mergeCell ref="Q61:Q64"/>
    <mergeCell ref="P61:P64"/>
    <mergeCell ref="O61:O64"/>
    <mergeCell ref="N61:N64"/>
    <mergeCell ref="M61:M64"/>
    <mergeCell ref="L61:L64"/>
    <mergeCell ref="T57:T60"/>
    <mergeCell ref="S57:S60"/>
    <mergeCell ref="R57:R60"/>
    <mergeCell ref="Q57:Q60"/>
    <mergeCell ref="P57:P60"/>
    <mergeCell ref="O57:O60"/>
    <mergeCell ref="N57:N60"/>
    <mergeCell ref="M57:M60"/>
    <mergeCell ref="L57:L60"/>
    <mergeCell ref="T136:T139"/>
    <mergeCell ref="S136:S139"/>
    <mergeCell ref="R136:R139"/>
    <mergeCell ref="Q136:Q139"/>
    <mergeCell ref="P136:P139"/>
    <mergeCell ref="O136:O139"/>
    <mergeCell ref="N136:N139"/>
    <mergeCell ref="M136:M139"/>
    <mergeCell ref="L136:L139"/>
    <mergeCell ref="T132:T135"/>
    <mergeCell ref="S132:S135"/>
    <mergeCell ref="R132:R135"/>
    <mergeCell ref="Q132:Q135"/>
    <mergeCell ref="P132:P135"/>
    <mergeCell ref="O132:O135"/>
    <mergeCell ref="N132:N135"/>
    <mergeCell ref="M132:M135"/>
    <mergeCell ref="L132:L135"/>
    <mergeCell ref="T111:T114"/>
    <mergeCell ref="S111:S114"/>
    <mergeCell ref="R111:R114"/>
    <mergeCell ref="Q111:Q114"/>
    <mergeCell ref="P111:P114"/>
    <mergeCell ref="O111:O114"/>
    <mergeCell ref="N111:N114"/>
    <mergeCell ref="M111:M114"/>
    <mergeCell ref="L111:L114"/>
    <mergeCell ref="T107:T110"/>
    <mergeCell ref="S107:S110"/>
    <mergeCell ref="R107:R110"/>
    <mergeCell ref="Q107:Q110"/>
    <mergeCell ref="P107:P110"/>
    <mergeCell ref="O107:O110"/>
    <mergeCell ref="N107:N110"/>
    <mergeCell ref="M107:M110"/>
    <mergeCell ref="L107:L110"/>
    <mergeCell ref="F7:J10"/>
    <mergeCell ref="F11:J14"/>
    <mergeCell ref="F32:J35"/>
    <mergeCell ref="F36:J39"/>
    <mergeCell ref="F57:J60"/>
    <mergeCell ref="F61:J64"/>
    <mergeCell ref="F82:J85"/>
    <mergeCell ref="F86:J89"/>
    <mergeCell ref="F107:J110"/>
  </mergeCells>
  <dataValidations count="1">
    <dataValidation allowBlank="1" showInputMessage="1" showErrorMessage="1" promptTitle="Input time period" prompt="Input time period" sqref="K7:K155" xr:uid="{00000000-0002-0000-0300-000000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DE155"/>
  <sheetViews>
    <sheetView showRowColHeaders="0" zoomScale="80" zoomScaleNormal="80" workbookViewId="0">
      <pane ySplit="6" topLeftCell="A7" activePane="bottomLeft" state="frozen"/>
      <selection pane="bottomLeft" activeCell="A7" sqref="A7"/>
    </sheetView>
  </sheetViews>
  <sheetFormatPr defaultColWidth="9" defaultRowHeight="15.75" x14ac:dyDescent="0.25"/>
  <cols>
    <col min="1" max="9" width="9" style="32"/>
    <col min="10" max="10" width="11.25" style="210" customWidth="1"/>
    <col min="11" max="107" width="9" style="32"/>
    <col min="108" max="108" width="21.25" style="32" customWidth="1"/>
    <col min="109" max="109" width="36.125" style="32" customWidth="1"/>
    <col min="110" max="16384" width="9" style="32"/>
  </cols>
  <sheetData>
    <row r="1" spans="1:109" ht="33.75" x14ac:dyDescent="0.5">
      <c r="A1" s="1"/>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c r="CI1" s="412"/>
      <c r="CJ1" s="412"/>
      <c r="CK1" s="412"/>
      <c r="CL1" s="412"/>
      <c r="CM1" s="412"/>
      <c r="CN1" s="412"/>
      <c r="CO1" s="412"/>
      <c r="CP1" s="412"/>
      <c r="CQ1" s="412"/>
      <c r="CR1" s="412"/>
      <c r="CS1" s="412"/>
      <c r="CT1" s="412"/>
      <c r="CU1" s="412"/>
      <c r="CV1" s="412"/>
      <c r="CW1" s="412"/>
      <c r="CX1" s="412"/>
      <c r="CY1" s="412"/>
      <c r="CZ1" s="412"/>
      <c r="DA1" s="412"/>
      <c r="DB1" s="412"/>
      <c r="DC1" s="412"/>
      <c r="DD1" s="412"/>
      <c r="DE1" s="412"/>
    </row>
    <row r="2" spans="1:109" ht="34.5" thickBot="1" x14ac:dyDescent="0.55000000000000004">
      <c r="A2" s="1"/>
      <c r="B2" s="427" t="str">
        <f>"Sub-level data entry: "&amp;'Home Page'!R8&amp;", "&amp;'Home Page'!R7</f>
        <v>Sub-level data entry: Enter Implementation Area (e.g. district, region, state, …), Namibia</v>
      </c>
      <c r="C2" s="664"/>
      <c r="D2" s="664"/>
      <c r="E2" s="664"/>
      <c r="F2" s="664"/>
      <c r="G2" s="664"/>
      <c r="H2" s="664"/>
      <c r="I2" s="664"/>
      <c r="J2" s="664"/>
      <c r="K2" s="664"/>
      <c r="L2" s="664"/>
      <c r="M2" s="664"/>
      <c r="N2" s="664"/>
      <c r="O2" s="664"/>
      <c r="P2" s="664"/>
      <c r="Q2" s="664"/>
      <c r="R2" s="664"/>
      <c r="S2" s="664"/>
      <c r="T2" s="664"/>
      <c r="U2" s="664"/>
      <c r="V2" s="664"/>
      <c r="W2" s="664"/>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row>
    <row r="3" spans="1:109" ht="16.5" thickTop="1" x14ac:dyDescent="0.25">
      <c r="A3" s="17"/>
      <c r="B3" s="17"/>
      <c r="C3" s="17"/>
      <c r="D3" s="17"/>
      <c r="E3" s="15"/>
      <c r="F3" s="15"/>
      <c r="G3" s="15"/>
      <c r="H3" s="15"/>
      <c r="I3" s="15"/>
      <c r="J3" s="15"/>
      <c r="K3" s="15"/>
      <c r="L3" s="41" t="s">
        <v>460</v>
      </c>
      <c r="M3" s="18"/>
      <c r="N3" s="18"/>
      <c r="O3" s="18"/>
      <c r="P3" s="18"/>
      <c r="Q3" s="18"/>
      <c r="R3" s="18"/>
      <c r="S3" s="18"/>
      <c r="T3" s="18"/>
      <c r="U3" s="18"/>
      <c r="V3" s="18"/>
      <c r="W3" s="18"/>
      <c r="X3" s="41"/>
      <c r="Y3" s="18"/>
      <c r="Z3" s="18"/>
      <c r="AA3" s="18"/>
      <c r="AB3" s="18"/>
      <c r="AC3" s="18"/>
      <c r="AD3" s="18"/>
      <c r="AE3" s="18"/>
      <c r="AF3" s="18"/>
      <c r="AG3" s="18"/>
      <c r="AH3" s="18"/>
      <c r="AI3" s="18"/>
      <c r="AJ3" s="41"/>
      <c r="AK3" s="18"/>
      <c r="AL3" s="18"/>
      <c r="AM3" s="18"/>
      <c r="AN3" s="18"/>
      <c r="AO3" s="18"/>
      <c r="AP3" s="18"/>
      <c r="AQ3" s="18"/>
      <c r="AR3" s="18"/>
      <c r="AS3" s="18"/>
      <c r="AT3" s="18"/>
      <c r="AU3" s="18"/>
      <c r="AV3" s="41"/>
      <c r="AW3" s="18"/>
      <c r="AX3" s="18"/>
      <c r="AY3" s="18"/>
      <c r="AZ3" s="18"/>
      <c r="BA3" s="18"/>
      <c r="BB3" s="18"/>
      <c r="BC3" s="18"/>
      <c r="BD3" s="18"/>
      <c r="BE3" s="18"/>
      <c r="BF3" s="18"/>
      <c r="BG3" s="18"/>
      <c r="BH3" s="41"/>
      <c r="BI3" s="18"/>
      <c r="BJ3" s="18"/>
      <c r="BK3" s="18"/>
      <c r="BL3" s="18"/>
      <c r="BM3" s="18"/>
      <c r="BN3" s="18"/>
      <c r="BO3" s="18"/>
      <c r="BP3" s="18"/>
      <c r="BQ3" s="18"/>
      <c r="BR3" s="18"/>
      <c r="BS3" s="18"/>
      <c r="BT3" s="41"/>
      <c r="BU3" s="18"/>
      <c r="BV3" s="18"/>
      <c r="BW3" s="18"/>
      <c r="BX3" s="18"/>
      <c r="BY3" s="18"/>
      <c r="BZ3" s="18"/>
      <c r="CA3" s="18"/>
      <c r="CB3" s="18"/>
      <c r="CC3" s="18"/>
      <c r="CD3" s="18"/>
      <c r="CE3" s="18"/>
      <c r="CF3" s="41"/>
      <c r="CG3" s="18"/>
      <c r="CH3" s="18"/>
      <c r="CI3" s="18"/>
      <c r="CJ3" s="18"/>
      <c r="CK3" s="18"/>
      <c r="CL3" s="18"/>
      <c r="CM3" s="18"/>
      <c r="CN3" s="18"/>
      <c r="CO3" s="18"/>
      <c r="CP3" s="18"/>
      <c r="CQ3" s="18"/>
      <c r="CR3" s="41"/>
      <c r="CS3" s="18"/>
      <c r="CT3" s="18"/>
      <c r="CU3" s="18"/>
      <c r="CV3" s="18"/>
      <c r="CW3" s="18"/>
      <c r="CX3" s="18"/>
      <c r="CY3" s="18"/>
      <c r="CZ3" s="18"/>
      <c r="DA3" s="18"/>
      <c r="DB3" s="18"/>
      <c r="DC3" s="18"/>
      <c r="DD3" s="19"/>
      <c r="DE3" s="19"/>
    </row>
    <row r="4" spans="1:109" ht="18.75" x14ac:dyDescent="0.3">
      <c r="B4" s="462" t="s">
        <v>122</v>
      </c>
      <c r="C4" s="462"/>
      <c r="D4" s="462" t="s">
        <v>123</v>
      </c>
      <c r="E4" s="462"/>
      <c r="F4" s="472" t="s">
        <v>126</v>
      </c>
      <c r="G4" s="472"/>
      <c r="H4" s="473"/>
      <c r="I4" s="473"/>
      <c r="J4" s="208"/>
      <c r="K4" s="51"/>
      <c r="L4" s="660" t="s">
        <v>461</v>
      </c>
      <c r="M4" s="660"/>
      <c r="N4" s="660"/>
      <c r="O4" s="661"/>
      <c r="P4" s="661"/>
      <c r="Q4" s="661"/>
      <c r="R4" s="661"/>
      <c r="S4" s="661"/>
      <c r="T4" s="661"/>
      <c r="U4" s="662"/>
      <c r="V4" s="663"/>
      <c r="W4" s="663"/>
      <c r="X4" s="660" t="s">
        <v>462</v>
      </c>
      <c r="Y4" s="660"/>
      <c r="Z4" s="660"/>
      <c r="AA4" s="661"/>
      <c r="AB4" s="661"/>
      <c r="AC4" s="661"/>
      <c r="AD4" s="661"/>
      <c r="AE4" s="661"/>
      <c r="AF4" s="661"/>
      <c r="AG4" s="662"/>
      <c r="AH4" s="663"/>
      <c r="AI4" s="663"/>
      <c r="AJ4" s="660" t="s">
        <v>463</v>
      </c>
      <c r="AK4" s="660"/>
      <c r="AL4" s="660"/>
      <c r="AM4" s="661"/>
      <c r="AN4" s="661"/>
      <c r="AO4" s="661"/>
      <c r="AP4" s="661"/>
      <c r="AQ4" s="661"/>
      <c r="AR4" s="661"/>
      <c r="AS4" s="662"/>
      <c r="AT4" s="663"/>
      <c r="AU4" s="663"/>
      <c r="AV4" s="660" t="s">
        <v>464</v>
      </c>
      <c r="AW4" s="660"/>
      <c r="AX4" s="660"/>
      <c r="AY4" s="661"/>
      <c r="AZ4" s="661"/>
      <c r="BA4" s="661"/>
      <c r="BB4" s="661"/>
      <c r="BC4" s="661"/>
      <c r="BD4" s="661"/>
      <c r="BE4" s="662"/>
      <c r="BF4" s="663"/>
      <c r="BG4" s="663"/>
      <c r="BH4" s="660" t="s">
        <v>465</v>
      </c>
      <c r="BI4" s="660"/>
      <c r="BJ4" s="660"/>
      <c r="BK4" s="661"/>
      <c r="BL4" s="661"/>
      <c r="BM4" s="661"/>
      <c r="BN4" s="661"/>
      <c r="BO4" s="661"/>
      <c r="BP4" s="661"/>
      <c r="BQ4" s="662"/>
      <c r="BR4" s="663"/>
      <c r="BS4" s="663"/>
      <c r="BT4" s="660" t="s">
        <v>466</v>
      </c>
      <c r="BU4" s="660"/>
      <c r="BV4" s="660"/>
      <c r="BW4" s="661"/>
      <c r="BX4" s="661"/>
      <c r="BY4" s="661"/>
      <c r="BZ4" s="661"/>
      <c r="CA4" s="661"/>
      <c r="CB4" s="661"/>
      <c r="CC4" s="662"/>
      <c r="CD4" s="663"/>
      <c r="CE4" s="663"/>
      <c r="CF4" s="660" t="s">
        <v>467</v>
      </c>
      <c r="CG4" s="660"/>
      <c r="CH4" s="660"/>
      <c r="CI4" s="661"/>
      <c r="CJ4" s="661"/>
      <c r="CK4" s="661"/>
      <c r="CL4" s="661"/>
      <c r="CM4" s="661"/>
      <c r="CN4" s="661"/>
      <c r="CO4" s="662"/>
      <c r="CP4" s="663"/>
      <c r="CQ4" s="663"/>
      <c r="CR4" s="660" t="s">
        <v>468</v>
      </c>
      <c r="CS4" s="660"/>
      <c r="CT4" s="660"/>
      <c r="CU4" s="661"/>
      <c r="CV4" s="661"/>
      <c r="CW4" s="661"/>
      <c r="CX4" s="661"/>
      <c r="CY4" s="661"/>
      <c r="CZ4" s="661"/>
      <c r="DA4" s="662"/>
      <c r="DB4" s="663"/>
      <c r="DC4" s="663"/>
      <c r="DD4" s="462" t="s">
        <v>127</v>
      </c>
      <c r="DE4" s="472" t="s">
        <v>128</v>
      </c>
    </row>
    <row r="5" spans="1:109" ht="15.75" customHeight="1" x14ac:dyDescent="0.25">
      <c r="B5" s="472"/>
      <c r="C5" s="472"/>
      <c r="D5" s="472"/>
      <c r="E5" s="472"/>
      <c r="F5" s="472"/>
      <c r="G5" s="472"/>
      <c r="H5" s="473"/>
      <c r="I5" s="473"/>
      <c r="J5" s="208"/>
      <c r="K5" s="632" t="s">
        <v>386</v>
      </c>
      <c r="L5" s="624" t="s">
        <v>133</v>
      </c>
      <c r="M5" s="530"/>
      <c r="N5" s="625"/>
      <c r="O5" s="624" t="s">
        <v>132</v>
      </c>
      <c r="P5" s="530"/>
      <c r="Q5" s="625"/>
      <c r="R5" s="624" t="s">
        <v>131</v>
      </c>
      <c r="S5" s="530"/>
      <c r="T5" s="625"/>
      <c r="U5" s="624" t="s">
        <v>130</v>
      </c>
      <c r="V5" s="530"/>
      <c r="W5" s="625"/>
      <c r="X5" s="624" t="s">
        <v>133</v>
      </c>
      <c r="Y5" s="530"/>
      <c r="Z5" s="625"/>
      <c r="AA5" s="624" t="s">
        <v>132</v>
      </c>
      <c r="AB5" s="530"/>
      <c r="AC5" s="625"/>
      <c r="AD5" s="624" t="s">
        <v>131</v>
      </c>
      <c r="AE5" s="530"/>
      <c r="AF5" s="625"/>
      <c r="AG5" s="624" t="s">
        <v>130</v>
      </c>
      <c r="AH5" s="530"/>
      <c r="AI5" s="625"/>
      <c r="AJ5" s="624" t="s">
        <v>133</v>
      </c>
      <c r="AK5" s="530"/>
      <c r="AL5" s="625"/>
      <c r="AM5" s="624" t="s">
        <v>132</v>
      </c>
      <c r="AN5" s="530"/>
      <c r="AO5" s="625"/>
      <c r="AP5" s="624" t="s">
        <v>131</v>
      </c>
      <c r="AQ5" s="530"/>
      <c r="AR5" s="625"/>
      <c r="AS5" s="624" t="s">
        <v>130</v>
      </c>
      <c r="AT5" s="530"/>
      <c r="AU5" s="625"/>
      <c r="AV5" s="624" t="s">
        <v>133</v>
      </c>
      <c r="AW5" s="530"/>
      <c r="AX5" s="625"/>
      <c r="AY5" s="624" t="s">
        <v>132</v>
      </c>
      <c r="AZ5" s="530"/>
      <c r="BA5" s="625"/>
      <c r="BB5" s="624" t="s">
        <v>131</v>
      </c>
      <c r="BC5" s="530"/>
      <c r="BD5" s="625"/>
      <c r="BE5" s="624" t="s">
        <v>130</v>
      </c>
      <c r="BF5" s="530"/>
      <c r="BG5" s="625"/>
      <c r="BH5" s="624" t="s">
        <v>133</v>
      </c>
      <c r="BI5" s="530"/>
      <c r="BJ5" s="625"/>
      <c r="BK5" s="624" t="s">
        <v>132</v>
      </c>
      <c r="BL5" s="530"/>
      <c r="BM5" s="625"/>
      <c r="BN5" s="624" t="s">
        <v>131</v>
      </c>
      <c r="BO5" s="530"/>
      <c r="BP5" s="625"/>
      <c r="BQ5" s="624" t="s">
        <v>130</v>
      </c>
      <c r="BR5" s="530"/>
      <c r="BS5" s="625"/>
      <c r="BT5" s="624" t="s">
        <v>133</v>
      </c>
      <c r="BU5" s="530"/>
      <c r="BV5" s="625"/>
      <c r="BW5" s="624" t="s">
        <v>132</v>
      </c>
      <c r="BX5" s="530"/>
      <c r="BY5" s="625"/>
      <c r="BZ5" s="624" t="s">
        <v>131</v>
      </c>
      <c r="CA5" s="530"/>
      <c r="CB5" s="625"/>
      <c r="CC5" s="624" t="s">
        <v>130</v>
      </c>
      <c r="CD5" s="530"/>
      <c r="CE5" s="625"/>
      <c r="CF5" s="624" t="s">
        <v>133</v>
      </c>
      <c r="CG5" s="530"/>
      <c r="CH5" s="625"/>
      <c r="CI5" s="624" t="s">
        <v>132</v>
      </c>
      <c r="CJ5" s="530"/>
      <c r="CK5" s="625"/>
      <c r="CL5" s="624" t="s">
        <v>131</v>
      </c>
      <c r="CM5" s="530"/>
      <c r="CN5" s="625"/>
      <c r="CO5" s="624" t="s">
        <v>130</v>
      </c>
      <c r="CP5" s="530"/>
      <c r="CQ5" s="625"/>
      <c r="CR5" s="624" t="s">
        <v>133</v>
      </c>
      <c r="CS5" s="530"/>
      <c r="CT5" s="625"/>
      <c r="CU5" s="624" t="s">
        <v>132</v>
      </c>
      <c r="CV5" s="530"/>
      <c r="CW5" s="625"/>
      <c r="CX5" s="624" t="s">
        <v>131</v>
      </c>
      <c r="CY5" s="530"/>
      <c r="CZ5" s="625"/>
      <c r="DA5" s="624" t="s">
        <v>130</v>
      </c>
      <c r="DB5" s="530"/>
      <c r="DC5" s="625"/>
      <c r="DD5" s="463"/>
      <c r="DE5" s="472"/>
    </row>
    <row r="6" spans="1:109" ht="15.75" customHeight="1" x14ac:dyDescent="0.25">
      <c r="B6" s="474"/>
      <c r="C6" s="474"/>
      <c r="D6" s="474"/>
      <c r="E6" s="474"/>
      <c r="F6" s="474"/>
      <c r="G6" s="474"/>
      <c r="H6" s="474"/>
      <c r="I6" s="474"/>
      <c r="J6" s="208"/>
      <c r="K6" s="633"/>
      <c r="L6" s="59" t="s">
        <v>372</v>
      </c>
      <c r="M6" s="60" t="s">
        <v>373</v>
      </c>
      <c r="N6" s="61" t="s">
        <v>374</v>
      </c>
      <c r="O6" s="59" t="s">
        <v>372</v>
      </c>
      <c r="P6" s="60" t="s">
        <v>373</v>
      </c>
      <c r="Q6" s="61" t="s">
        <v>374</v>
      </c>
      <c r="R6" s="59" t="s">
        <v>372</v>
      </c>
      <c r="S6" s="60" t="s">
        <v>373</v>
      </c>
      <c r="T6" s="61" t="s">
        <v>374</v>
      </c>
      <c r="U6" s="59" t="s">
        <v>372</v>
      </c>
      <c r="V6" s="60" t="s">
        <v>373</v>
      </c>
      <c r="W6" s="61" t="s">
        <v>374</v>
      </c>
      <c r="X6" s="59" t="s">
        <v>372</v>
      </c>
      <c r="Y6" s="60" t="s">
        <v>373</v>
      </c>
      <c r="Z6" s="61" t="s">
        <v>374</v>
      </c>
      <c r="AA6" s="59" t="s">
        <v>372</v>
      </c>
      <c r="AB6" s="60" t="s">
        <v>373</v>
      </c>
      <c r="AC6" s="61" t="s">
        <v>374</v>
      </c>
      <c r="AD6" s="59" t="s">
        <v>372</v>
      </c>
      <c r="AE6" s="60" t="s">
        <v>373</v>
      </c>
      <c r="AF6" s="61" t="s">
        <v>374</v>
      </c>
      <c r="AG6" s="59" t="s">
        <v>372</v>
      </c>
      <c r="AH6" s="60" t="s">
        <v>373</v>
      </c>
      <c r="AI6" s="61" t="s">
        <v>374</v>
      </c>
      <c r="AJ6" s="59" t="s">
        <v>372</v>
      </c>
      <c r="AK6" s="60" t="s">
        <v>373</v>
      </c>
      <c r="AL6" s="61" t="s">
        <v>374</v>
      </c>
      <c r="AM6" s="59" t="s">
        <v>372</v>
      </c>
      <c r="AN6" s="60" t="s">
        <v>373</v>
      </c>
      <c r="AO6" s="61" t="s">
        <v>374</v>
      </c>
      <c r="AP6" s="59" t="s">
        <v>372</v>
      </c>
      <c r="AQ6" s="60" t="s">
        <v>373</v>
      </c>
      <c r="AR6" s="61" t="s">
        <v>374</v>
      </c>
      <c r="AS6" s="59" t="s">
        <v>372</v>
      </c>
      <c r="AT6" s="60" t="s">
        <v>373</v>
      </c>
      <c r="AU6" s="61" t="s">
        <v>374</v>
      </c>
      <c r="AV6" s="59" t="s">
        <v>372</v>
      </c>
      <c r="AW6" s="60" t="s">
        <v>373</v>
      </c>
      <c r="AX6" s="61" t="s">
        <v>374</v>
      </c>
      <c r="AY6" s="59" t="s">
        <v>372</v>
      </c>
      <c r="AZ6" s="60" t="s">
        <v>373</v>
      </c>
      <c r="BA6" s="61" t="s">
        <v>374</v>
      </c>
      <c r="BB6" s="59" t="s">
        <v>372</v>
      </c>
      <c r="BC6" s="60" t="s">
        <v>373</v>
      </c>
      <c r="BD6" s="61" t="s">
        <v>374</v>
      </c>
      <c r="BE6" s="59" t="s">
        <v>372</v>
      </c>
      <c r="BF6" s="60" t="s">
        <v>373</v>
      </c>
      <c r="BG6" s="61" t="s">
        <v>374</v>
      </c>
      <c r="BH6" s="59" t="s">
        <v>372</v>
      </c>
      <c r="BI6" s="60" t="s">
        <v>373</v>
      </c>
      <c r="BJ6" s="61" t="s">
        <v>374</v>
      </c>
      <c r="BK6" s="59" t="s">
        <v>372</v>
      </c>
      <c r="BL6" s="60" t="s">
        <v>373</v>
      </c>
      <c r="BM6" s="61" t="s">
        <v>374</v>
      </c>
      <c r="BN6" s="59" t="s">
        <v>372</v>
      </c>
      <c r="BO6" s="60" t="s">
        <v>373</v>
      </c>
      <c r="BP6" s="61" t="s">
        <v>374</v>
      </c>
      <c r="BQ6" s="59" t="s">
        <v>372</v>
      </c>
      <c r="BR6" s="60" t="s">
        <v>373</v>
      </c>
      <c r="BS6" s="61" t="s">
        <v>374</v>
      </c>
      <c r="BT6" s="59" t="s">
        <v>372</v>
      </c>
      <c r="BU6" s="60" t="s">
        <v>373</v>
      </c>
      <c r="BV6" s="61" t="s">
        <v>374</v>
      </c>
      <c r="BW6" s="59" t="s">
        <v>372</v>
      </c>
      <c r="BX6" s="60" t="s">
        <v>373</v>
      </c>
      <c r="BY6" s="61" t="s">
        <v>374</v>
      </c>
      <c r="BZ6" s="59" t="s">
        <v>372</v>
      </c>
      <c r="CA6" s="60" t="s">
        <v>373</v>
      </c>
      <c r="CB6" s="61" t="s">
        <v>374</v>
      </c>
      <c r="CC6" s="59" t="s">
        <v>372</v>
      </c>
      <c r="CD6" s="60" t="s">
        <v>373</v>
      </c>
      <c r="CE6" s="61" t="s">
        <v>374</v>
      </c>
      <c r="CF6" s="59" t="s">
        <v>372</v>
      </c>
      <c r="CG6" s="60" t="s">
        <v>373</v>
      </c>
      <c r="CH6" s="61" t="s">
        <v>374</v>
      </c>
      <c r="CI6" s="59" t="s">
        <v>372</v>
      </c>
      <c r="CJ6" s="60" t="s">
        <v>373</v>
      </c>
      <c r="CK6" s="61" t="s">
        <v>374</v>
      </c>
      <c r="CL6" s="59" t="s">
        <v>372</v>
      </c>
      <c r="CM6" s="60" t="s">
        <v>373</v>
      </c>
      <c r="CN6" s="61" t="s">
        <v>374</v>
      </c>
      <c r="CO6" s="59" t="s">
        <v>372</v>
      </c>
      <c r="CP6" s="60" t="s">
        <v>373</v>
      </c>
      <c r="CQ6" s="61" t="s">
        <v>374</v>
      </c>
      <c r="CR6" s="59" t="s">
        <v>372</v>
      </c>
      <c r="CS6" s="60" t="s">
        <v>373</v>
      </c>
      <c r="CT6" s="61" t="s">
        <v>374</v>
      </c>
      <c r="CU6" s="59" t="s">
        <v>372</v>
      </c>
      <c r="CV6" s="60" t="s">
        <v>373</v>
      </c>
      <c r="CW6" s="61" t="s">
        <v>374</v>
      </c>
      <c r="CX6" s="59" t="s">
        <v>372</v>
      </c>
      <c r="CY6" s="60" t="s">
        <v>373</v>
      </c>
      <c r="CZ6" s="61" t="s">
        <v>374</v>
      </c>
      <c r="DA6" s="59" t="s">
        <v>372</v>
      </c>
      <c r="DB6" s="60" t="s">
        <v>373</v>
      </c>
      <c r="DC6" s="61" t="s">
        <v>374</v>
      </c>
      <c r="DD6" s="626"/>
      <c r="DE6" s="626"/>
    </row>
    <row r="7" spans="1:109" ht="20.100000000000001" customHeight="1" x14ac:dyDescent="0.25">
      <c r="B7" s="600" t="str">
        <f>'Select Interventions'!E5</f>
        <v>Select intervention #1</v>
      </c>
      <c r="C7" s="451"/>
      <c r="D7" s="605" t="s">
        <v>55</v>
      </c>
      <c r="E7" s="606"/>
      <c r="F7" s="531" t="str">
        <f>Overview_SelectedInterventions!N6</f>
        <v>-</v>
      </c>
      <c r="G7" s="532"/>
      <c r="H7" s="532"/>
      <c r="I7" s="532"/>
      <c r="J7" s="533"/>
      <c r="K7" s="665" t="str">
        <f>IF(ISBLANK(EnterData_Dist!K7),"",(EnterData_Dist!K7))</f>
        <v/>
      </c>
      <c r="L7" s="570"/>
      <c r="M7" s="567"/>
      <c r="N7" s="564"/>
      <c r="O7" s="561"/>
      <c r="P7" s="558"/>
      <c r="Q7" s="555"/>
      <c r="R7" s="561"/>
      <c r="S7" s="558"/>
      <c r="T7" s="555"/>
      <c r="U7" s="671" t="e">
        <f>IF(ISBLANK(L7),(O7/R7),(L7))</f>
        <v>#DIV/0!</v>
      </c>
      <c r="V7" s="669" t="e">
        <f>IF(ISBLANK(M7),(P7/S7),(M7))</f>
        <v>#DIV/0!</v>
      </c>
      <c r="W7" s="667" t="e">
        <f>IF(ISBLANK(N7),(Q7/T7),(N7))</f>
        <v>#DIV/0!</v>
      </c>
      <c r="X7" s="652"/>
      <c r="Y7" s="653"/>
      <c r="Z7" s="654"/>
      <c r="AA7" s="655"/>
      <c r="AB7" s="656"/>
      <c r="AC7" s="657"/>
      <c r="AD7" s="655"/>
      <c r="AE7" s="656"/>
      <c r="AF7" s="657"/>
      <c r="AG7" s="671" t="e">
        <f>IF(ISBLANK(X7),(AA7/AD7),(X7))</f>
        <v>#DIV/0!</v>
      </c>
      <c r="AH7" s="669" t="e">
        <f>IF(ISBLANK(Y7),(AB7/AE7),(Y7))</f>
        <v>#DIV/0!</v>
      </c>
      <c r="AI7" s="667" t="e">
        <f>IF(ISBLANK(Z7),(AC7/AF7),(Z7))</f>
        <v>#DIV/0!</v>
      </c>
      <c r="AJ7" s="652"/>
      <c r="AK7" s="653"/>
      <c r="AL7" s="654"/>
      <c r="AM7" s="655"/>
      <c r="AN7" s="656"/>
      <c r="AO7" s="657"/>
      <c r="AP7" s="655"/>
      <c r="AQ7" s="656"/>
      <c r="AR7" s="657"/>
      <c r="AS7" s="671" t="e">
        <f>IF(ISBLANK(AJ7),(AM7/AP7),(AJ7))</f>
        <v>#DIV/0!</v>
      </c>
      <c r="AT7" s="669" t="e">
        <f>IF(ISBLANK(AK7),(AN7/AQ7),(AK7))</f>
        <v>#DIV/0!</v>
      </c>
      <c r="AU7" s="667" t="e">
        <f>IF(ISBLANK(AL7),(AO7/AR7),(AL7))</f>
        <v>#DIV/0!</v>
      </c>
      <c r="AV7" s="652"/>
      <c r="AW7" s="653"/>
      <c r="AX7" s="654"/>
      <c r="AY7" s="655"/>
      <c r="AZ7" s="656"/>
      <c r="BA7" s="657"/>
      <c r="BB7" s="655"/>
      <c r="BC7" s="656"/>
      <c r="BD7" s="657"/>
      <c r="BE7" s="671" t="e">
        <f>IF(ISBLANK(AV7),(AY7/BB7),(AV7))</f>
        <v>#DIV/0!</v>
      </c>
      <c r="BF7" s="669" t="e">
        <f>IF(ISBLANK(AW7),(AZ7/BC7),(AW7))</f>
        <v>#DIV/0!</v>
      </c>
      <c r="BG7" s="667" t="e">
        <f>IF(ISBLANK(AX7),(BA7/BD7),(AX7))</f>
        <v>#DIV/0!</v>
      </c>
      <c r="BH7" s="652"/>
      <c r="BI7" s="653"/>
      <c r="BJ7" s="654"/>
      <c r="BK7" s="655"/>
      <c r="BL7" s="656"/>
      <c r="BM7" s="657"/>
      <c r="BN7" s="655"/>
      <c r="BO7" s="656"/>
      <c r="BP7" s="657"/>
      <c r="BQ7" s="671" t="e">
        <f>IF(ISBLANK(BH7),(BK7/BN7),(BH7))</f>
        <v>#DIV/0!</v>
      </c>
      <c r="BR7" s="669" t="e">
        <f>IF(ISBLANK(BI7),(BL7/BO7),(BI7))</f>
        <v>#DIV/0!</v>
      </c>
      <c r="BS7" s="667" t="e">
        <f>IF(ISBLANK(BJ7),(BM7/BP7),(BJ7))</f>
        <v>#DIV/0!</v>
      </c>
      <c r="BT7" s="652"/>
      <c r="BU7" s="653"/>
      <c r="BV7" s="654"/>
      <c r="BW7" s="655"/>
      <c r="BX7" s="656"/>
      <c r="BY7" s="657"/>
      <c r="BZ7" s="655"/>
      <c r="CA7" s="656"/>
      <c r="CB7" s="657"/>
      <c r="CC7" s="671" t="e">
        <f>IF(ISBLANK(BT7),(BW7/BZ7),(BT7))</f>
        <v>#DIV/0!</v>
      </c>
      <c r="CD7" s="669" t="e">
        <f>IF(ISBLANK(BU7),(BX7/CA7),(BU7))</f>
        <v>#DIV/0!</v>
      </c>
      <c r="CE7" s="667" t="e">
        <f>IF(ISBLANK(BV7),(BY7/CB7),(BV7))</f>
        <v>#DIV/0!</v>
      </c>
      <c r="CF7" s="652"/>
      <c r="CG7" s="653"/>
      <c r="CH7" s="654"/>
      <c r="CI7" s="655"/>
      <c r="CJ7" s="656"/>
      <c r="CK7" s="657"/>
      <c r="CL7" s="655"/>
      <c r="CM7" s="656"/>
      <c r="CN7" s="657"/>
      <c r="CO7" s="671" t="e">
        <f>IF(ISBLANK(CF7),(CI7/CL7),(CF7))</f>
        <v>#DIV/0!</v>
      </c>
      <c r="CP7" s="669" t="e">
        <f>IF(ISBLANK(CG7),(CJ7/CM7),(CG7))</f>
        <v>#DIV/0!</v>
      </c>
      <c r="CQ7" s="667" t="e">
        <f>IF(ISBLANK(CH7),(CK7/CN7),(CH7))</f>
        <v>#DIV/0!</v>
      </c>
      <c r="CR7" s="652"/>
      <c r="CS7" s="653"/>
      <c r="CT7" s="654"/>
      <c r="CU7" s="655"/>
      <c r="CV7" s="656"/>
      <c r="CW7" s="657"/>
      <c r="CX7" s="655"/>
      <c r="CY7" s="656"/>
      <c r="CZ7" s="657"/>
      <c r="DA7" s="671" t="e">
        <f>IF(ISBLANK(CR7),(CU7/CX7),(CR7))</f>
        <v>#DIV/0!</v>
      </c>
      <c r="DB7" s="669" t="e">
        <f>IF(ISBLANK(CS7),(CV7/CY7),(CS7))</f>
        <v>#DIV/0!</v>
      </c>
      <c r="DC7" s="667" t="e">
        <f>IF(ISBLANK(CT7),(CW7/CZ7),(CT7))</f>
        <v>#DIV/0!</v>
      </c>
      <c r="DD7" s="53"/>
      <c r="DE7" s="53"/>
    </row>
    <row r="8" spans="1:109" ht="20.100000000000001" customHeight="1" x14ac:dyDescent="0.25">
      <c r="B8" s="452"/>
      <c r="C8" s="453"/>
      <c r="D8" s="607"/>
      <c r="E8" s="608"/>
      <c r="F8" s="534"/>
      <c r="G8" s="535"/>
      <c r="H8" s="535"/>
      <c r="I8" s="535"/>
      <c r="J8" s="536"/>
      <c r="K8" s="659"/>
      <c r="L8" s="571"/>
      <c r="M8" s="568"/>
      <c r="N8" s="565"/>
      <c r="O8" s="562"/>
      <c r="P8" s="559"/>
      <c r="Q8" s="556"/>
      <c r="R8" s="562"/>
      <c r="S8" s="559"/>
      <c r="T8" s="556"/>
      <c r="U8" s="672"/>
      <c r="V8" s="670"/>
      <c r="W8" s="668"/>
      <c r="X8" s="646"/>
      <c r="Y8" s="647"/>
      <c r="Z8" s="648"/>
      <c r="AA8" s="649"/>
      <c r="AB8" s="650"/>
      <c r="AC8" s="651"/>
      <c r="AD8" s="649"/>
      <c r="AE8" s="650"/>
      <c r="AF8" s="651"/>
      <c r="AG8" s="672"/>
      <c r="AH8" s="670"/>
      <c r="AI8" s="668"/>
      <c r="AJ8" s="646"/>
      <c r="AK8" s="647"/>
      <c r="AL8" s="648"/>
      <c r="AM8" s="649"/>
      <c r="AN8" s="650"/>
      <c r="AO8" s="651"/>
      <c r="AP8" s="649"/>
      <c r="AQ8" s="650"/>
      <c r="AR8" s="651"/>
      <c r="AS8" s="672"/>
      <c r="AT8" s="670"/>
      <c r="AU8" s="668"/>
      <c r="AV8" s="646"/>
      <c r="AW8" s="647"/>
      <c r="AX8" s="648"/>
      <c r="AY8" s="649"/>
      <c r="AZ8" s="650"/>
      <c r="BA8" s="651"/>
      <c r="BB8" s="649"/>
      <c r="BC8" s="650"/>
      <c r="BD8" s="651"/>
      <c r="BE8" s="672"/>
      <c r="BF8" s="670"/>
      <c r="BG8" s="668"/>
      <c r="BH8" s="646"/>
      <c r="BI8" s="647"/>
      <c r="BJ8" s="648"/>
      <c r="BK8" s="649"/>
      <c r="BL8" s="650"/>
      <c r="BM8" s="651"/>
      <c r="BN8" s="649"/>
      <c r="BO8" s="650"/>
      <c r="BP8" s="651"/>
      <c r="BQ8" s="672"/>
      <c r="BR8" s="670"/>
      <c r="BS8" s="668"/>
      <c r="BT8" s="646"/>
      <c r="BU8" s="647"/>
      <c r="BV8" s="648"/>
      <c r="BW8" s="649"/>
      <c r="BX8" s="650"/>
      <c r="BY8" s="651"/>
      <c r="BZ8" s="649"/>
      <c r="CA8" s="650"/>
      <c r="CB8" s="651"/>
      <c r="CC8" s="672"/>
      <c r="CD8" s="670"/>
      <c r="CE8" s="668"/>
      <c r="CF8" s="646"/>
      <c r="CG8" s="647"/>
      <c r="CH8" s="648"/>
      <c r="CI8" s="649"/>
      <c r="CJ8" s="650"/>
      <c r="CK8" s="651"/>
      <c r="CL8" s="649"/>
      <c r="CM8" s="650"/>
      <c r="CN8" s="651"/>
      <c r="CO8" s="672"/>
      <c r="CP8" s="670"/>
      <c r="CQ8" s="668"/>
      <c r="CR8" s="646"/>
      <c r="CS8" s="647"/>
      <c r="CT8" s="648"/>
      <c r="CU8" s="649"/>
      <c r="CV8" s="650"/>
      <c r="CW8" s="651"/>
      <c r="CX8" s="649"/>
      <c r="CY8" s="650"/>
      <c r="CZ8" s="651"/>
      <c r="DA8" s="672"/>
      <c r="DB8" s="670"/>
      <c r="DC8" s="668"/>
      <c r="DD8" s="54"/>
      <c r="DE8" s="54"/>
    </row>
    <row r="9" spans="1:109" ht="20.100000000000001" customHeight="1" x14ac:dyDescent="0.25">
      <c r="B9" s="452"/>
      <c r="C9" s="453"/>
      <c r="D9" s="609"/>
      <c r="E9" s="610"/>
      <c r="F9" s="534"/>
      <c r="G9" s="535"/>
      <c r="H9" s="535"/>
      <c r="I9" s="535"/>
      <c r="J9" s="536"/>
      <c r="K9" s="659"/>
      <c r="L9" s="571"/>
      <c r="M9" s="568"/>
      <c r="N9" s="565"/>
      <c r="O9" s="562"/>
      <c r="P9" s="559"/>
      <c r="Q9" s="556"/>
      <c r="R9" s="562"/>
      <c r="S9" s="559"/>
      <c r="T9" s="556"/>
      <c r="U9" s="672"/>
      <c r="V9" s="670"/>
      <c r="W9" s="668"/>
      <c r="X9" s="646"/>
      <c r="Y9" s="647"/>
      <c r="Z9" s="648"/>
      <c r="AA9" s="649"/>
      <c r="AB9" s="650"/>
      <c r="AC9" s="651"/>
      <c r="AD9" s="649"/>
      <c r="AE9" s="650"/>
      <c r="AF9" s="651"/>
      <c r="AG9" s="672"/>
      <c r="AH9" s="670"/>
      <c r="AI9" s="668"/>
      <c r="AJ9" s="646"/>
      <c r="AK9" s="647"/>
      <c r="AL9" s="648"/>
      <c r="AM9" s="649"/>
      <c r="AN9" s="650"/>
      <c r="AO9" s="651"/>
      <c r="AP9" s="649"/>
      <c r="AQ9" s="650"/>
      <c r="AR9" s="651"/>
      <c r="AS9" s="672"/>
      <c r="AT9" s="670"/>
      <c r="AU9" s="668"/>
      <c r="AV9" s="646"/>
      <c r="AW9" s="647"/>
      <c r="AX9" s="648"/>
      <c r="AY9" s="649"/>
      <c r="AZ9" s="650"/>
      <c r="BA9" s="651"/>
      <c r="BB9" s="649"/>
      <c r="BC9" s="650"/>
      <c r="BD9" s="651"/>
      <c r="BE9" s="672"/>
      <c r="BF9" s="670"/>
      <c r="BG9" s="668"/>
      <c r="BH9" s="646"/>
      <c r="BI9" s="647"/>
      <c r="BJ9" s="648"/>
      <c r="BK9" s="649"/>
      <c r="BL9" s="650"/>
      <c r="BM9" s="651"/>
      <c r="BN9" s="649"/>
      <c r="BO9" s="650"/>
      <c r="BP9" s="651"/>
      <c r="BQ9" s="672"/>
      <c r="BR9" s="670"/>
      <c r="BS9" s="668"/>
      <c r="BT9" s="646"/>
      <c r="BU9" s="647"/>
      <c r="BV9" s="648"/>
      <c r="BW9" s="649"/>
      <c r="BX9" s="650"/>
      <c r="BY9" s="651"/>
      <c r="BZ9" s="649"/>
      <c r="CA9" s="650"/>
      <c r="CB9" s="651"/>
      <c r="CC9" s="672"/>
      <c r="CD9" s="670"/>
      <c r="CE9" s="668"/>
      <c r="CF9" s="646"/>
      <c r="CG9" s="647"/>
      <c r="CH9" s="648"/>
      <c r="CI9" s="649"/>
      <c r="CJ9" s="650"/>
      <c r="CK9" s="651"/>
      <c r="CL9" s="649"/>
      <c r="CM9" s="650"/>
      <c r="CN9" s="651"/>
      <c r="CO9" s="672"/>
      <c r="CP9" s="670"/>
      <c r="CQ9" s="668"/>
      <c r="CR9" s="646"/>
      <c r="CS9" s="647"/>
      <c r="CT9" s="648"/>
      <c r="CU9" s="649"/>
      <c r="CV9" s="650"/>
      <c r="CW9" s="651"/>
      <c r="CX9" s="649"/>
      <c r="CY9" s="650"/>
      <c r="CZ9" s="651"/>
      <c r="DA9" s="672"/>
      <c r="DB9" s="670"/>
      <c r="DC9" s="668"/>
      <c r="DD9" s="54"/>
      <c r="DE9" s="54"/>
    </row>
    <row r="10" spans="1:109" ht="20.100000000000001" customHeight="1" x14ac:dyDescent="0.25">
      <c r="B10" s="452"/>
      <c r="C10" s="453"/>
      <c r="D10" s="609"/>
      <c r="E10" s="610"/>
      <c r="F10" s="537"/>
      <c r="G10" s="538"/>
      <c r="H10" s="538"/>
      <c r="I10" s="538"/>
      <c r="J10" s="539"/>
      <c r="K10" s="659"/>
      <c r="L10" s="572"/>
      <c r="M10" s="569"/>
      <c r="N10" s="566"/>
      <c r="O10" s="563"/>
      <c r="P10" s="560"/>
      <c r="Q10" s="557"/>
      <c r="R10" s="563"/>
      <c r="S10" s="560"/>
      <c r="T10" s="557"/>
      <c r="U10" s="672"/>
      <c r="V10" s="670"/>
      <c r="W10" s="668"/>
      <c r="X10" s="646"/>
      <c r="Y10" s="647"/>
      <c r="Z10" s="648"/>
      <c r="AA10" s="649"/>
      <c r="AB10" s="650"/>
      <c r="AC10" s="651"/>
      <c r="AD10" s="649"/>
      <c r="AE10" s="650"/>
      <c r="AF10" s="651"/>
      <c r="AG10" s="672"/>
      <c r="AH10" s="670"/>
      <c r="AI10" s="668"/>
      <c r="AJ10" s="646"/>
      <c r="AK10" s="647"/>
      <c r="AL10" s="648"/>
      <c r="AM10" s="649"/>
      <c r="AN10" s="650"/>
      <c r="AO10" s="651"/>
      <c r="AP10" s="649"/>
      <c r="AQ10" s="650"/>
      <c r="AR10" s="651"/>
      <c r="AS10" s="672"/>
      <c r="AT10" s="670"/>
      <c r="AU10" s="668"/>
      <c r="AV10" s="646"/>
      <c r="AW10" s="647"/>
      <c r="AX10" s="648"/>
      <c r="AY10" s="649"/>
      <c r="AZ10" s="650"/>
      <c r="BA10" s="651"/>
      <c r="BB10" s="649"/>
      <c r="BC10" s="650"/>
      <c r="BD10" s="651"/>
      <c r="BE10" s="672"/>
      <c r="BF10" s="670"/>
      <c r="BG10" s="668"/>
      <c r="BH10" s="646"/>
      <c r="BI10" s="647"/>
      <c r="BJ10" s="648"/>
      <c r="BK10" s="649"/>
      <c r="BL10" s="650"/>
      <c r="BM10" s="651"/>
      <c r="BN10" s="649"/>
      <c r="BO10" s="650"/>
      <c r="BP10" s="651"/>
      <c r="BQ10" s="672"/>
      <c r="BR10" s="670"/>
      <c r="BS10" s="668"/>
      <c r="BT10" s="646"/>
      <c r="BU10" s="647"/>
      <c r="BV10" s="648"/>
      <c r="BW10" s="649"/>
      <c r="BX10" s="650"/>
      <c r="BY10" s="651"/>
      <c r="BZ10" s="649"/>
      <c r="CA10" s="650"/>
      <c r="CB10" s="651"/>
      <c r="CC10" s="672"/>
      <c r="CD10" s="670"/>
      <c r="CE10" s="668"/>
      <c r="CF10" s="646"/>
      <c r="CG10" s="647"/>
      <c r="CH10" s="648"/>
      <c r="CI10" s="649"/>
      <c r="CJ10" s="650"/>
      <c r="CK10" s="651"/>
      <c r="CL10" s="649"/>
      <c r="CM10" s="650"/>
      <c r="CN10" s="651"/>
      <c r="CO10" s="672"/>
      <c r="CP10" s="670"/>
      <c r="CQ10" s="668"/>
      <c r="CR10" s="646"/>
      <c r="CS10" s="647"/>
      <c r="CT10" s="648"/>
      <c r="CU10" s="649"/>
      <c r="CV10" s="650"/>
      <c r="CW10" s="651"/>
      <c r="CX10" s="649"/>
      <c r="CY10" s="650"/>
      <c r="CZ10" s="651"/>
      <c r="DA10" s="672"/>
      <c r="DB10" s="670"/>
      <c r="DC10" s="668"/>
      <c r="DD10" s="54"/>
      <c r="DE10" s="54"/>
    </row>
    <row r="11" spans="1:109" ht="20.100000000000001" customHeight="1" x14ac:dyDescent="0.25">
      <c r="B11" s="452"/>
      <c r="C11" s="453"/>
      <c r="D11" s="607" t="s">
        <v>56</v>
      </c>
      <c r="E11" s="611"/>
      <c r="F11" s="540" t="str">
        <f>Overview_SelectedInterventions!N8</f>
        <v>-</v>
      </c>
      <c r="G11" s="541"/>
      <c r="H11" s="541"/>
      <c r="I11" s="541"/>
      <c r="J11" s="542"/>
      <c r="K11" s="658" t="str">
        <f>IF(ISBLANK(EnterData_Dist!K11),"",(EnterData_Dist!K11))</f>
        <v/>
      </c>
      <c r="L11" s="578"/>
      <c r="M11" s="577"/>
      <c r="N11" s="576"/>
      <c r="O11" s="575"/>
      <c r="P11" s="574"/>
      <c r="Q11" s="573"/>
      <c r="R11" s="575"/>
      <c r="S11" s="574"/>
      <c r="T11" s="573"/>
      <c r="U11" s="672" t="e">
        <f>IF(ISBLANK(L11),(O11/R11),(L11))</f>
        <v>#DIV/0!</v>
      </c>
      <c r="V11" s="670" t="e">
        <f>IF(ISBLANK(M11),(P11/S11),(M11))</f>
        <v>#DIV/0!</v>
      </c>
      <c r="W11" s="668" t="e">
        <f>IF(ISBLANK(N11),(Q11/T11),(N11))</f>
        <v>#DIV/0!</v>
      </c>
      <c r="X11" s="646"/>
      <c r="Y11" s="647"/>
      <c r="Z11" s="648"/>
      <c r="AA11" s="649"/>
      <c r="AB11" s="650"/>
      <c r="AC11" s="651"/>
      <c r="AD11" s="649"/>
      <c r="AE11" s="650"/>
      <c r="AF11" s="651"/>
      <c r="AG11" s="672" t="e">
        <f>IF(ISBLANK(X11),(AA11/AD11),(X11))</f>
        <v>#DIV/0!</v>
      </c>
      <c r="AH11" s="670" t="e">
        <f>IF(ISBLANK(Y11),(AB11/AE11),(Y11))</f>
        <v>#DIV/0!</v>
      </c>
      <c r="AI11" s="668" t="e">
        <f>IF(ISBLANK(Z11),(AC11/AF11),(Z11))</f>
        <v>#DIV/0!</v>
      </c>
      <c r="AJ11" s="646"/>
      <c r="AK11" s="647"/>
      <c r="AL11" s="648"/>
      <c r="AM11" s="649"/>
      <c r="AN11" s="650"/>
      <c r="AO11" s="651"/>
      <c r="AP11" s="649"/>
      <c r="AQ11" s="650"/>
      <c r="AR11" s="651"/>
      <c r="AS11" s="672" t="e">
        <f>IF(ISBLANK(AJ11),(AM11/AP11),(AJ11))</f>
        <v>#DIV/0!</v>
      </c>
      <c r="AT11" s="670" t="e">
        <f>IF(ISBLANK(AK11),(AN11/AQ11),(AK11))</f>
        <v>#DIV/0!</v>
      </c>
      <c r="AU11" s="668" t="e">
        <f>IF(ISBLANK(AL11),(AO11/AR11),(AL11))</f>
        <v>#DIV/0!</v>
      </c>
      <c r="AV11" s="646"/>
      <c r="AW11" s="647"/>
      <c r="AX11" s="648"/>
      <c r="AY11" s="649"/>
      <c r="AZ11" s="650"/>
      <c r="BA11" s="651"/>
      <c r="BB11" s="649"/>
      <c r="BC11" s="650"/>
      <c r="BD11" s="651"/>
      <c r="BE11" s="672" t="e">
        <f>IF(ISBLANK(AV11),(AY11/BB11),(AV11))</f>
        <v>#DIV/0!</v>
      </c>
      <c r="BF11" s="670" t="e">
        <f>IF(ISBLANK(AW11),(AZ11/BC11),(AW11))</f>
        <v>#DIV/0!</v>
      </c>
      <c r="BG11" s="668" t="e">
        <f>IF(ISBLANK(AX11),(BA11/BD11),(AX11))</f>
        <v>#DIV/0!</v>
      </c>
      <c r="BH11" s="646"/>
      <c r="BI11" s="647"/>
      <c r="BJ11" s="648"/>
      <c r="BK11" s="649"/>
      <c r="BL11" s="650"/>
      <c r="BM11" s="651"/>
      <c r="BN11" s="649"/>
      <c r="BO11" s="650"/>
      <c r="BP11" s="651"/>
      <c r="BQ11" s="672" t="e">
        <f>IF(ISBLANK(BH11),(BK11/BN11),(BH11))</f>
        <v>#DIV/0!</v>
      </c>
      <c r="BR11" s="670" t="e">
        <f>IF(ISBLANK(BI11),(BL11/BO11),(BI11))</f>
        <v>#DIV/0!</v>
      </c>
      <c r="BS11" s="668" t="e">
        <f>IF(ISBLANK(BJ11),(BM11/BP11),(BJ11))</f>
        <v>#DIV/0!</v>
      </c>
      <c r="BT11" s="646"/>
      <c r="BU11" s="647"/>
      <c r="BV11" s="648"/>
      <c r="BW11" s="649"/>
      <c r="BX11" s="650"/>
      <c r="BY11" s="651"/>
      <c r="BZ11" s="649"/>
      <c r="CA11" s="650"/>
      <c r="CB11" s="651"/>
      <c r="CC11" s="672" t="e">
        <f>IF(ISBLANK(BT11),(BW11/BZ11),(BT11))</f>
        <v>#DIV/0!</v>
      </c>
      <c r="CD11" s="670" t="e">
        <f>IF(ISBLANK(BU11),(BX11/CA11),(BU11))</f>
        <v>#DIV/0!</v>
      </c>
      <c r="CE11" s="668" t="e">
        <f>IF(ISBLANK(BV11),(BY11/CB11),(BV11))</f>
        <v>#DIV/0!</v>
      </c>
      <c r="CF11" s="646"/>
      <c r="CG11" s="647"/>
      <c r="CH11" s="648"/>
      <c r="CI11" s="649"/>
      <c r="CJ11" s="650"/>
      <c r="CK11" s="651"/>
      <c r="CL11" s="649"/>
      <c r="CM11" s="650"/>
      <c r="CN11" s="651"/>
      <c r="CO11" s="672" t="e">
        <f>IF(ISBLANK(CF11),(CI11/CL11),(CF11))</f>
        <v>#DIV/0!</v>
      </c>
      <c r="CP11" s="670" t="e">
        <f>IF(ISBLANK(CG11),(CJ11/CM11),(CG11))</f>
        <v>#DIV/0!</v>
      </c>
      <c r="CQ11" s="668" t="e">
        <f>IF(ISBLANK(CH11),(CK11/CN11),(CH11))</f>
        <v>#DIV/0!</v>
      </c>
      <c r="CR11" s="646"/>
      <c r="CS11" s="647"/>
      <c r="CT11" s="648"/>
      <c r="CU11" s="649"/>
      <c r="CV11" s="650"/>
      <c r="CW11" s="651"/>
      <c r="CX11" s="649"/>
      <c r="CY11" s="650"/>
      <c r="CZ11" s="651"/>
      <c r="DA11" s="672" t="e">
        <f>IF(ISBLANK(CR11),(CU11/CX11),(CR11))</f>
        <v>#DIV/0!</v>
      </c>
      <c r="DB11" s="670" t="e">
        <f>IF(ISBLANK(CS11),(CV11/CY11),(CS11))</f>
        <v>#DIV/0!</v>
      </c>
      <c r="DC11" s="668" t="e">
        <f>IF(ISBLANK(CT11),(CW11/CZ11),(CT11))</f>
        <v>#DIV/0!</v>
      </c>
      <c r="DD11" s="56"/>
      <c r="DE11" s="56"/>
    </row>
    <row r="12" spans="1:109" ht="20.100000000000001" customHeight="1" x14ac:dyDescent="0.25">
      <c r="B12" s="452"/>
      <c r="C12" s="453"/>
      <c r="D12" s="607"/>
      <c r="E12" s="611"/>
      <c r="F12" s="534"/>
      <c r="G12" s="535"/>
      <c r="H12" s="535"/>
      <c r="I12" s="535"/>
      <c r="J12" s="536"/>
      <c r="K12" s="659"/>
      <c r="L12" s="571"/>
      <c r="M12" s="568"/>
      <c r="N12" s="565"/>
      <c r="O12" s="562"/>
      <c r="P12" s="559"/>
      <c r="Q12" s="556"/>
      <c r="R12" s="562"/>
      <c r="S12" s="559"/>
      <c r="T12" s="556"/>
      <c r="U12" s="672"/>
      <c r="V12" s="670"/>
      <c r="W12" s="668"/>
      <c r="X12" s="646"/>
      <c r="Y12" s="647"/>
      <c r="Z12" s="648"/>
      <c r="AA12" s="649"/>
      <c r="AB12" s="650"/>
      <c r="AC12" s="651"/>
      <c r="AD12" s="649"/>
      <c r="AE12" s="650"/>
      <c r="AF12" s="651"/>
      <c r="AG12" s="672"/>
      <c r="AH12" s="670"/>
      <c r="AI12" s="668"/>
      <c r="AJ12" s="646"/>
      <c r="AK12" s="647"/>
      <c r="AL12" s="648"/>
      <c r="AM12" s="649"/>
      <c r="AN12" s="650"/>
      <c r="AO12" s="651"/>
      <c r="AP12" s="649"/>
      <c r="AQ12" s="650"/>
      <c r="AR12" s="651"/>
      <c r="AS12" s="672"/>
      <c r="AT12" s="670"/>
      <c r="AU12" s="668"/>
      <c r="AV12" s="646"/>
      <c r="AW12" s="647"/>
      <c r="AX12" s="648"/>
      <c r="AY12" s="649"/>
      <c r="AZ12" s="650"/>
      <c r="BA12" s="651"/>
      <c r="BB12" s="649"/>
      <c r="BC12" s="650"/>
      <c r="BD12" s="651"/>
      <c r="BE12" s="672"/>
      <c r="BF12" s="670"/>
      <c r="BG12" s="668"/>
      <c r="BH12" s="646"/>
      <c r="BI12" s="647"/>
      <c r="BJ12" s="648"/>
      <c r="BK12" s="649"/>
      <c r="BL12" s="650"/>
      <c r="BM12" s="651"/>
      <c r="BN12" s="649"/>
      <c r="BO12" s="650"/>
      <c r="BP12" s="651"/>
      <c r="BQ12" s="672"/>
      <c r="BR12" s="670"/>
      <c r="BS12" s="668"/>
      <c r="BT12" s="646"/>
      <c r="BU12" s="647"/>
      <c r="BV12" s="648"/>
      <c r="BW12" s="649"/>
      <c r="BX12" s="650"/>
      <c r="BY12" s="651"/>
      <c r="BZ12" s="649"/>
      <c r="CA12" s="650"/>
      <c r="CB12" s="651"/>
      <c r="CC12" s="672"/>
      <c r="CD12" s="670"/>
      <c r="CE12" s="668"/>
      <c r="CF12" s="646"/>
      <c r="CG12" s="647"/>
      <c r="CH12" s="648"/>
      <c r="CI12" s="649"/>
      <c r="CJ12" s="650"/>
      <c r="CK12" s="651"/>
      <c r="CL12" s="649"/>
      <c r="CM12" s="650"/>
      <c r="CN12" s="651"/>
      <c r="CO12" s="672"/>
      <c r="CP12" s="670"/>
      <c r="CQ12" s="668"/>
      <c r="CR12" s="646"/>
      <c r="CS12" s="647"/>
      <c r="CT12" s="648"/>
      <c r="CU12" s="649"/>
      <c r="CV12" s="650"/>
      <c r="CW12" s="651"/>
      <c r="CX12" s="649"/>
      <c r="CY12" s="650"/>
      <c r="CZ12" s="651"/>
      <c r="DA12" s="672"/>
      <c r="DB12" s="670"/>
      <c r="DC12" s="668"/>
      <c r="DD12" s="54"/>
      <c r="DE12" s="54"/>
    </row>
    <row r="13" spans="1:109" ht="20.100000000000001" customHeight="1" x14ac:dyDescent="0.25">
      <c r="B13" s="452"/>
      <c r="C13" s="453"/>
      <c r="D13" s="609"/>
      <c r="E13" s="610"/>
      <c r="F13" s="534"/>
      <c r="G13" s="535"/>
      <c r="H13" s="535"/>
      <c r="I13" s="535"/>
      <c r="J13" s="536"/>
      <c r="K13" s="659"/>
      <c r="L13" s="571"/>
      <c r="M13" s="568"/>
      <c r="N13" s="565"/>
      <c r="O13" s="562"/>
      <c r="P13" s="559"/>
      <c r="Q13" s="556"/>
      <c r="R13" s="562"/>
      <c r="S13" s="559"/>
      <c r="T13" s="556"/>
      <c r="U13" s="672"/>
      <c r="V13" s="670"/>
      <c r="W13" s="668"/>
      <c r="X13" s="646"/>
      <c r="Y13" s="647"/>
      <c r="Z13" s="648"/>
      <c r="AA13" s="649"/>
      <c r="AB13" s="650"/>
      <c r="AC13" s="651"/>
      <c r="AD13" s="649"/>
      <c r="AE13" s="650"/>
      <c r="AF13" s="651"/>
      <c r="AG13" s="672"/>
      <c r="AH13" s="670"/>
      <c r="AI13" s="668"/>
      <c r="AJ13" s="646"/>
      <c r="AK13" s="647"/>
      <c r="AL13" s="648"/>
      <c r="AM13" s="649"/>
      <c r="AN13" s="650"/>
      <c r="AO13" s="651"/>
      <c r="AP13" s="649"/>
      <c r="AQ13" s="650"/>
      <c r="AR13" s="651"/>
      <c r="AS13" s="672"/>
      <c r="AT13" s="670"/>
      <c r="AU13" s="668"/>
      <c r="AV13" s="646"/>
      <c r="AW13" s="647"/>
      <c r="AX13" s="648"/>
      <c r="AY13" s="649"/>
      <c r="AZ13" s="650"/>
      <c r="BA13" s="651"/>
      <c r="BB13" s="649"/>
      <c r="BC13" s="650"/>
      <c r="BD13" s="651"/>
      <c r="BE13" s="672"/>
      <c r="BF13" s="670"/>
      <c r="BG13" s="668"/>
      <c r="BH13" s="646"/>
      <c r="BI13" s="647"/>
      <c r="BJ13" s="648"/>
      <c r="BK13" s="649"/>
      <c r="BL13" s="650"/>
      <c r="BM13" s="651"/>
      <c r="BN13" s="649"/>
      <c r="BO13" s="650"/>
      <c r="BP13" s="651"/>
      <c r="BQ13" s="672"/>
      <c r="BR13" s="670"/>
      <c r="BS13" s="668"/>
      <c r="BT13" s="646"/>
      <c r="BU13" s="647"/>
      <c r="BV13" s="648"/>
      <c r="BW13" s="649"/>
      <c r="BX13" s="650"/>
      <c r="BY13" s="651"/>
      <c r="BZ13" s="649"/>
      <c r="CA13" s="650"/>
      <c r="CB13" s="651"/>
      <c r="CC13" s="672"/>
      <c r="CD13" s="670"/>
      <c r="CE13" s="668"/>
      <c r="CF13" s="646"/>
      <c r="CG13" s="647"/>
      <c r="CH13" s="648"/>
      <c r="CI13" s="649"/>
      <c r="CJ13" s="650"/>
      <c r="CK13" s="651"/>
      <c r="CL13" s="649"/>
      <c r="CM13" s="650"/>
      <c r="CN13" s="651"/>
      <c r="CO13" s="672"/>
      <c r="CP13" s="670"/>
      <c r="CQ13" s="668"/>
      <c r="CR13" s="646"/>
      <c r="CS13" s="647"/>
      <c r="CT13" s="648"/>
      <c r="CU13" s="649"/>
      <c r="CV13" s="650"/>
      <c r="CW13" s="651"/>
      <c r="CX13" s="649"/>
      <c r="CY13" s="650"/>
      <c r="CZ13" s="651"/>
      <c r="DA13" s="672"/>
      <c r="DB13" s="670"/>
      <c r="DC13" s="668"/>
      <c r="DD13" s="54"/>
      <c r="DE13" s="54"/>
    </row>
    <row r="14" spans="1:109" ht="20.100000000000001" customHeight="1" x14ac:dyDescent="0.25">
      <c r="B14" s="452"/>
      <c r="C14" s="453"/>
      <c r="D14" s="609"/>
      <c r="E14" s="610"/>
      <c r="F14" s="537"/>
      <c r="G14" s="538"/>
      <c r="H14" s="538"/>
      <c r="I14" s="538"/>
      <c r="J14" s="539"/>
      <c r="K14" s="659"/>
      <c r="L14" s="572"/>
      <c r="M14" s="569"/>
      <c r="N14" s="566"/>
      <c r="O14" s="563"/>
      <c r="P14" s="560"/>
      <c r="Q14" s="557"/>
      <c r="R14" s="563"/>
      <c r="S14" s="560"/>
      <c r="T14" s="557"/>
      <c r="U14" s="672"/>
      <c r="V14" s="670"/>
      <c r="W14" s="668"/>
      <c r="X14" s="646"/>
      <c r="Y14" s="647"/>
      <c r="Z14" s="648"/>
      <c r="AA14" s="649"/>
      <c r="AB14" s="650"/>
      <c r="AC14" s="651"/>
      <c r="AD14" s="649"/>
      <c r="AE14" s="650"/>
      <c r="AF14" s="651"/>
      <c r="AG14" s="672"/>
      <c r="AH14" s="670"/>
      <c r="AI14" s="668"/>
      <c r="AJ14" s="646"/>
      <c r="AK14" s="647"/>
      <c r="AL14" s="648"/>
      <c r="AM14" s="649"/>
      <c r="AN14" s="650"/>
      <c r="AO14" s="651"/>
      <c r="AP14" s="649"/>
      <c r="AQ14" s="650"/>
      <c r="AR14" s="651"/>
      <c r="AS14" s="672"/>
      <c r="AT14" s="670"/>
      <c r="AU14" s="668"/>
      <c r="AV14" s="646"/>
      <c r="AW14" s="647"/>
      <c r="AX14" s="648"/>
      <c r="AY14" s="649"/>
      <c r="AZ14" s="650"/>
      <c r="BA14" s="651"/>
      <c r="BB14" s="649"/>
      <c r="BC14" s="650"/>
      <c r="BD14" s="651"/>
      <c r="BE14" s="672"/>
      <c r="BF14" s="670"/>
      <c r="BG14" s="668"/>
      <c r="BH14" s="646"/>
      <c r="BI14" s="647"/>
      <c r="BJ14" s="648"/>
      <c r="BK14" s="649"/>
      <c r="BL14" s="650"/>
      <c r="BM14" s="651"/>
      <c r="BN14" s="649"/>
      <c r="BO14" s="650"/>
      <c r="BP14" s="651"/>
      <c r="BQ14" s="672"/>
      <c r="BR14" s="670"/>
      <c r="BS14" s="668"/>
      <c r="BT14" s="646"/>
      <c r="BU14" s="647"/>
      <c r="BV14" s="648"/>
      <c r="BW14" s="649"/>
      <c r="BX14" s="650"/>
      <c r="BY14" s="651"/>
      <c r="BZ14" s="649"/>
      <c r="CA14" s="650"/>
      <c r="CB14" s="651"/>
      <c r="CC14" s="672"/>
      <c r="CD14" s="670"/>
      <c r="CE14" s="668"/>
      <c r="CF14" s="646"/>
      <c r="CG14" s="647"/>
      <c r="CH14" s="648"/>
      <c r="CI14" s="649"/>
      <c r="CJ14" s="650"/>
      <c r="CK14" s="651"/>
      <c r="CL14" s="649"/>
      <c r="CM14" s="650"/>
      <c r="CN14" s="651"/>
      <c r="CO14" s="672"/>
      <c r="CP14" s="670"/>
      <c r="CQ14" s="668"/>
      <c r="CR14" s="646"/>
      <c r="CS14" s="647"/>
      <c r="CT14" s="648"/>
      <c r="CU14" s="649"/>
      <c r="CV14" s="650"/>
      <c r="CW14" s="651"/>
      <c r="CX14" s="649"/>
      <c r="CY14" s="650"/>
      <c r="CZ14" s="651"/>
      <c r="DA14" s="672"/>
      <c r="DB14" s="670"/>
      <c r="DC14" s="668"/>
      <c r="DD14" s="57"/>
      <c r="DE14" s="57"/>
    </row>
    <row r="15" spans="1:109" ht="20.100000000000001" customHeight="1" x14ac:dyDescent="0.25">
      <c r="B15" s="452"/>
      <c r="C15" s="453"/>
      <c r="D15" s="607" t="s">
        <v>82</v>
      </c>
      <c r="E15" s="611"/>
      <c r="F15" s="612" t="str">
        <f>Overview_SelectedInterventions!N10</f>
        <v>-</v>
      </c>
      <c r="G15" s="613"/>
      <c r="H15" s="613"/>
      <c r="I15" s="614"/>
      <c r="J15" s="370" t="s">
        <v>375</v>
      </c>
      <c r="K15" s="658" t="str">
        <f>IF(ISBLANK(EnterData_Dist!K15),"",(EnterData_Dist!K15))</f>
        <v/>
      </c>
      <c r="L15" s="295"/>
      <c r="M15" s="296"/>
      <c r="N15" s="297"/>
      <c r="O15" s="298"/>
      <c r="P15" s="299"/>
      <c r="Q15" s="300"/>
      <c r="R15" s="298"/>
      <c r="S15" s="299"/>
      <c r="T15" s="300"/>
      <c r="U15" s="357" t="e">
        <f t="shared" ref="U15:W30" si="0">IF(ISBLANK(L15),(O15/R15),(L15))</f>
        <v>#DIV/0!</v>
      </c>
      <c r="V15" s="358" t="e">
        <f t="shared" si="0"/>
        <v>#DIV/0!</v>
      </c>
      <c r="W15" s="359" t="e">
        <f t="shared" si="0"/>
        <v>#DIV/0!</v>
      </c>
      <c r="X15" s="295"/>
      <c r="Y15" s="296"/>
      <c r="Z15" s="297"/>
      <c r="AA15" s="298"/>
      <c r="AB15" s="299"/>
      <c r="AC15" s="300"/>
      <c r="AD15" s="298"/>
      <c r="AE15" s="299"/>
      <c r="AF15" s="300"/>
      <c r="AG15" s="357" t="e">
        <f t="shared" ref="AG15:AG30" si="1">IF(ISBLANK(X15),(AA15/AD15),(X15))</f>
        <v>#DIV/0!</v>
      </c>
      <c r="AH15" s="358" t="e">
        <f t="shared" ref="AH15:AH30" si="2">IF(ISBLANK(Y15),(AB15/AE15),(Y15))</f>
        <v>#DIV/0!</v>
      </c>
      <c r="AI15" s="359" t="e">
        <f t="shared" ref="AI15:AI30" si="3">IF(ISBLANK(Z15),(AC15/AF15),(Z15))</f>
        <v>#DIV/0!</v>
      </c>
      <c r="AJ15" s="295"/>
      <c r="AK15" s="296"/>
      <c r="AL15" s="297"/>
      <c r="AM15" s="298"/>
      <c r="AN15" s="299"/>
      <c r="AO15" s="300"/>
      <c r="AP15" s="298"/>
      <c r="AQ15" s="299"/>
      <c r="AR15" s="300"/>
      <c r="AS15" s="357" t="e">
        <f t="shared" ref="AS15:AS30" si="4">IF(ISBLANK(AJ15),(AM15/AP15),(AJ15))</f>
        <v>#DIV/0!</v>
      </c>
      <c r="AT15" s="358" t="e">
        <f t="shared" ref="AT15:AT30" si="5">IF(ISBLANK(AK15),(AN15/AQ15),(AK15))</f>
        <v>#DIV/0!</v>
      </c>
      <c r="AU15" s="359" t="e">
        <f t="shared" ref="AU15:AU30" si="6">IF(ISBLANK(AL15),(AO15/AR15),(AL15))</f>
        <v>#DIV/0!</v>
      </c>
      <c r="AV15" s="295"/>
      <c r="AW15" s="296"/>
      <c r="AX15" s="297"/>
      <c r="AY15" s="298"/>
      <c r="AZ15" s="299"/>
      <c r="BA15" s="300"/>
      <c r="BB15" s="298"/>
      <c r="BC15" s="299"/>
      <c r="BD15" s="300"/>
      <c r="BE15" s="357" t="e">
        <f t="shared" ref="BE15:BE30" si="7">IF(ISBLANK(AV15),(AY15/BB15),(AV15))</f>
        <v>#DIV/0!</v>
      </c>
      <c r="BF15" s="358" t="e">
        <f t="shared" ref="BF15:BF30" si="8">IF(ISBLANK(AW15),(AZ15/BC15),(AW15))</f>
        <v>#DIV/0!</v>
      </c>
      <c r="BG15" s="359" t="e">
        <f t="shared" ref="BG15:BG30" si="9">IF(ISBLANK(AX15),(BA15/BD15),(AX15))</f>
        <v>#DIV/0!</v>
      </c>
      <c r="BH15" s="295"/>
      <c r="BI15" s="296"/>
      <c r="BJ15" s="297"/>
      <c r="BK15" s="298"/>
      <c r="BL15" s="299"/>
      <c r="BM15" s="300"/>
      <c r="BN15" s="298"/>
      <c r="BO15" s="299"/>
      <c r="BP15" s="300"/>
      <c r="BQ15" s="357" t="e">
        <f t="shared" ref="BQ15:BQ30" si="10">IF(ISBLANK(BH15),(BK15/BN15),(BH15))</f>
        <v>#DIV/0!</v>
      </c>
      <c r="BR15" s="358" t="e">
        <f t="shared" ref="BR15:BR30" si="11">IF(ISBLANK(BI15),(BL15/BO15),(BI15))</f>
        <v>#DIV/0!</v>
      </c>
      <c r="BS15" s="359" t="e">
        <f t="shared" ref="BS15:BS30" si="12">IF(ISBLANK(BJ15),(BM15/BP15),(BJ15))</f>
        <v>#DIV/0!</v>
      </c>
      <c r="BT15" s="295"/>
      <c r="BU15" s="296"/>
      <c r="BV15" s="297"/>
      <c r="BW15" s="298"/>
      <c r="BX15" s="299"/>
      <c r="BY15" s="300"/>
      <c r="BZ15" s="298"/>
      <c r="CA15" s="299"/>
      <c r="CB15" s="300"/>
      <c r="CC15" s="357" t="e">
        <f t="shared" ref="CC15:CC30" si="13">IF(ISBLANK(BT15),(BW15/BZ15),(BT15))</f>
        <v>#DIV/0!</v>
      </c>
      <c r="CD15" s="358" t="e">
        <f t="shared" ref="CD15:CD30" si="14">IF(ISBLANK(BU15),(BX15/CA15),(BU15))</f>
        <v>#DIV/0!</v>
      </c>
      <c r="CE15" s="359" t="e">
        <f t="shared" ref="CE15:CE30" si="15">IF(ISBLANK(BV15),(BY15/CB15),(BV15))</f>
        <v>#DIV/0!</v>
      </c>
      <c r="CF15" s="295"/>
      <c r="CG15" s="296"/>
      <c r="CH15" s="297"/>
      <c r="CI15" s="298"/>
      <c r="CJ15" s="299"/>
      <c r="CK15" s="300"/>
      <c r="CL15" s="298"/>
      <c r="CM15" s="299"/>
      <c r="CN15" s="300"/>
      <c r="CO15" s="357" t="e">
        <f t="shared" ref="CO15:CO30" si="16">IF(ISBLANK(CF15),(CI15/CL15),(CF15))</f>
        <v>#DIV/0!</v>
      </c>
      <c r="CP15" s="358" t="e">
        <f t="shared" ref="CP15:CP30" si="17">IF(ISBLANK(CG15),(CJ15/CM15),(CG15))</f>
        <v>#DIV/0!</v>
      </c>
      <c r="CQ15" s="359" t="e">
        <f t="shared" ref="CQ15:CQ30" si="18">IF(ISBLANK(CH15),(CK15/CN15),(CH15))</f>
        <v>#DIV/0!</v>
      </c>
      <c r="CR15" s="295"/>
      <c r="CS15" s="296"/>
      <c r="CT15" s="297"/>
      <c r="CU15" s="298"/>
      <c r="CV15" s="299"/>
      <c r="CW15" s="300"/>
      <c r="CX15" s="298"/>
      <c r="CY15" s="299"/>
      <c r="CZ15" s="300"/>
      <c r="DA15" s="357" t="e">
        <f t="shared" ref="DA15:DA30" si="19">IF(ISBLANK(CR15),(CU15/CX15),(CR15))</f>
        <v>#DIV/0!</v>
      </c>
      <c r="DB15" s="358" t="e">
        <f t="shared" ref="DB15:DB30" si="20">IF(ISBLANK(CS15),(CV15/CY15),(CS15))</f>
        <v>#DIV/0!</v>
      </c>
      <c r="DC15" s="359" t="e">
        <f t="shared" ref="DC15:DC30" si="21">IF(ISBLANK(CT15),(CW15/CZ15),(CT15))</f>
        <v>#DIV/0!</v>
      </c>
      <c r="DD15" s="56"/>
      <c r="DE15" s="56"/>
    </row>
    <row r="16" spans="1:109" ht="20.100000000000001" customHeight="1" x14ac:dyDescent="0.25">
      <c r="B16" s="452"/>
      <c r="C16" s="453"/>
      <c r="D16" s="607"/>
      <c r="E16" s="611"/>
      <c r="F16" s="613"/>
      <c r="G16" s="613"/>
      <c r="H16" s="613"/>
      <c r="I16" s="614"/>
      <c r="J16" s="371" t="s">
        <v>376</v>
      </c>
      <c r="K16" s="659"/>
      <c r="L16" s="301"/>
      <c r="M16" s="302"/>
      <c r="N16" s="303"/>
      <c r="O16" s="304"/>
      <c r="P16" s="305"/>
      <c r="Q16" s="306"/>
      <c r="R16" s="304"/>
      <c r="S16" s="305"/>
      <c r="T16" s="306"/>
      <c r="U16" s="357" t="e">
        <f t="shared" si="0"/>
        <v>#DIV/0!</v>
      </c>
      <c r="V16" s="358" t="e">
        <f t="shared" si="0"/>
        <v>#DIV/0!</v>
      </c>
      <c r="W16" s="359" t="e">
        <f t="shared" si="0"/>
        <v>#DIV/0!</v>
      </c>
      <c r="X16" s="301"/>
      <c r="Y16" s="302"/>
      <c r="Z16" s="303"/>
      <c r="AA16" s="304"/>
      <c r="AB16" s="305"/>
      <c r="AC16" s="306"/>
      <c r="AD16" s="304"/>
      <c r="AE16" s="305"/>
      <c r="AF16" s="306"/>
      <c r="AG16" s="357" t="e">
        <f t="shared" si="1"/>
        <v>#DIV/0!</v>
      </c>
      <c r="AH16" s="358" t="e">
        <f t="shared" si="2"/>
        <v>#DIV/0!</v>
      </c>
      <c r="AI16" s="359" t="e">
        <f t="shared" si="3"/>
        <v>#DIV/0!</v>
      </c>
      <c r="AJ16" s="301"/>
      <c r="AK16" s="302"/>
      <c r="AL16" s="303"/>
      <c r="AM16" s="304"/>
      <c r="AN16" s="305"/>
      <c r="AO16" s="306"/>
      <c r="AP16" s="304"/>
      <c r="AQ16" s="305"/>
      <c r="AR16" s="306"/>
      <c r="AS16" s="357" t="e">
        <f t="shared" si="4"/>
        <v>#DIV/0!</v>
      </c>
      <c r="AT16" s="358" t="e">
        <f t="shared" si="5"/>
        <v>#DIV/0!</v>
      </c>
      <c r="AU16" s="359" t="e">
        <f t="shared" si="6"/>
        <v>#DIV/0!</v>
      </c>
      <c r="AV16" s="301"/>
      <c r="AW16" s="302"/>
      <c r="AX16" s="303"/>
      <c r="AY16" s="304"/>
      <c r="AZ16" s="305"/>
      <c r="BA16" s="306"/>
      <c r="BB16" s="304"/>
      <c r="BC16" s="305"/>
      <c r="BD16" s="306"/>
      <c r="BE16" s="357" t="e">
        <f t="shared" si="7"/>
        <v>#DIV/0!</v>
      </c>
      <c r="BF16" s="358" t="e">
        <f t="shared" si="8"/>
        <v>#DIV/0!</v>
      </c>
      <c r="BG16" s="359" t="e">
        <f t="shared" si="9"/>
        <v>#DIV/0!</v>
      </c>
      <c r="BH16" s="301"/>
      <c r="BI16" s="302"/>
      <c r="BJ16" s="303"/>
      <c r="BK16" s="304"/>
      <c r="BL16" s="305"/>
      <c r="BM16" s="306"/>
      <c r="BN16" s="304"/>
      <c r="BO16" s="305"/>
      <c r="BP16" s="306"/>
      <c r="BQ16" s="357" t="e">
        <f t="shared" si="10"/>
        <v>#DIV/0!</v>
      </c>
      <c r="BR16" s="358" t="e">
        <f t="shared" si="11"/>
        <v>#DIV/0!</v>
      </c>
      <c r="BS16" s="359" t="e">
        <f t="shared" si="12"/>
        <v>#DIV/0!</v>
      </c>
      <c r="BT16" s="301"/>
      <c r="BU16" s="302"/>
      <c r="BV16" s="303"/>
      <c r="BW16" s="304"/>
      <c r="BX16" s="305"/>
      <c r="BY16" s="306"/>
      <c r="BZ16" s="304"/>
      <c r="CA16" s="305"/>
      <c r="CB16" s="306"/>
      <c r="CC16" s="357" t="e">
        <f t="shared" si="13"/>
        <v>#DIV/0!</v>
      </c>
      <c r="CD16" s="358" t="e">
        <f t="shared" si="14"/>
        <v>#DIV/0!</v>
      </c>
      <c r="CE16" s="359" t="e">
        <f t="shared" si="15"/>
        <v>#DIV/0!</v>
      </c>
      <c r="CF16" s="301"/>
      <c r="CG16" s="302"/>
      <c r="CH16" s="303"/>
      <c r="CI16" s="304"/>
      <c r="CJ16" s="305"/>
      <c r="CK16" s="306"/>
      <c r="CL16" s="304"/>
      <c r="CM16" s="305"/>
      <c r="CN16" s="306"/>
      <c r="CO16" s="357" t="e">
        <f t="shared" si="16"/>
        <v>#DIV/0!</v>
      </c>
      <c r="CP16" s="358" t="e">
        <f t="shared" si="17"/>
        <v>#DIV/0!</v>
      </c>
      <c r="CQ16" s="359" t="e">
        <f t="shared" si="18"/>
        <v>#DIV/0!</v>
      </c>
      <c r="CR16" s="301"/>
      <c r="CS16" s="302"/>
      <c r="CT16" s="303"/>
      <c r="CU16" s="304"/>
      <c r="CV16" s="305"/>
      <c r="CW16" s="306"/>
      <c r="CX16" s="304"/>
      <c r="CY16" s="305"/>
      <c r="CZ16" s="306"/>
      <c r="DA16" s="357" t="e">
        <f t="shared" si="19"/>
        <v>#DIV/0!</v>
      </c>
      <c r="DB16" s="358" t="e">
        <f t="shared" si="20"/>
        <v>#DIV/0!</v>
      </c>
      <c r="DC16" s="359" t="e">
        <f t="shared" si="21"/>
        <v>#DIV/0!</v>
      </c>
      <c r="DD16" s="54"/>
      <c r="DE16" s="54"/>
    </row>
    <row r="17" spans="2:109" ht="20.100000000000001" customHeight="1" x14ac:dyDescent="0.25">
      <c r="B17" s="452"/>
      <c r="C17" s="453"/>
      <c r="D17" s="609"/>
      <c r="E17" s="610"/>
      <c r="F17" s="615"/>
      <c r="G17" s="615"/>
      <c r="H17" s="615"/>
      <c r="I17" s="616"/>
      <c r="J17" s="371" t="s">
        <v>377</v>
      </c>
      <c r="K17" s="659"/>
      <c r="L17" s="301"/>
      <c r="M17" s="302"/>
      <c r="N17" s="303"/>
      <c r="O17" s="304"/>
      <c r="P17" s="305"/>
      <c r="Q17" s="306"/>
      <c r="R17" s="304"/>
      <c r="S17" s="305"/>
      <c r="T17" s="306"/>
      <c r="U17" s="357" t="e">
        <f t="shared" si="0"/>
        <v>#DIV/0!</v>
      </c>
      <c r="V17" s="358" t="e">
        <f t="shared" si="0"/>
        <v>#DIV/0!</v>
      </c>
      <c r="W17" s="359" t="e">
        <f t="shared" si="0"/>
        <v>#DIV/0!</v>
      </c>
      <c r="X17" s="301"/>
      <c r="Y17" s="302"/>
      <c r="Z17" s="303"/>
      <c r="AA17" s="304"/>
      <c r="AB17" s="305"/>
      <c r="AC17" s="306"/>
      <c r="AD17" s="304"/>
      <c r="AE17" s="305"/>
      <c r="AF17" s="306"/>
      <c r="AG17" s="357" t="e">
        <f t="shared" si="1"/>
        <v>#DIV/0!</v>
      </c>
      <c r="AH17" s="358" t="e">
        <f t="shared" si="2"/>
        <v>#DIV/0!</v>
      </c>
      <c r="AI17" s="359" t="e">
        <f t="shared" si="3"/>
        <v>#DIV/0!</v>
      </c>
      <c r="AJ17" s="301"/>
      <c r="AK17" s="302"/>
      <c r="AL17" s="303"/>
      <c r="AM17" s="304"/>
      <c r="AN17" s="305"/>
      <c r="AO17" s="306"/>
      <c r="AP17" s="304"/>
      <c r="AQ17" s="305"/>
      <c r="AR17" s="306"/>
      <c r="AS17" s="357" t="e">
        <f t="shared" si="4"/>
        <v>#DIV/0!</v>
      </c>
      <c r="AT17" s="358" t="e">
        <f t="shared" si="5"/>
        <v>#DIV/0!</v>
      </c>
      <c r="AU17" s="359" t="e">
        <f t="shared" si="6"/>
        <v>#DIV/0!</v>
      </c>
      <c r="AV17" s="301"/>
      <c r="AW17" s="302"/>
      <c r="AX17" s="303"/>
      <c r="AY17" s="304"/>
      <c r="AZ17" s="305"/>
      <c r="BA17" s="306"/>
      <c r="BB17" s="304"/>
      <c r="BC17" s="305"/>
      <c r="BD17" s="306"/>
      <c r="BE17" s="357" t="e">
        <f t="shared" si="7"/>
        <v>#DIV/0!</v>
      </c>
      <c r="BF17" s="358" t="e">
        <f t="shared" si="8"/>
        <v>#DIV/0!</v>
      </c>
      <c r="BG17" s="359" t="e">
        <f t="shared" si="9"/>
        <v>#DIV/0!</v>
      </c>
      <c r="BH17" s="301"/>
      <c r="BI17" s="302"/>
      <c r="BJ17" s="303"/>
      <c r="BK17" s="304"/>
      <c r="BL17" s="305"/>
      <c r="BM17" s="306"/>
      <c r="BN17" s="304"/>
      <c r="BO17" s="305"/>
      <c r="BP17" s="306"/>
      <c r="BQ17" s="357" t="e">
        <f t="shared" si="10"/>
        <v>#DIV/0!</v>
      </c>
      <c r="BR17" s="358" t="e">
        <f t="shared" si="11"/>
        <v>#DIV/0!</v>
      </c>
      <c r="BS17" s="359" t="e">
        <f t="shared" si="12"/>
        <v>#DIV/0!</v>
      </c>
      <c r="BT17" s="301"/>
      <c r="BU17" s="302"/>
      <c r="BV17" s="303"/>
      <c r="BW17" s="304"/>
      <c r="BX17" s="305"/>
      <c r="BY17" s="306"/>
      <c r="BZ17" s="304"/>
      <c r="CA17" s="305"/>
      <c r="CB17" s="306"/>
      <c r="CC17" s="357" t="e">
        <f t="shared" si="13"/>
        <v>#DIV/0!</v>
      </c>
      <c r="CD17" s="358" t="e">
        <f t="shared" si="14"/>
        <v>#DIV/0!</v>
      </c>
      <c r="CE17" s="359" t="e">
        <f t="shared" si="15"/>
        <v>#DIV/0!</v>
      </c>
      <c r="CF17" s="301"/>
      <c r="CG17" s="302"/>
      <c r="CH17" s="303"/>
      <c r="CI17" s="304"/>
      <c r="CJ17" s="305"/>
      <c r="CK17" s="306"/>
      <c r="CL17" s="304"/>
      <c r="CM17" s="305"/>
      <c r="CN17" s="306"/>
      <c r="CO17" s="357" t="e">
        <f t="shared" si="16"/>
        <v>#DIV/0!</v>
      </c>
      <c r="CP17" s="358" t="e">
        <f t="shared" si="17"/>
        <v>#DIV/0!</v>
      </c>
      <c r="CQ17" s="359" t="e">
        <f t="shared" si="18"/>
        <v>#DIV/0!</v>
      </c>
      <c r="CR17" s="301"/>
      <c r="CS17" s="302"/>
      <c r="CT17" s="303"/>
      <c r="CU17" s="304"/>
      <c r="CV17" s="305"/>
      <c r="CW17" s="306"/>
      <c r="CX17" s="304"/>
      <c r="CY17" s="305"/>
      <c r="CZ17" s="306"/>
      <c r="DA17" s="357" t="e">
        <f t="shared" si="19"/>
        <v>#DIV/0!</v>
      </c>
      <c r="DB17" s="358" t="e">
        <f>IF(ISBLANK(CS17),(CV17/CY17),(CS17))</f>
        <v>#DIV/0!</v>
      </c>
      <c r="DC17" s="359" t="e">
        <f t="shared" si="21"/>
        <v>#DIV/0!</v>
      </c>
      <c r="DD17" s="54"/>
      <c r="DE17" s="54"/>
    </row>
    <row r="18" spans="2:109" ht="20.100000000000001" customHeight="1" x14ac:dyDescent="0.25">
      <c r="B18" s="452"/>
      <c r="C18" s="453"/>
      <c r="D18" s="609"/>
      <c r="E18" s="610"/>
      <c r="F18" s="615"/>
      <c r="G18" s="615"/>
      <c r="H18" s="615"/>
      <c r="I18" s="616"/>
      <c r="J18" s="372" t="s">
        <v>378</v>
      </c>
      <c r="K18" s="659"/>
      <c r="L18" s="307"/>
      <c r="M18" s="308"/>
      <c r="N18" s="309"/>
      <c r="O18" s="310"/>
      <c r="P18" s="311"/>
      <c r="Q18" s="312"/>
      <c r="R18" s="310"/>
      <c r="S18" s="311"/>
      <c r="T18" s="312"/>
      <c r="U18" s="357" t="e">
        <f t="shared" si="0"/>
        <v>#DIV/0!</v>
      </c>
      <c r="V18" s="358" t="e">
        <f t="shared" si="0"/>
        <v>#DIV/0!</v>
      </c>
      <c r="W18" s="359" t="e">
        <f t="shared" si="0"/>
        <v>#DIV/0!</v>
      </c>
      <c r="X18" s="307"/>
      <c r="Y18" s="308"/>
      <c r="Z18" s="309"/>
      <c r="AA18" s="310"/>
      <c r="AB18" s="311"/>
      <c r="AC18" s="312"/>
      <c r="AD18" s="310"/>
      <c r="AE18" s="311"/>
      <c r="AF18" s="312"/>
      <c r="AG18" s="357" t="e">
        <f t="shared" si="1"/>
        <v>#DIV/0!</v>
      </c>
      <c r="AH18" s="358" t="e">
        <f t="shared" si="2"/>
        <v>#DIV/0!</v>
      </c>
      <c r="AI18" s="359" t="e">
        <f t="shared" si="3"/>
        <v>#DIV/0!</v>
      </c>
      <c r="AJ18" s="307"/>
      <c r="AK18" s="308"/>
      <c r="AL18" s="309"/>
      <c r="AM18" s="310"/>
      <c r="AN18" s="311"/>
      <c r="AO18" s="312"/>
      <c r="AP18" s="310"/>
      <c r="AQ18" s="311"/>
      <c r="AR18" s="312"/>
      <c r="AS18" s="357" t="e">
        <f t="shared" si="4"/>
        <v>#DIV/0!</v>
      </c>
      <c r="AT18" s="358" t="e">
        <f t="shared" si="5"/>
        <v>#DIV/0!</v>
      </c>
      <c r="AU18" s="359" t="e">
        <f t="shared" si="6"/>
        <v>#DIV/0!</v>
      </c>
      <c r="AV18" s="307"/>
      <c r="AW18" s="308"/>
      <c r="AX18" s="309"/>
      <c r="AY18" s="310"/>
      <c r="AZ18" s="311"/>
      <c r="BA18" s="312"/>
      <c r="BB18" s="310"/>
      <c r="BC18" s="311"/>
      <c r="BD18" s="312"/>
      <c r="BE18" s="357" t="e">
        <f t="shared" si="7"/>
        <v>#DIV/0!</v>
      </c>
      <c r="BF18" s="358" t="e">
        <f t="shared" si="8"/>
        <v>#DIV/0!</v>
      </c>
      <c r="BG18" s="359" t="e">
        <f t="shared" si="9"/>
        <v>#DIV/0!</v>
      </c>
      <c r="BH18" s="307"/>
      <c r="BI18" s="308"/>
      <c r="BJ18" s="309"/>
      <c r="BK18" s="310"/>
      <c r="BL18" s="311"/>
      <c r="BM18" s="312"/>
      <c r="BN18" s="310"/>
      <c r="BO18" s="311"/>
      <c r="BP18" s="312"/>
      <c r="BQ18" s="357" t="e">
        <f t="shared" si="10"/>
        <v>#DIV/0!</v>
      </c>
      <c r="BR18" s="358" t="e">
        <f t="shared" si="11"/>
        <v>#DIV/0!</v>
      </c>
      <c r="BS18" s="359" t="e">
        <f t="shared" si="12"/>
        <v>#DIV/0!</v>
      </c>
      <c r="BT18" s="307"/>
      <c r="BU18" s="308"/>
      <c r="BV18" s="309"/>
      <c r="BW18" s="310"/>
      <c r="BX18" s="311"/>
      <c r="BY18" s="312"/>
      <c r="BZ18" s="310"/>
      <c r="CA18" s="311"/>
      <c r="CB18" s="312"/>
      <c r="CC18" s="357" t="e">
        <f t="shared" si="13"/>
        <v>#DIV/0!</v>
      </c>
      <c r="CD18" s="358" t="e">
        <f t="shared" si="14"/>
        <v>#DIV/0!</v>
      </c>
      <c r="CE18" s="359" t="e">
        <f t="shared" si="15"/>
        <v>#DIV/0!</v>
      </c>
      <c r="CF18" s="307"/>
      <c r="CG18" s="308"/>
      <c r="CH18" s="309"/>
      <c r="CI18" s="310"/>
      <c r="CJ18" s="311"/>
      <c r="CK18" s="312"/>
      <c r="CL18" s="310"/>
      <c r="CM18" s="311"/>
      <c r="CN18" s="312"/>
      <c r="CO18" s="357" t="e">
        <f t="shared" si="16"/>
        <v>#DIV/0!</v>
      </c>
      <c r="CP18" s="358" t="e">
        <f t="shared" si="17"/>
        <v>#DIV/0!</v>
      </c>
      <c r="CQ18" s="359" t="e">
        <f t="shared" si="18"/>
        <v>#DIV/0!</v>
      </c>
      <c r="CR18" s="307"/>
      <c r="CS18" s="308"/>
      <c r="CT18" s="309"/>
      <c r="CU18" s="310"/>
      <c r="CV18" s="311"/>
      <c r="CW18" s="312"/>
      <c r="CX18" s="310"/>
      <c r="CY18" s="311"/>
      <c r="CZ18" s="312"/>
      <c r="DA18" s="357" t="e">
        <f t="shared" si="19"/>
        <v>#DIV/0!</v>
      </c>
      <c r="DB18" s="358" t="e">
        <f t="shared" si="20"/>
        <v>#DIV/0!</v>
      </c>
      <c r="DC18" s="359" t="e">
        <f t="shared" si="21"/>
        <v>#DIV/0!</v>
      </c>
      <c r="DD18" s="57"/>
      <c r="DE18" s="57"/>
    </row>
    <row r="19" spans="2:109" ht="20.100000000000001" customHeight="1" x14ac:dyDescent="0.25">
      <c r="B19" s="601"/>
      <c r="C19" s="602"/>
      <c r="D19" s="607" t="s">
        <v>57</v>
      </c>
      <c r="E19" s="611"/>
      <c r="F19" s="612" t="str">
        <f>Overview_SelectedInterventions!N12</f>
        <v>-</v>
      </c>
      <c r="G19" s="613"/>
      <c r="H19" s="613"/>
      <c r="I19" s="614"/>
      <c r="J19" s="370" t="s">
        <v>375</v>
      </c>
      <c r="K19" s="658" t="str">
        <f>IF(ISBLANK(EnterData_Dist!K19),"",(EnterData_Dist!K19))</f>
        <v/>
      </c>
      <c r="L19" s="295"/>
      <c r="M19" s="296"/>
      <c r="N19" s="297"/>
      <c r="O19" s="298"/>
      <c r="P19" s="299"/>
      <c r="Q19" s="300"/>
      <c r="R19" s="298"/>
      <c r="S19" s="299"/>
      <c r="T19" s="300"/>
      <c r="U19" s="360" t="e">
        <f t="shared" si="0"/>
        <v>#DIV/0!</v>
      </c>
      <c r="V19" s="361" t="e">
        <f t="shared" si="0"/>
        <v>#DIV/0!</v>
      </c>
      <c r="W19" s="362" t="e">
        <f t="shared" si="0"/>
        <v>#DIV/0!</v>
      </c>
      <c r="X19" s="295"/>
      <c r="Y19" s="296"/>
      <c r="Z19" s="297"/>
      <c r="AA19" s="298"/>
      <c r="AB19" s="299"/>
      <c r="AC19" s="300"/>
      <c r="AD19" s="298"/>
      <c r="AE19" s="299"/>
      <c r="AF19" s="300"/>
      <c r="AG19" s="360" t="e">
        <f t="shared" si="1"/>
        <v>#DIV/0!</v>
      </c>
      <c r="AH19" s="361" t="e">
        <f t="shared" si="2"/>
        <v>#DIV/0!</v>
      </c>
      <c r="AI19" s="362" t="e">
        <f t="shared" si="3"/>
        <v>#DIV/0!</v>
      </c>
      <c r="AJ19" s="295"/>
      <c r="AK19" s="296"/>
      <c r="AL19" s="297"/>
      <c r="AM19" s="298"/>
      <c r="AN19" s="299"/>
      <c r="AO19" s="300"/>
      <c r="AP19" s="298"/>
      <c r="AQ19" s="299"/>
      <c r="AR19" s="300"/>
      <c r="AS19" s="360" t="e">
        <f t="shared" si="4"/>
        <v>#DIV/0!</v>
      </c>
      <c r="AT19" s="361" t="e">
        <f t="shared" si="5"/>
        <v>#DIV/0!</v>
      </c>
      <c r="AU19" s="362" t="e">
        <f t="shared" si="6"/>
        <v>#DIV/0!</v>
      </c>
      <c r="AV19" s="295"/>
      <c r="AW19" s="296"/>
      <c r="AX19" s="297"/>
      <c r="AY19" s="298"/>
      <c r="AZ19" s="299"/>
      <c r="BA19" s="300"/>
      <c r="BB19" s="298"/>
      <c r="BC19" s="299"/>
      <c r="BD19" s="300"/>
      <c r="BE19" s="360" t="e">
        <f t="shared" si="7"/>
        <v>#DIV/0!</v>
      </c>
      <c r="BF19" s="361" t="e">
        <f t="shared" si="8"/>
        <v>#DIV/0!</v>
      </c>
      <c r="BG19" s="362" t="e">
        <f t="shared" si="9"/>
        <v>#DIV/0!</v>
      </c>
      <c r="BH19" s="295"/>
      <c r="BI19" s="296"/>
      <c r="BJ19" s="297"/>
      <c r="BK19" s="298"/>
      <c r="BL19" s="299"/>
      <c r="BM19" s="300"/>
      <c r="BN19" s="298"/>
      <c r="BO19" s="299"/>
      <c r="BP19" s="300"/>
      <c r="BQ19" s="360" t="e">
        <f t="shared" si="10"/>
        <v>#DIV/0!</v>
      </c>
      <c r="BR19" s="361" t="e">
        <f t="shared" si="11"/>
        <v>#DIV/0!</v>
      </c>
      <c r="BS19" s="362" t="e">
        <f t="shared" si="12"/>
        <v>#DIV/0!</v>
      </c>
      <c r="BT19" s="295"/>
      <c r="BU19" s="296"/>
      <c r="BV19" s="297"/>
      <c r="BW19" s="298"/>
      <c r="BX19" s="299"/>
      <c r="BY19" s="300"/>
      <c r="BZ19" s="298"/>
      <c r="CA19" s="299"/>
      <c r="CB19" s="300"/>
      <c r="CC19" s="360" t="e">
        <f t="shared" si="13"/>
        <v>#DIV/0!</v>
      </c>
      <c r="CD19" s="361" t="e">
        <f t="shared" si="14"/>
        <v>#DIV/0!</v>
      </c>
      <c r="CE19" s="362" t="e">
        <f t="shared" si="15"/>
        <v>#DIV/0!</v>
      </c>
      <c r="CF19" s="295"/>
      <c r="CG19" s="296"/>
      <c r="CH19" s="297"/>
      <c r="CI19" s="298"/>
      <c r="CJ19" s="299"/>
      <c r="CK19" s="300"/>
      <c r="CL19" s="298"/>
      <c r="CM19" s="299"/>
      <c r="CN19" s="300"/>
      <c r="CO19" s="360" t="e">
        <f t="shared" si="16"/>
        <v>#DIV/0!</v>
      </c>
      <c r="CP19" s="361" t="e">
        <f t="shared" si="17"/>
        <v>#DIV/0!</v>
      </c>
      <c r="CQ19" s="362" t="e">
        <f t="shared" si="18"/>
        <v>#DIV/0!</v>
      </c>
      <c r="CR19" s="295"/>
      <c r="CS19" s="296"/>
      <c r="CT19" s="297"/>
      <c r="CU19" s="298"/>
      <c r="CV19" s="299"/>
      <c r="CW19" s="300"/>
      <c r="CX19" s="298"/>
      <c r="CY19" s="299"/>
      <c r="CZ19" s="300"/>
      <c r="DA19" s="360" t="e">
        <f t="shared" si="19"/>
        <v>#DIV/0!</v>
      </c>
      <c r="DB19" s="361" t="e">
        <f t="shared" si="20"/>
        <v>#DIV/0!</v>
      </c>
      <c r="DC19" s="362" t="e">
        <f t="shared" si="21"/>
        <v>#DIV/0!</v>
      </c>
      <c r="DD19" s="56"/>
      <c r="DE19" s="56"/>
    </row>
    <row r="20" spans="2:109" ht="20.100000000000001" customHeight="1" x14ac:dyDescent="0.25">
      <c r="B20" s="601"/>
      <c r="C20" s="602"/>
      <c r="D20" s="607"/>
      <c r="E20" s="611"/>
      <c r="F20" s="613"/>
      <c r="G20" s="613"/>
      <c r="H20" s="613"/>
      <c r="I20" s="614"/>
      <c r="J20" s="371" t="s">
        <v>376</v>
      </c>
      <c r="K20" s="659"/>
      <c r="L20" s="301"/>
      <c r="M20" s="302"/>
      <c r="N20" s="303"/>
      <c r="O20" s="304"/>
      <c r="P20" s="305"/>
      <c r="Q20" s="306"/>
      <c r="R20" s="304"/>
      <c r="S20" s="305"/>
      <c r="T20" s="306"/>
      <c r="U20" s="357" t="e">
        <f t="shared" si="0"/>
        <v>#DIV/0!</v>
      </c>
      <c r="V20" s="358" t="e">
        <f t="shared" si="0"/>
        <v>#DIV/0!</v>
      </c>
      <c r="W20" s="359" t="e">
        <f t="shared" si="0"/>
        <v>#DIV/0!</v>
      </c>
      <c r="X20" s="301"/>
      <c r="Y20" s="302"/>
      <c r="Z20" s="303"/>
      <c r="AA20" s="304"/>
      <c r="AB20" s="305"/>
      <c r="AC20" s="306"/>
      <c r="AD20" s="304"/>
      <c r="AE20" s="305"/>
      <c r="AF20" s="306"/>
      <c r="AG20" s="357" t="e">
        <f t="shared" si="1"/>
        <v>#DIV/0!</v>
      </c>
      <c r="AH20" s="358" t="e">
        <f t="shared" si="2"/>
        <v>#DIV/0!</v>
      </c>
      <c r="AI20" s="359" t="e">
        <f t="shared" si="3"/>
        <v>#DIV/0!</v>
      </c>
      <c r="AJ20" s="301"/>
      <c r="AK20" s="302"/>
      <c r="AL20" s="303"/>
      <c r="AM20" s="304"/>
      <c r="AN20" s="305"/>
      <c r="AO20" s="306"/>
      <c r="AP20" s="304"/>
      <c r="AQ20" s="305"/>
      <c r="AR20" s="306"/>
      <c r="AS20" s="357" t="e">
        <f t="shared" si="4"/>
        <v>#DIV/0!</v>
      </c>
      <c r="AT20" s="358" t="e">
        <f t="shared" si="5"/>
        <v>#DIV/0!</v>
      </c>
      <c r="AU20" s="359" t="e">
        <f t="shared" si="6"/>
        <v>#DIV/0!</v>
      </c>
      <c r="AV20" s="301"/>
      <c r="AW20" s="302"/>
      <c r="AX20" s="303"/>
      <c r="AY20" s="304"/>
      <c r="AZ20" s="305"/>
      <c r="BA20" s="306"/>
      <c r="BB20" s="304"/>
      <c r="BC20" s="305"/>
      <c r="BD20" s="306"/>
      <c r="BE20" s="357" t="e">
        <f t="shared" si="7"/>
        <v>#DIV/0!</v>
      </c>
      <c r="BF20" s="358" t="e">
        <f t="shared" si="8"/>
        <v>#DIV/0!</v>
      </c>
      <c r="BG20" s="359" t="e">
        <f t="shared" si="9"/>
        <v>#DIV/0!</v>
      </c>
      <c r="BH20" s="301"/>
      <c r="BI20" s="302"/>
      <c r="BJ20" s="303"/>
      <c r="BK20" s="304"/>
      <c r="BL20" s="305"/>
      <c r="BM20" s="306"/>
      <c r="BN20" s="304"/>
      <c r="BO20" s="305"/>
      <c r="BP20" s="306"/>
      <c r="BQ20" s="357" t="e">
        <f t="shared" si="10"/>
        <v>#DIV/0!</v>
      </c>
      <c r="BR20" s="358" t="e">
        <f t="shared" si="11"/>
        <v>#DIV/0!</v>
      </c>
      <c r="BS20" s="359" t="e">
        <f t="shared" si="12"/>
        <v>#DIV/0!</v>
      </c>
      <c r="BT20" s="301"/>
      <c r="BU20" s="302"/>
      <c r="BV20" s="303"/>
      <c r="BW20" s="304"/>
      <c r="BX20" s="305"/>
      <c r="BY20" s="306"/>
      <c r="BZ20" s="304"/>
      <c r="CA20" s="305"/>
      <c r="CB20" s="306"/>
      <c r="CC20" s="357" t="e">
        <f t="shared" si="13"/>
        <v>#DIV/0!</v>
      </c>
      <c r="CD20" s="358" t="e">
        <f t="shared" si="14"/>
        <v>#DIV/0!</v>
      </c>
      <c r="CE20" s="359" t="e">
        <f t="shared" si="15"/>
        <v>#DIV/0!</v>
      </c>
      <c r="CF20" s="301"/>
      <c r="CG20" s="302"/>
      <c r="CH20" s="303"/>
      <c r="CI20" s="304"/>
      <c r="CJ20" s="305"/>
      <c r="CK20" s="306"/>
      <c r="CL20" s="304"/>
      <c r="CM20" s="305"/>
      <c r="CN20" s="306"/>
      <c r="CO20" s="357" t="e">
        <f t="shared" si="16"/>
        <v>#DIV/0!</v>
      </c>
      <c r="CP20" s="358" t="e">
        <f t="shared" si="17"/>
        <v>#DIV/0!</v>
      </c>
      <c r="CQ20" s="359" t="e">
        <f t="shared" si="18"/>
        <v>#DIV/0!</v>
      </c>
      <c r="CR20" s="301"/>
      <c r="CS20" s="302"/>
      <c r="CT20" s="303"/>
      <c r="CU20" s="304"/>
      <c r="CV20" s="305"/>
      <c r="CW20" s="306"/>
      <c r="CX20" s="304"/>
      <c r="CY20" s="305"/>
      <c r="CZ20" s="306"/>
      <c r="DA20" s="357" t="e">
        <f t="shared" si="19"/>
        <v>#DIV/0!</v>
      </c>
      <c r="DB20" s="358" t="e">
        <f t="shared" si="20"/>
        <v>#DIV/0!</v>
      </c>
      <c r="DC20" s="359" t="e">
        <f t="shared" si="21"/>
        <v>#DIV/0!</v>
      </c>
      <c r="DD20" s="54"/>
      <c r="DE20" s="54"/>
    </row>
    <row r="21" spans="2:109" ht="20.100000000000001" customHeight="1" x14ac:dyDescent="0.25">
      <c r="B21" s="601"/>
      <c r="C21" s="602"/>
      <c r="D21" s="609"/>
      <c r="E21" s="610"/>
      <c r="F21" s="615"/>
      <c r="G21" s="615"/>
      <c r="H21" s="615"/>
      <c r="I21" s="616"/>
      <c r="J21" s="371" t="s">
        <v>377</v>
      </c>
      <c r="K21" s="659"/>
      <c r="L21" s="301"/>
      <c r="M21" s="302"/>
      <c r="N21" s="303"/>
      <c r="O21" s="304"/>
      <c r="P21" s="305"/>
      <c r="Q21" s="306"/>
      <c r="R21" s="304"/>
      <c r="S21" s="305"/>
      <c r="T21" s="306"/>
      <c r="U21" s="357" t="e">
        <f t="shared" si="0"/>
        <v>#DIV/0!</v>
      </c>
      <c r="V21" s="358" t="e">
        <f t="shared" si="0"/>
        <v>#DIV/0!</v>
      </c>
      <c r="W21" s="359" t="e">
        <f t="shared" si="0"/>
        <v>#DIV/0!</v>
      </c>
      <c r="X21" s="301"/>
      <c r="Y21" s="302"/>
      <c r="Z21" s="303"/>
      <c r="AA21" s="304"/>
      <c r="AB21" s="305"/>
      <c r="AC21" s="306"/>
      <c r="AD21" s="304"/>
      <c r="AE21" s="305"/>
      <c r="AF21" s="306"/>
      <c r="AG21" s="357" t="e">
        <f t="shared" si="1"/>
        <v>#DIV/0!</v>
      </c>
      <c r="AH21" s="358" t="e">
        <f t="shared" si="2"/>
        <v>#DIV/0!</v>
      </c>
      <c r="AI21" s="359" t="e">
        <f t="shared" si="3"/>
        <v>#DIV/0!</v>
      </c>
      <c r="AJ21" s="301"/>
      <c r="AK21" s="302"/>
      <c r="AL21" s="303"/>
      <c r="AM21" s="304"/>
      <c r="AN21" s="305"/>
      <c r="AO21" s="306"/>
      <c r="AP21" s="304"/>
      <c r="AQ21" s="305"/>
      <c r="AR21" s="306"/>
      <c r="AS21" s="357" t="e">
        <f t="shared" si="4"/>
        <v>#DIV/0!</v>
      </c>
      <c r="AT21" s="358" t="e">
        <f t="shared" si="5"/>
        <v>#DIV/0!</v>
      </c>
      <c r="AU21" s="359" t="e">
        <f t="shared" si="6"/>
        <v>#DIV/0!</v>
      </c>
      <c r="AV21" s="301"/>
      <c r="AW21" s="302"/>
      <c r="AX21" s="303"/>
      <c r="AY21" s="304"/>
      <c r="AZ21" s="305"/>
      <c r="BA21" s="306"/>
      <c r="BB21" s="304"/>
      <c r="BC21" s="305"/>
      <c r="BD21" s="306"/>
      <c r="BE21" s="357" t="e">
        <f t="shared" si="7"/>
        <v>#DIV/0!</v>
      </c>
      <c r="BF21" s="358" t="e">
        <f t="shared" si="8"/>
        <v>#DIV/0!</v>
      </c>
      <c r="BG21" s="359" t="e">
        <f t="shared" si="9"/>
        <v>#DIV/0!</v>
      </c>
      <c r="BH21" s="301"/>
      <c r="BI21" s="302"/>
      <c r="BJ21" s="303"/>
      <c r="BK21" s="304"/>
      <c r="BL21" s="305"/>
      <c r="BM21" s="306"/>
      <c r="BN21" s="304"/>
      <c r="BO21" s="305"/>
      <c r="BP21" s="306"/>
      <c r="BQ21" s="357" t="e">
        <f t="shared" si="10"/>
        <v>#DIV/0!</v>
      </c>
      <c r="BR21" s="358" t="e">
        <f t="shared" si="11"/>
        <v>#DIV/0!</v>
      </c>
      <c r="BS21" s="359" t="e">
        <f t="shared" si="12"/>
        <v>#DIV/0!</v>
      </c>
      <c r="BT21" s="301"/>
      <c r="BU21" s="302"/>
      <c r="BV21" s="303"/>
      <c r="BW21" s="304"/>
      <c r="BX21" s="305"/>
      <c r="BY21" s="306"/>
      <c r="BZ21" s="304"/>
      <c r="CA21" s="305"/>
      <c r="CB21" s="306"/>
      <c r="CC21" s="357" t="e">
        <f t="shared" si="13"/>
        <v>#DIV/0!</v>
      </c>
      <c r="CD21" s="358" t="e">
        <f t="shared" si="14"/>
        <v>#DIV/0!</v>
      </c>
      <c r="CE21" s="359" t="e">
        <f t="shared" si="15"/>
        <v>#DIV/0!</v>
      </c>
      <c r="CF21" s="301"/>
      <c r="CG21" s="302"/>
      <c r="CH21" s="303"/>
      <c r="CI21" s="304"/>
      <c r="CJ21" s="305"/>
      <c r="CK21" s="306"/>
      <c r="CL21" s="304"/>
      <c r="CM21" s="305"/>
      <c r="CN21" s="306"/>
      <c r="CO21" s="357" t="e">
        <f t="shared" si="16"/>
        <v>#DIV/0!</v>
      </c>
      <c r="CP21" s="358" t="e">
        <f t="shared" si="17"/>
        <v>#DIV/0!</v>
      </c>
      <c r="CQ21" s="359" t="e">
        <f t="shared" si="18"/>
        <v>#DIV/0!</v>
      </c>
      <c r="CR21" s="301"/>
      <c r="CS21" s="302"/>
      <c r="CT21" s="303"/>
      <c r="CU21" s="304"/>
      <c r="CV21" s="305"/>
      <c r="CW21" s="306"/>
      <c r="CX21" s="304"/>
      <c r="CY21" s="305"/>
      <c r="CZ21" s="306"/>
      <c r="DA21" s="357" t="e">
        <f t="shared" si="19"/>
        <v>#DIV/0!</v>
      </c>
      <c r="DB21" s="358" t="e">
        <f t="shared" si="20"/>
        <v>#DIV/0!</v>
      </c>
      <c r="DC21" s="359" t="e">
        <f t="shared" si="21"/>
        <v>#DIV/0!</v>
      </c>
      <c r="DD21" s="54"/>
      <c r="DE21" s="54"/>
    </row>
    <row r="22" spans="2:109" ht="20.100000000000001" customHeight="1" x14ac:dyDescent="0.25">
      <c r="B22" s="601"/>
      <c r="C22" s="602"/>
      <c r="D22" s="609"/>
      <c r="E22" s="610"/>
      <c r="F22" s="615"/>
      <c r="G22" s="615"/>
      <c r="H22" s="615"/>
      <c r="I22" s="616"/>
      <c r="J22" s="372" t="s">
        <v>378</v>
      </c>
      <c r="K22" s="659"/>
      <c r="L22" s="307"/>
      <c r="M22" s="308"/>
      <c r="N22" s="309"/>
      <c r="O22" s="310"/>
      <c r="P22" s="311"/>
      <c r="Q22" s="312"/>
      <c r="R22" s="310"/>
      <c r="S22" s="311"/>
      <c r="T22" s="312"/>
      <c r="U22" s="363" t="e">
        <f t="shared" si="0"/>
        <v>#DIV/0!</v>
      </c>
      <c r="V22" s="364" t="e">
        <f t="shared" si="0"/>
        <v>#DIV/0!</v>
      </c>
      <c r="W22" s="365" t="e">
        <f t="shared" si="0"/>
        <v>#DIV/0!</v>
      </c>
      <c r="X22" s="307"/>
      <c r="Y22" s="308"/>
      <c r="Z22" s="309"/>
      <c r="AA22" s="310"/>
      <c r="AB22" s="311"/>
      <c r="AC22" s="312"/>
      <c r="AD22" s="310"/>
      <c r="AE22" s="311"/>
      <c r="AF22" s="312"/>
      <c r="AG22" s="363" t="e">
        <f t="shared" si="1"/>
        <v>#DIV/0!</v>
      </c>
      <c r="AH22" s="364" t="e">
        <f t="shared" si="2"/>
        <v>#DIV/0!</v>
      </c>
      <c r="AI22" s="365" t="e">
        <f t="shared" si="3"/>
        <v>#DIV/0!</v>
      </c>
      <c r="AJ22" s="307"/>
      <c r="AK22" s="308"/>
      <c r="AL22" s="309"/>
      <c r="AM22" s="310"/>
      <c r="AN22" s="311"/>
      <c r="AO22" s="312"/>
      <c r="AP22" s="310"/>
      <c r="AQ22" s="311"/>
      <c r="AR22" s="312"/>
      <c r="AS22" s="363" t="e">
        <f t="shared" si="4"/>
        <v>#DIV/0!</v>
      </c>
      <c r="AT22" s="364" t="e">
        <f t="shared" si="5"/>
        <v>#DIV/0!</v>
      </c>
      <c r="AU22" s="365" t="e">
        <f t="shared" si="6"/>
        <v>#DIV/0!</v>
      </c>
      <c r="AV22" s="307"/>
      <c r="AW22" s="308"/>
      <c r="AX22" s="309"/>
      <c r="AY22" s="310"/>
      <c r="AZ22" s="311"/>
      <c r="BA22" s="312"/>
      <c r="BB22" s="310"/>
      <c r="BC22" s="311"/>
      <c r="BD22" s="312"/>
      <c r="BE22" s="363" t="e">
        <f t="shared" si="7"/>
        <v>#DIV/0!</v>
      </c>
      <c r="BF22" s="364" t="e">
        <f t="shared" si="8"/>
        <v>#DIV/0!</v>
      </c>
      <c r="BG22" s="365" t="e">
        <f t="shared" si="9"/>
        <v>#DIV/0!</v>
      </c>
      <c r="BH22" s="307"/>
      <c r="BI22" s="308"/>
      <c r="BJ22" s="309"/>
      <c r="BK22" s="310"/>
      <c r="BL22" s="311"/>
      <c r="BM22" s="312"/>
      <c r="BN22" s="310"/>
      <c r="BO22" s="311"/>
      <c r="BP22" s="312"/>
      <c r="BQ22" s="363" t="e">
        <f t="shared" si="10"/>
        <v>#DIV/0!</v>
      </c>
      <c r="BR22" s="364" t="e">
        <f t="shared" si="11"/>
        <v>#DIV/0!</v>
      </c>
      <c r="BS22" s="365" t="e">
        <f t="shared" si="12"/>
        <v>#DIV/0!</v>
      </c>
      <c r="BT22" s="307"/>
      <c r="BU22" s="308"/>
      <c r="BV22" s="309"/>
      <c r="BW22" s="310"/>
      <c r="BX22" s="311"/>
      <c r="BY22" s="312"/>
      <c r="BZ22" s="310"/>
      <c r="CA22" s="311"/>
      <c r="CB22" s="312"/>
      <c r="CC22" s="363" t="e">
        <f t="shared" si="13"/>
        <v>#DIV/0!</v>
      </c>
      <c r="CD22" s="364" t="e">
        <f t="shared" si="14"/>
        <v>#DIV/0!</v>
      </c>
      <c r="CE22" s="365" t="e">
        <f t="shared" si="15"/>
        <v>#DIV/0!</v>
      </c>
      <c r="CF22" s="307"/>
      <c r="CG22" s="308"/>
      <c r="CH22" s="309"/>
      <c r="CI22" s="310"/>
      <c r="CJ22" s="311"/>
      <c r="CK22" s="312"/>
      <c r="CL22" s="310"/>
      <c r="CM22" s="311"/>
      <c r="CN22" s="312"/>
      <c r="CO22" s="363" t="e">
        <f t="shared" si="16"/>
        <v>#DIV/0!</v>
      </c>
      <c r="CP22" s="364" t="e">
        <f t="shared" si="17"/>
        <v>#DIV/0!</v>
      </c>
      <c r="CQ22" s="365" t="e">
        <f t="shared" si="18"/>
        <v>#DIV/0!</v>
      </c>
      <c r="CR22" s="307"/>
      <c r="CS22" s="308"/>
      <c r="CT22" s="309"/>
      <c r="CU22" s="310"/>
      <c r="CV22" s="311"/>
      <c r="CW22" s="312"/>
      <c r="CX22" s="310"/>
      <c r="CY22" s="311"/>
      <c r="CZ22" s="312"/>
      <c r="DA22" s="363" t="e">
        <f t="shared" si="19"/>
        <v>#DIV/0!</v>
      </c>
      <c r="DB22" s="364" t="e">
        <f t="shared" si="20"/>
        <v>#DIV/0!</v>
      </c>
      <c r="DC22" s="365" t="e">
        <f t="shared" si="21"/>
        <v>#DIV/0!</v>
      </c>
      <c r="DD22" s="57"/>
      <c r="DE22" s="57"/>
    </row>
    <row r="23" spans="2:109" ht="20.100000000000001" customHeight="1" x14ac:dyDescent="0.25">
      <c r="B23" s="601"/>
      <c r="C23" s="602"/>
      <c r="D23" s="607" t="s">
        <v>58</v>
      </c>
      <c r="E23" s="611"/>
      <c r="F23" s="612" t="str">
        <f>Overview_SelectedInterventions!N14</f>
        <v>-</v>
      </c>
      <c r="G23" s="613"/>
      <c r="H23" s="613"/>
      <c r="I23" s="614"/>
      <c r="J23" s="370" t="s">
        <v>375</v>
      </c>
      <c r="K23" s="658" t="str">
        <f>IF(ISBLANK(EnterData_Dist!K23),"",(EnterData_Dist!K23))</f>
        <v/>
      </c>
      <c r="L23" s="295"/>
      <c r="M23" s="296"/>
      <c r="N23" s="297"/>
      <c r="O23" s="298"/>
      <c r="P23" s="299"/>
      <c r="Q23" s="300"/>
      <c r="R23" s="298"/>
      <c r="S23" s="299"/>
      <c r="T23" s="300"/>
      <c r="U23" s="360" t="e">
        <f t="shared" si="0"/>
        <v>#DIV/0!</v>
      </c>
      <c r="V23" s="361" t="e">
        <f t="shared" si="0"/>
        <v>#DIV/0!</v>
      </c>
      <c r="W23" s="362" t="e">
        <f t="shared" si="0"/>
        <v>#DIV/0!</v>
      </c>
      <c r="X23" s="295"/>
      <c r="Y23" s="296"/>
      <c r="Z23" s="297"/>
      <c r="AA23" s="298"/>
      <c r="AB23" s="299"/>
      <c r="AC23" s="300"/>
      <c r="AD23" s="298"/>
      <c r="AE23" s="299"/>
      <c r="AF23" s="300"/>
      <c r="AG23" s="360" t="e">
        <f t="shared" si="1"/>
        <v>#DIV/0!</v>
      </c>
      <c r="AH23" s="361" t="e">
        <f t="shared" si="2"/>
        <v>#DIV/0!</v>
      </c>
      <c r="AI23" s="362" t="e">
        <f t="shared" si="3"/>
        <v>#DIV/0!</v>
      </c>
      <c r="AJ23" s="295"/>
      <c r="AK23" s="296"/>
      <c r="AL23" s="297"/>
      <c r="AM23" s="298"/>
      <c r="AN23" s="299"/>
      <c r="AO23" s="300"/>
      <c r="AP23" s="298"/>
      <c r="AQ23" s="299"/>
      <c r="AR23" s="300"/>
      <c r="AS23" s="360" t="e">
        <f t="shared" si="4"/>
        <v>#DIV/0!</v>
      </c>
      <c r="AT23" s="361" t="e">
        <f t="shared" si="5"/>
        <v>#DIV/0!</v>
      </c>
      <c r="AU23" s="362" t="e">
        <f t="shared" si="6"/>
        <v>#DIV/0!</v>
      </c>
      <c r="AV23" s="295"/>
      <c r="AW23" s="296"/>
      <c r="AX23" s="297"/>
      <c r="AY23" s="298"/>
      <c r="AZ23" s="299"/>
      <c r="BA23" s="300"/>
      <c r="BB23" s="298"/>
      <c r="BC23" s="299"/>
      <c r="BD23" s="300"/>
      <c r="BE23" s="360" t="e">
        <f t="shared" si="7"/>
        <v>#DIV/0!</v>
      </c>
      <c r="BF23" s="361" t="e">
        <f t="shared" si="8"/>
        <v>#DIV/0!</v>
      </c>
      <c r="BG23" s="362" t="e">
        <f t="shared" si="9"/>
        <v>#DIV/0!</v>
      </c>
      <c r="BH23" s="295"/>
      <c r="BI23" s="296"/>
      <c r="BJ23" s="297"/>
      <c r="BK23" s="298"/>
      <c r="BL23" s="299"/>
      <c r="BM23" s="300"/>
      <c r="BN23" s="298"/>
      <c r="BO23" s="299"/>
      <c r="BP23" s="300"/>
      <c r="BQ23" s="360" t="e">
        <f t="shared" si="10"/>
        <v>#DIV/0!</v>
      </c>
      <c r="BR23" s="361" t="e">
        <f t="shared" si="11"/>
        <v>#DIV/0!</v>
      </c>
      <c r="BS23" s="362" t="e">
        <f t="shared" si="12"/>
        <v>#DIV/0!</v>
      </c>
      <c r="BT23" s="295"/>
      <c r="BU23" s="296"/>
      <c r="BV23" s="297"/>
      <c r="BW23" s="298"/>
      <c r="BX23" s="299"/>
      <c r="BY23" s="300"/>
      <c r="BZ23" s="298"/>
      <c r="CA23" s="299"/>
      <c r="CB23" s="300"/>
      <c r="CC23" s="360" t="e">
        <f t="shared" si="13"/>
        <v>#DIV/0!</v>
      </c>
      <c r="CD23" s="361" t="e">
        <f t="shared" si="14"/>
        <v>#DIV/0!</v>
      </c>
      <c r="CE23" s="362" t="e">
        <f t="shared" si="15"/>
        <v>#DIV/0!</v>
      </c>
      <c r="CF23" s="295"/>
      <c r="CG23" s="296"/>
      <c r="CH23" s="297"/>
      <c r="CI23" s="298"/>
      <c r="CJ23" s="299"/>
      <c r="CK23" s="300"/>
      <c r="CL23" s="298"/>
      <c r="CM23" s="299"/>
      <c r="CN23" s="300"/>
      <c r="CO23" s="360" t="e">
        <f t="shared" si="16"/>
        <v>#DIV/0!</v>
      </c>
      <c r="CP23" s="361" t="e">
        <f t="shared" si="17"/>
        <v>#DIV/0!</v>
      </c>
      <c r="CQ23" s="362" t="e">
        <f t="shared" si="18"/>
        <v>#DIV/0!</v>
      </c>
      <c r="CR23" s="295"/>
      <c r="CS23" s="296"/>
      <c r="CT23" s="297"/>
      <c r="CU23" s="298"/>
      <c r="CV23" s="299"/>
      <c r="CW23" s="300"/>
      <c r="CX23" s="298"/>
      <c r="CY23" s="299"/>
      <c r="CZ23" s="300"/>
      <c r="DA23" s="360" t="e">
        <f t="shared" si="19"/>
        <v>#DIV/0!</v>
      </c>
      <c r="DB23" s="361" t="e">
        <f t="shared" si="20"/>
        <v>#DIV/0!</v>
      </c>
      <c r="DC23" s="362" t="e">
        <f t="shared" si="21"/>
        <v>#DIV/0!</v>
      </c>
      <c r="DD23" s="56"/>
      <c r="DE23" s="56"/>
    </row>
    <row r="24" spans="2:109" ht="20.100000000000001" customHeight="1" x14ac:dyDescent="0.25">
      <c r="B24" s="601"/>
      <c r="C24" s="602"/>
      <c r="D24" s="607"/>
      <c r="E24" s="611"/>
      <c r="F24" s="613"/>
      <c r="G24" s="613"/>
      <c r="H24" s="613"/>
      <c r="I24" s="614"/>
      <c r="J24" s="371" t="s">
        <v>376</v>
      </c>
      <c r="K24" s="659"/>
      <c r="L24" s="301"/>
      <c r="M24" s="302"/>
      <c r="N24" s="303"/>
      <c r="O24" s="304"/>
      <c r="P24" s="305"/>
      <c r="Q24" s="306"/>
      <c r="R24" s="304"/>
      <c r="S24" s="305"/>
      <c r="T24" s="306"/>
      <c r="U24" s="357" t="e">
        <f t="shared" si="0"/>
        <v>#DIV/0!</v>
      </c>
      <c r="V24" s="358" t="e">
        <f t="shared" si="0"/>
        <v>#DIV/0!</v>
      </c>
      <c r="W24" s="359" t="e">
        <f t="shared" si="0"/>
        <v>#DIV/0!</v>
      </c>
      <c r="X24" s="301"/>
      <c r="Y24" s="302"/>
      <c r="Z24" s="303"/>
      <c r="AA24" s="304"/>
      <c r="AB24" s="305"/>
      <c r="AC24" s="306"/>
      <c r="AD24" s="304"/>
      <c r="AE24" s="305"/>
      <c r="AF24" s="306"/>
      <c r="AG24" s="357" t="e">
        <f t="shared" si="1"/>
        <v>#DIV/0!</v>
      </c>
      <c r="AH24" s="358" t="e">
        <f t="shared" si="2"/>
        <v>#DIV/0!</v>
      </c>
      <c r="AI24" s="359" t="e">
        <f t="shared" si="3"/>
        <v>#DIV/0!</v>
      </c>
      <c r="AJ24" s="301"/>
      <c r="AK24" s="302"/>
      <c r="AL24" s="303"/>
      <c r="AM24" s="304"/>
      <c r="AN24" s="305"/>
      <c r="AO24" s="306"/>
      <c r="AP24" s="304"/>
      <c r="AQ24" s="305"/>
      <c r="AR24" s="306"/>
      <c r="AS24" s="357" t="e">
        <f t="shared" si="4"/>
        <v>#DIV/0!</v>
      </c>
      <c r="AT24" s="358" t="e">
        <f t="shared" si="5"/>
        <v>#DIV/0!</v>
      </c>
      <c r="AU24" s="359" t="e">
        <f t="shared" si="6"/>
        <v>#DIV/0!</v>
      </c>
      <c r="AV24" s="301"/>
      <c r="AW24" s="302"/>
      <c r="AX24" s="303"/>
      <c r="AY24" s="304"/>
      <c r="AZ24" s="305"/>
      <c r="BA24" s="306"/>
      <c r="BB24" s="304"/>
      <c r="BC24" s="305"/>
      <c r="BD24" s="306"/>
      <c r="BE24" s="357" t="e">
        <f t="shared" si="7"/>
        <v>#DIV/0!</v>
      </c>
      <c r="BF24" s="358" t="e">
        <f t="shared" si="8"/>
        <v>#DIV/0!</v>
      </c>
      <c r="BG24" s="359" t="e">
        <f t="shared" si="9"/>
        <v>#DIV/0!</v>
      </c>
      <c r="BH24" s="301"/>
      <c r="BI24" s="302"/>
      <c r="BJ24" s="303"/>
      <c r="BK24" s="304"/>
      <c r="BL24" s="305"/>
      <c r="BM24" s="306"/>
      <c r="BN24" s="304"/>
      <c r="BO24" s="305"/>
      <c r="BP24" s="306"/>
      <c r="BQ24" s="357" t="e">
        <f t="shared" si="10"/>
        <v>#DIV/0!</v>
      </c>
      <c r="BR24" s="358" t="e">
        <f t="shared" si="11"/>
        <v>#DIV/0!</v>
      </c>
      <c r="BS24" s="359" t="e">
        <f t="shared" si="12"/>
        <v>#DIV/0!</v>
      </c>
      <c r="BT24" s="301"/>
      <c r="BU24" s="302"/>
      <c r="BV24" s="303"/>
      <c r="BW24" s="304"/>
      <c r="BX24" s="305"/>
      <c r="BY24" s="306"/>
      <c r="BZ24" s="304"/>
      <c r="CA24" s="305"/>
      <c r="CB24" s="306"/>
      <c r="CC24" s="357" t="e">
        <f t="shared" si="13"/>
        <v>#DIV/0!</v>
      </c>
      <c r="CD24" s="358" t="e">
        <f t="shared" si="14"/>
        <v>#DIV/0!</v>
      </c>
      <c r="CE24" s="359" t="e">
        <f t="shared" si="15"/>
        <v>#DIV/0!</v>
      </c>
      <c r="CF24" s="301"/>
      <c r="CG24" s="302"/>
      <c r="CH24" s="303"/>
      <c r="CI24" s="304"/>
      <c r="CJ24" s="305"/>
      <c r="CK24" s="306"/>
      <c r="CL24" s="304"/>
      <c r="CM24" s="305"/>
      <c r="CN24" s="306"/>
      <c r="CO24" s="357" t="e">
        <f t="shared" si="16"/>
        <v>#DIV/0!</v>
      </c>
      <c r="CP24" s="358" t="e">
        <f t="shared" si="17"/>
        <v>#DIV/0!</v>
      </c>
      <c r="CQ24" s="359" t="e">
        <f t="shared" si="18"/>
        <v>#DIV/0!</v>
      </c>
      <c r="CR24" s="301"/>
      <c r="CS24" s="302"/>
      <c r="CT24" s="303"/>
      <c r="CU24" s="304"/>
      <c r="CV24" s="305"/>
      <c r="CW24" s="306"/>
      <c r="CX24" s="304"/>
      <c r="CY24" s="305"/>
      <c r="CZ24" s="306"/>
      <c r="DA24" s="357" t="e">
        <f t="shared" si="19"/>
        <v>#DIV/0!</v>
      </c>
      <c r="DB24" s="358" t="e">
        <f t="shared" si="20"/>
        <v>#DIV/0!</v>
      </c>
      <c r="DC24" s="359" t="e">
        <f t="shared" si="21"/>
        <v>#DIV/0!</v>
      </c>
      <c r="DD24" s="54"/>
      <c r="DE24" s="54"/>
    </row>
    <row r="25" spans="2:109" ht="20.100000000000001" customHeight="1" x14ac:dyDescent="0.25">
      <c r="B25" s="601"/>
      <c r="C25" s="602"/>
      <c r="D25" s="609"/>
      <c r="E25" s="610"/>
      <c r="F25" s="615"/>
      <c r="G25" s="615"/>
      <c r="H25" s="615"/>
      <c r="I25" s="616"/>
      <c r="J25" s="371" t="s">
        <v>377</v>
      </c>
      <c r="K25" s="659"/>
      <c r="L25" s="301"/>
      <c r="M25" s="302"/>
      <c r="N25" s="303"/>
      <c r="O25" s="304"/>
      <c r="P25" s="305"/>
      <c r="Q25" s="306"/>
      <c r="R25" s="304"/>
      <c r="S25" s="305"/>
      <c r="T25" s="306"/>
      <c r="U25" s="357" t="e">
        <f t="shared" si="0"/>
        <v>#DIV/0!</v>
      </c>
      <c r="V25" s="358" t="e">
        <f t="shared" si="0"/>
        <v>#DIV/0!</v>
      </c>
      <c r="W25" s="359" t="e">
        <f t="shared" si="0"/>
        <v>#DIV/0!</v>
      </c>
      <c r="X25" s="301"/>
      <c r="Y25" s="302"/>
      <c r="Z25" s="303"/>
      <c r="AA25" s="304"/>
      <c r="AB25" s="305"/>
      <c r="AC25" s="306"/>
      <c r="AD25" s="304"/>
      <c r="AE25" s="305"/>
      <c r="AF25" s="306"/>
      <c r="AG25" s="357" t="e">
        <f t="shared" si="1"/>
        <v>#DIV/0!</v>
      </c>
      <c r="AH25" s="358" t="e">
        <f t="shared" si="2"/>
        <v>#DIV/0!</v>
      </c>
      <c r="AI25" s="359" t="e">
        <f t="shared" si="3"/>
        <v>#DIV/0!</v>
      </c>
      <c r="AJ25" s="301"/>
      <c r="AK25" s="302"/>
      <c r="AL25" s="303"/>
      <c r="AM25" s="304"/>
      <c r="AN25" s="305"/>
      <c r="AO25" s="306"/>
      <c r="AP25" s="304"/>
      <c r="AQ25" s="305"/>
      <c r="AR25" s="306"/>
      <c r="AS25" s="357" t="e">
        <f t="shared" si="4"/>
        <v>#DIV/0!</v>
      </c>
      <c r="AT25" s="358" t="e">
        <f t="shared" si="5"/>
        <v>#DIV/0!</v>
      </c>
      <c r="AU25" s="359" t="e">
        <f t="shared" si="6"/>
        <v>#DIV/0!</v>
      </c>
      <c r="AV25" s="301"/>
      <c r="AW25" s="302"/>
      <c r="AX25" s="303"/>
      <c r="AY25" s="304"/>
      <c r="AZ25" s="305"/>
      <c r="BA25" s="306"/>
      <c r="BB25" s="304"/>
      <c r="BC25" s="305"/>
      <c r="BD25" s="306"/>
      <c r="BE25" s="357" t="e">
        <f t="shared" si="7"/>
        <v>#DIV/0!</v>
      </c>
      <c r="BF25" s="358" t="e">
        <f t="shared" si="8"/>
        <v>#DIV/0!</v>
      </c>
      <c r="BG25" s="359" t="e">
        <f t="shared" si="9"/>
        <v>#DIV/0!</v>
      </c>
      <c r="BH25" s="301"/>
      <c r="BI25" s="302"/>
      <c r="BJ25" s="303"/>
      <c r="BK25" s="304"/>
      <c r="BL25" s="305"/>
      <c r="BM25" s="306"/>
      <c r="BN25" s="304"/>
      <c r="BO25" s="305"/>
      <c r="BP25" s="306"/>
      <c r="BQ25" s="357" t="e">
        <f t="shared" si="10"/>
        <v>#DIV/0!</v>
      </c>
      <c r="BR25" s="358" t="e">
        <f t="shared" si="11"/>
        <v>#DIV/0!</v>
      </c>
      <c r="BS25" s="359" t="e">
        <f t="shared" si="12"/>
        <v>#DIV/0!</v>
      </c>
      <c r="BT25" s="301"/>
      <c r="BU25" s="302"/>
      <c r="BV25" s="303"/>
      <c r="BW25" s="304"/>
      <c r="BX25" s="305"/>
      <c r="BY25" s="306"/>
      <c r="BZ25" s="304"/>
      <c r="CA25" s="305"/>
      <c r="CB25" s="306"/>
      <c r="CC25" s="357" t="e">
        <f t="shared" si="13"/>
        <v>#DIV/0!</v>
      </c>
      <c r="CD25" s="358" t="e">
        <f t="shared" si="14"/>
        <v>#DIV/0!</v>
      </c>
      <c r="CE25" s="359" t="e">
        <f t="shared" si="15"/>
        <v>#DIV/0!</v>
      </c>
      <c r="CF25" s="301"/>
      <c r="CG25" s="302"/>
      <c r="CH25" s="303"/>
      <c r="CI25" s="304"/>
      <c r="CJ25" s="305"/>
      <c r="CK25" s="306"/>
      <c r="CL25" s="304"/>
      <c r="CM25" s="305"/>
      <c r="CN25" s="306"/>
      <c r="CO25" s="357" t="e">
        <f t="shared" si="16"/>
        <v>#DIV/0!</v>
      </c>
      <c r="CP25" s="358" t="e">
        <f t="shared" si="17"/>
        <v>#DIV/0!</v>
      </c>
      <c r="CQ25" s="359" t="e">
        <f t="shared" si="18"/>
        <v>#DIV/0!</v>
      </c>
      <c r="CR25" s="301"/>
      <c r="CS25" s="302"/>
      <c r="CT25" s="303"/>
      <c r="CU25" s="304"/>
      <c r="CV25" s="305"/>
      <c r="CW25" s="306"/>
      <c r="CX25" s="304"/>
      <c r="CY25" s="305"/>
      <c r="CZ25" s="306"/>
      <c r="DA25" s="357" t="e">
        <f t="shared" si="19"/>
        <v>#DIV/0!</v>
      </c>
      <c r="DB25" s="358" t="e">
        <f t="shared" si="20"/>
        <v>#DIV/0!</v>
      </c>
      <c r="DC25" s="359" t="e">
        <f t="shared" si="21"/>
        <v>#DIV/0!</v>
      </c>
      <c r="DD25" s="54"/>
      <c r="DE25" s="54"/>
    </row>
    <row r="26" spans="2:109" ht="20.100000000000001" customHeight="1" x14ac:dyDescent="0.25">
      <c r="B26" s="601"/>
      <c r="C26" s="602"/>
      <c r="D26" s="609"/>
      <c r="E26" s="610"/>
      <c r="F26" s="615"/>
      <c r="G26" s="615"/>
      <c r="H26" s="615"/>
      <c r="I26" s="616"/>
      <c r="J26" s="372" t="s">
        <v>378</v>
      </c>
      <c r="K26" s="659"/>
      <c r="L26" s="307"/>
      <c r="M26" s="308"/>
      <c r="N26" s="309"/>
      <c r="O26" s="310"/>
      <c r="P26" s="311"/>
      <c r="Q26" s="312"/>
      <c r="R26" s="310"/>
      <c r="S26" s="311"/>
      <c r="T26" s="312"/>
      <c r="U26" s="363" t="e">
        <f t="shared" si="0"/>
        <v>#DIV/0!</v>
      </c>
      <c r="V26" s="364" t="e">
        <f t="shared" si="0"/>
        <v>#DIV/0!</v>
      </c>
      <c r="W26" s="365" t="e">
        <f t="shared" si="0"/>
        <v>#DIV/0!</v>
      </c>
      <c r="X26" s="307"/>
      <c r="Y26" s="308"/>
      <c r="Z26" s="309"/>
      <c r="AA26" s="310"/>
      <c r="AB26" s="311"/>
      <c r="AC26" s="312"/>
      <c r="AD26" s="310"/>
      <c r="AE26" s="311"/>
      <c r="AF26" s="312"/>
      <c r="AG26" s="363" t="e">
        <f t="shared" si="1"/>
        <v>#DIV/0!</v>
      </c>
      <c r="AH26" s="364" t="e">
        <f t="shared" si="2"/>
        <v>#DIV/0!</v>
      </c>
      <c r="AI26" s="365" t="e">
        <f t="shared" si="3"/>
        <v>#DIV/0!</v>
      </c>
      <c r="AJ26" s="307"/>
      <c r="AK26" s="308"/>
      <c r="AL26" s="309"/>
      <c r="AM26" s="310"/>
      <c r="AN26" s="311"/>
      <c r="AO26" s="312"/>
      <c r="AP26" s="310"/>
      <c r="AQ26" s="311"/>
      <c r="AR26" s="312"/>
      <c r="AS26" s="363" t="e">
        <f t="shared" si="4"/>
        <v>#DIV/0!</v>
      </c>
      <c r="AT26" s="364" t="e">
        <f t="shared" si="5"/>
        <v>#DIV/0!</v>
      </c>
      <c r="AU26" s="365" t="e">
        <f t="shared" si="6"/>
        <v>#DIV/0!</v>
      </c>
      <c r="AV26" s="307"/>
      <c r="AW26" s="308"/>
      <c r="AX26" s="309"/>
      <c r="AY26" s="310"/>
      <c r="AZ26" s="311"/>
      <c r="BA26" s="312"/>
      <c r="BB26" s="310"/>
      <c r="BC26" s="311"/>
      <c r="BD26" s="312"/>
      <c r="BE26" s="363" t="e">
        <f t="shared" si="7"/>
        <v>#DIV/0!</v>
      </c>
      <c r="BF26" s="364" t="e">
        <f t="shared" si="8"/>
        <v>#DIV/0!</v>
      </c>
      <c r="BG26" s="365" t="e">
        <f t="shared" si="9"/>
        <v>#DIV/0!</v>
      </c>
      <c r="BH26" s="307"/>
      <c r="BI26" s="308"/>
      <c r="BJ26" s="309"/>
      <c r="BK26" s="310"/>
      <c r="BL26" s="311"/>
      <c r="BM26" s="312"/>
      <c r="BN26" s="310"/>
      <c r="BO26" s="311"/>
      <c r="BP26" s="312"/>
      <c r="BQ26" s="363" t="e">
        <f t="shared" si="10"/>
        <v>#DIV/0!</v>
      </c>
      <c r="BR26" s="364" t="e">
        <f t="shared" si="11"/>
        <v>#DIV/0!</v>
      </c>
      <c r="BS26" s="365" t="e">
        <f t="shared" si="12"/>
        <v>#DIV/0!</v>
      </c>
      <c r="BT26" s="307"/>
      <c r="BU26" s="308"/>
      <c r="BV26" s="309"/>
      <c r="BW26" s="310"/>
      <c r="BX26" s="311"/>
      <c r="BY26" s="312"/>
      <c r="BZ26" s="310"/>
      <c r="CA26" s="311"/>
      <c r="CB26" s="312"/>
      <c r="CC26" s="363" t="e">
        <f t="shared" si="13"/>
        <v>#DIV/0!</v>
      </c>
      <c r="CD26" s="364" t="e">
        <f t="shared" si="14"/>
        <v>#DIV/0!</v>
      </c>
      <c r="CE26" s="365" t="e">
        <f t="shared" si="15"/>
        <v>#DIV/0!</v>
      </c>
      <c r="CF26" s="307"/>
      <c r="CG26" s="308"/>
      <c r="CH26" s="309"/>
      <c r="CI26" s="310"/>
      <c r="CJ26" s="311"/>
      <c r="CK26" s="312"/>
      <c r="CL26" s="310"/>
      <c r="CM26" s="311"/>
      <c r="CN26" s="312"/>
      <c r="CO26" s="363" t="e">
        <f t="shared" si="16"/>
        <v>#DIV/0!</v>
      </c>
      <c r="CP26" s="364" t="e">
        <f t="shared" si="17"/>
        <v>#DIV/0!</v>
      </c>
      <c r="CQ26" s="365" t="e">
        <f t="shared" si="18"/>
        <v>#DIV/0!</v>
      </c>
      <c r="CR26" s="307"/>
      <c r="CS26" s="308"/>
      <c r="CT26" s="309"/>
      <c r="CU26" s="310"/>
      <c r="CV26" s="311"/>
      <c r="CW26" s="312"/>
      <c r="CX26" s="310"/>
      <c r="CY26" s="311"/>
      <c r="CZ26" s="312"/>
      <c r="DA26" s="363" t="e">
        <f t="shared" si="19"/>
        <v>#DIV/0!</v>
      </c>
      <c r="DB26" s="364" t="e">
        <f t="shared" si="20"/>
        <v>#DIV/0!</v>
      </c>
      <c r="DC26" s="365" t="e">
        <f t="shared" si="21"/>
        <v>#DIV/0!</v>
      </c>
      <c r="DD26" s="57"/>
      <c r="DE26" s="57"/>
    </row>
    <row r="27" spans="2:109" ht="20.100000000000001" customHeight="1" x14ac:dyDescent="0.25">
      <c r="B27" s="601"/>
      <c r="C27" s="602"/>
      <c r="D27" s="607" t="s">
        <v>59</v>
      </c>
      <c r="E27" s="611"/>
      <c r="F27" s="612" t="str">
        <f>Overview_SelectedInterventions!N16</f>
        <v>-</v>
      </c>
      <c r="G27" s="613"/>
      <c r="H27" s="613"/>
      <c r="I27" s="614"/>
      <c r="J27" s="371" t="s">
        <v>375</v>
      </c>
      <c r="K27" s="658" t="str">
        <f>IF(ISBLANK(EnterData_Dist!K27),"",(EnterData_Dist!K27))</f>
        <v/>
      </c>
      <c r="L27" s="301"/>
      <c r="M27" s="302"/>
      <c r="N27" s="303"/>
      <c r="O27" s="304"/>
      <c r="P27" s="305"/>
      <c r="Q27" s="306"/>
      <c r="R27" s="304"/>
      <c r="S27" s="305"/>
      <c r="T27" s="306"/>
      <c r="U27" s="357" t="e">
        <f t="shared" si="0"/>
        <v>#DIV/0!</v>
      </c>
      <c r="V27" s="358" t="e">
        <f t="shared" si="0"/>
        <v>#DIV/0!</v>
      </c>
      <c r="W27" s="359" t="e">
        <f t="shared" si="0"/>
        <v>#DIV/0!</v>
      </c>
      <c r="X27" s="301"/>
      <c r="Y27" s="302"/>
      <c r="Z27" s="303"/>
      <c r="AA27" s="304"/>
      <c r="AB27" s="305"/>
      <c r="AC27" s="306"/>
      <c r="AD27" s="304"/>
      <c r="AE27" s="305"/>
      <c r="AF27" s="306"/>
      <c r="AG27" s="357" t="e">
        <f t="shared" si="1"/>
        <v>#DIV/0!</v>
      </c>
      <c r="AH27" s="358" t="e">
        <f t="shared" si="2"/>
        <v>#DIV/0!</v>
      </c>
      <c r="AI27" s="359" t="e">
        <f t="shared" si="3"/>
        <v>#DIV/0!</v>
      </c>
      <c r="AJ27" s="301"/>
      <c r="AK27" s="302"/>
      <c r="AL27" s="303"/>
      <c r="AM27" s="304"/>
      <c r="AN27" s="305"/>
      <c r="AO27" s="306"/>
      <c r="AP27" s="304"/>
      <c r="AQ27" s="305"/>
      <c r="AR27" s="306"/>
      <c r="AS27" s="357" t="e">
        <f t="shared" si="4"/>
        <v>#DIV/0!</v>
      </c>
      <c r="AT27" s="358" t="e">
        <f t="shared" si="5"/>
        <v>#DIV/0!</v>
      </c>
      <c r="AU27" s="359" t="e">
        <f t="shared" si="6"/>
        <v>#DIV/0!</v>
      </c>
      <c r="AV27" s="301"/>
      <c r="AW27" s="302"/>
      <c r="AX27" s="303"/>
      <c r="AY27" s="304"/>
      <c r="AZ27" s="305"/>
      <c r="BA27" s="306"/>
      <c r="BB27" s="304"/>
      <c r="BC27" s="305"/>
      <c r="BD27" s="306"/>
      <c r="BE27" s="357" t="e">
        <f t="shared" si="7"/>
        <v>#DIV/0!</v>
      </c>
      <c r="BF27" s="358" t="e">
        <f t="shared" si="8"/>
        <v>#DIV/0!</v>
      </c>
      <c r="BG27" s="359" t="e">
        <f t="shared" si="9"/>
        <v>#DIV/0!</v>
      </c>
      <c r="BH27" s="301"/>
      <c r="BI27" s="302"/>
      <c r="BJ27" s="303"/>
      <c r="BK27" s="304"/>
      <c r="BL27" s="305"/>
      <c r="BM27" s="306"/>
      <c r="BN27" s="304"/>
      <c r="BO27" s="305"/>
      <c r="BP27" s="306"/>
      <c r="BQ27" s="357" t="e">
        <f t="shared" si="10"/>
        <v>#DIV/0!</v>
      </c>
      <c r="BR27" s="358" t="e">
        <f t="shared" si="11"/>
        <v>#DIV/0!</v>
      </c>
      <c r="BS27" s="359" t="e">
        <f t="shared" si="12"/>
        <v>#DIV/0!</v>
      </c>
      <c r="BT27" s="301"/>
      <c r="BU27" s="302"/>
      <c r="BV27" s="303"/>
      <c r="BW27" s="304"/>
      <c r="BX27" s="305"/>
      <c r="BY27" s="306"/>
      <c r="BZ27" s="304"/>
      <c r="CA27" s="305"/>
      <c r="CB27" s="306"/>
      <c r="CC27" s="357" t="e">
        <f t="shared" si="13"/>
        <v>#DIV/0!</v>
      </c>
      <c r="CD27" s="358" t="e">
        <f t="shared" si="14"/>
        <v>#DIV/0!</v>
      </c>
      <c r="CE27" s="359" t="e">
        <f t="shared" si="15"/>
        <v>#DIV/0!</v>
      </c>
      <c r="CF27" s="301"/>
      <c r="CG27" s="302"/>
      <c r="CH27" s="303"/>
      <c r="CI27" s="304"/>
      <c r="CJ27" s="305"/>
      <c r="CK27" s="306"/>
      <c r="CL27" s="304"/>
      <c r="CM27" s="305"/>
      <c r="CN27" s="306"/>
      <c r="CO27" s="357" t="e">
        <f t="shared" si="16"/>
        <v>#DIV/0!</v>
      </c>
      <c r="CP27" s="358" t="e">
        <f t="shared" si="17"/>
        <v>#DIV/0!</v>
      </c>
      <c r="CQ27" s="359" t="e">
        <f t="shared" si="18"/>
        <v>#DIV/0!</v>
      </c>
      <c r="CR27" s="301"/>
      <c r="CS27" s="302"/>
      <c r="CT27" s="303"/>
      <c r="CU27" s="304"/>
      <c r="CV27" s="305"/>
      <c r="CW27" s="306"/>
      <c r="CX27" s="304"/>
      <c r="CY27" s="305"/>
      <c r="CZ27" s="306"/>
      <c r="DA27" s="357" t="e">
        <f t="shared" si="19"/>
        <v>#DIV/0!</v>
      </c>
      <c r="DB27" s="358" t="e">
        <f t="shared" si="20"/>
        <v>#DIV/0!</v>
      </c>
      <c r="DC27" s="359" t="e">
        <f t="shared" si="21"/>
        <v>#DIV/0!</v>
      </c>
      <c r="DD27" s="54"/>
      <c r="DE27" s="54"/>
    </row>
    <row r="28" spans="2:109" ht="20.100000000000001" customHeight="1" x14ac:dyDescent="0.25">
      <c r="B28" s="601"/>
      <c r="C28" s="602"/>
      <c r="D28" s="607"/>
      <c r="E28" s="611"/>
      <c r="F28" s="613"/>
      <c r="G28" s="613"/>
      <c r="H28" s="613"/>
      <c r="I28" s="614"/>
      <c r="J28" s="371" t="s">
        <v>376</v>
      </c>
      <c r="K28" s="659"/>
      <c r="L28" s="301"/>
      <c r="M28" s="302"/>
      <c r="N28" s="303"/>
      <c r="O28" s="304"/>
      <c r="P28" s="305"/>
      <c r="Q28" s="306"/>
      <c r="R28" s="304"/>
      <c r="S28" s="305"/>
      <c r="T28" s="306"/>
      <c r="U28" s="357" t="e">
        <f t="shared" si="0"/>
        <v>#DIV/0!</v>
      </c>
      <c r="V28" s="358" t="e">
        <f t="shared" si="0"/>
        <v>#DIV/0!</v>
      </c>
      <c r="W28" s="359" t="e">
        <f t="shared" si="0"/>
        <v>#DIV/0!</v>
      </c>
      <c r="X28" s="301"/>
      <c r="Y28" s="302"/>
      <c r="Z28" s="303"/>
      <c r="AA28" s="304"/>
      <c r="AB28" s="305"/>
      <c r="AC28" s="306"/>
      <c r="AD28" s="304"/>
      <c r="AE28" s="305"/>
      <c r="AF28" s="306"/>
      <c r="AG28" s="357" t="e">
        <f t="shared" si="1"/>
        <v>#DIV/0!</v>
      </c>
      <c r="AH28" s="358" t="e">
        <f t="shared" si="2"/>
        <v>#DIV/0!</v>
      </c>
      <c r="AI28" s="359" t="e">
        <f t="shared" si="3"/>
        <v>#DIV/0!</v>
      </c>
      <c r="AJ28" s="301"/>
      <c r="AK28" s="302"/>
      <c r="AL28" s="303"/>
      <c r="AM28" s="304"/>
      <c r="AN28" s="305"/>
      <c r="AO28" s="306"/>
      <c r="AP28" s="304"/>
      <c r="AQ28" s="305"/>
      <c r="AR28" s="306"/>
      <c r="AS28" s="357" t="e">
        <f t="shared" si="4"/>
        <v>#DIV/0!</v>
      </c>
      <c r="AT28" s="358" t="e">
        <f t="shared" si="5"/>
        <v>#DIV/0!</v>
      </c>
      <c r="AU28" s="359" t="e">
        <f t="shared" si="6"/>
        <v>#DIV/0!</v>
      </c>
      <c r="AV28" s="301"/>
      <c r="AW28" s="302"/>
      <c r="AX28" s="303"/>
      <c r="AY28" s="304"/>
      <c r="AZ28" s="305"/>
      <c r="BA28" s="306"/>
      <c r="BB28" s="304"/>
      <c r="BC28" s="305"/>
      <c r="BD28" s="306"/>
      <c r="BE28" s="357" t="e">
        <f t="shared" si="7"/>
        <v>#DIV/0!</v>
      </c>
      <c r="BF28" s="358" t="e">
        <f t="shared" si="8"/>
        <v>#DIV/0!</v>
      </c>
      <c r="BG28" s="359" t="e">
        <f t="shared" si="9"/>
        <v>#DIV/0!</v>
      </c>
      <c r="BH28" s="301"/>
      <c r="BI28" s="302"/>
      <c r="BJ28" s="303"/>
      <c r="BK28" s="304"/>
      <c r="BL28" s="305"/>
      <c r="BM28" s="306"/>
      <c r="BN28" s="304"/>
      <c r="BO28" s="305"/>
      <c r="BP28" s="306"/>
      <c r="BQ28" s="357" t="e">
        <f t="shared" si="10"/>
        <v>#DIV/0!</v>
      </c>
      <c r="BR28" s="358" t="e">
        <f t="shared" si="11"/>
        <v>#DIV/0!</v>
      </c>
      <c r="BS28" s="359" t="e">
        <f t="shared" si="12"/>
        <v>#DIV/0!</v>
      </c>
      <c r="BT28" s="301"/>
      <c r="BU28" s="302"/>
      <c r="BV28" s="303"/>
      <c r="BW28" s="304"/>
      <c r="BX28" s="305"/>
      <c r="BY28" s="306"/>
      <c r="BZ28" s="304"/>
      <c r="CA28" s="305"/>
      <c r="CB28" s="306"/>
      <c r="CC28" s="357" t="e">
        <f t="shared" si="13"/>
        <v>#DIV/0!</v>
      </c>
      <c r="CD28" s="358" t="e">
        <f t="shared" si="14"/>
        <v>#DIV/0!</v>
      </c>
      <c r="CE28" s="359" t="e">
        <f t="shared" si="15"/>
        <v>#DIV/0!</v>
      </c>
      <c r="CF28" s="301"/>
      <c r="CG28" s="302"/>
      <c r="CH28" s="303"/>
      <c r="CI28" s="304"/>
      <c r="CJ28" s="305"/>
      <c r="CK28" s="306"/>
      <c r="CL28" s="304"/>
      <c r="CM28" s="305"/>
      <c r="CN28" s="306"/>
      <c r="CO28" s="357" t="e">
        <f t="shared" si="16"/>
        <v>#DIV/0!</v>
      </c>
      <c r="CP28" s="358" t="e">
        <f t="shared" si="17"/>
        <v>#DIV/0!</v>
      </c>
      <c r="CQ28" s="359" t="e">
        <f t="shared" si="18"/>
        <v>#DIV/0!</v>
      </c>
      <c r="CR28" s="301"/>
      <c r="CS28" s="302"/>
      <c r="CT28" s="303"/>
      <c r="CU28" s="304"/>
      <c r="CV28" s="305"/>
      <c r="CW28" s="306"/>
      <c r="CX28" s="304"/>
      <c r="CY28" s="305"/>
      <c r="CZ28" s="306"/>
      <c r="DA28" s="357" t="e">
        <f t="shared" si="19"/>
        <v>#DIV/0!</v>
      </c>
      <c r="DB28" s="358" t="e">
        <f t="shared" si="20"/>
        <v>#DIV/0!</v>
      </c>
      <c r="DC28" s="359" t="e">
        <f t="shared" si="21"/>
        <v>#DIV/0!</v>
      </c>
      <c r="DD28" s="54"/>
      <c r="DE28" s="54"/>
    </row>
    <row r="29" spans="2:109" ht="20.100000000000001" customHeight="1" x14ac:dyDescent="0.25">
      <c r="B29" s="601"/>
      <c r="C29" s="602"/>
      <c r="D29" s="609"/>
      <c r="E29" s="610"/>
      <c r="F29" s="615"/>
      <c r="G29" s="615"/>
      <c r="H29" s="615"/>
      <c r="I29" s="616"/>
      <c r="J29" s="371" t="s">
        <v>377</v>
      </c>
      <c r="K29" s="659"/>
      <c r="L29" s="301"/>
      <c r="M29" s="302"/>
      <c r="N29" s="303"/>
      <c r="O29" s="304"/>
      <c r="P29" s="305"/>
      <c r="Q29" s="306"/>
      <c r="R29" s="304"/>
      <c r="S29" s="305"/>
      <c r="T29" s="306"/>
      <c r="U29" s="357" t="e">
        <f t="shared" si="0"/>
        <v>#DIV/0!</v>
      </c>
      <c r="V29" s="358" t="e">
        <f t="shared" si="0"/>
        <v>#DIV/0!</v>
      </c>
      <c r="W29" s="359" t="e">
        <f t="shared" si="0"/>
        <v>#DIV/0!</v>
      </c>
      <c r="X29" s="301"/>
      <c r="Y29" s="302"/>
      <c r="Z29" s="303"/>
      <c r="AA29" s="304"/>
      <c r="AB29" s="305"/>
      <c r="AC29" s="306"/>
      <c r="AD29" s="304"/>
      <c r="AE29" s="305"/>
      <c r="AF29" s="306"/>
      <c r="AG29" s="357" t="e">
        <f t="shared" si="1"/>
        <v>#DIV/0!</v>
      </c>
      <c r="AH29" s="358" t="e">
        <f t="shared" si="2"/>
        <v>#DIV/0!</v>
      </c>
      <c r="AI29" s="359" t="e">
        <f t="shared" si="3"/>
        <v>#DIV/0!</v>
      </c>
      <c r="AJ29" s="301"/>
      <c r="AK29" s="302"/>
      <c r="AL29" s="303"/>
      <c r="AM29" s="304"/>
      <c r="AN29" s="305"/>
      <c r="AO29" s="306"/>
      <c r="AP29" s="304"/>
      <c r="AQ29" s="305"/>
      <c r="AR29" s="306"/>
      <c r="AS29" s="357" t="e">
        <f t="shared" si="4"/>
        <v>#DIV/0!</v>
      </c>
      <c r="AT29" s="358" t="e">
        <f t="shared" si="5"/>
        <v>#DIV/0!</v>
      </c>
      <c r="AU29" s="359" t="e">
        <f t="shared" si="6"/>
        <v>#DIV/0!</v>
      </c>
      <c r="AV29" s="301"/>
      <c r="AW29" s="302"/>
      <c r="AX29" s="303"/>
      <c r="AY29" s="304"/>
      <c r="AZ29" s="305"/>
      <c r="BA29" s="306"/>
      <c r="BB29" s="304"/>
      <c r="BC29" s="305"/>
      <c r="BD29" s="306"/>
      <c r="BE29" s="357" t="e">
        <f t="shared" si="7"/>
        <v>#DIV/0!</v>
      </c>
      <c r="BF29" s="358" t="e">
        <f t="shared" si="8"/>
        <v>#DIV/0!</v>
      </c>
      <c r="BG29" s="359" t="e">
        <f t="shared" si="9"/>
        <v>#DIV/0!</v>
      </c>
      <c r="BH29" s="301"/>
      <c r="BI29" s="302"/>
      <c r="BJ29" s="303"/>
      <c r="BK29" s="304"/>
      <c r="BL29" s="305"/>
      <c r="BM29" s="306"/>
      <c r="BN29" s="304"/>
      <c r="BO29" s="305"/>
      <c r="BP29" s="306"/>
      <c r="BQ29" s="357" t="e">
        <f t="shared" si="10"/>
        <v>#DIV/0!</v>
      </c>
      <c r="BR29" s="358" t="e">
        <f t="shared" si="11"/>
        <v>#DIV/0!</v>
      </c>
      <c r="BS29" s="359" t="e">
        <f t="shared" si="12"/>
        <v>#DIV/0!</v>
      </c>
      <c r="BT29" s="301"/>
      <c r="BU29" s="302"/>
      <c r="BV29" s="303"/>
      <c r="BW29" s="304"/>
      <c r="BX29" s="305"/>
      <c r="BY29" s="306"/>
      <c r="BZ29" s="304"/>
      <c r="CA29" s="305"/>
      <c r="CB29" s="306"/>
      <c r="CC29" s="357" t="e">
        <f t="shared" si="13"/>
        <v>#DIV/0!</v>
      </c>
      <c r="CD29" s="358" t="e">
        <f t="shared" si="14"/>
        <v>#DIV/0!</v>
      </c>
      <c r="CE29" s="359" t="e">
        <f t="shared" si="15"/>
        <v>#DIV/0!</v>
      </c>
      <c r="CF29" s="301"/>
      <c r="CG29" s="302"/>
      <c r="CH29" s="303"/>
      <c r="CI29" s="304"/>
      <c r="CJ29" s="305"/>
      <c r="CK29" s="306"/>
      <c r="CL29" s="304"/>
      <c r="CM29" s="305"/>
      <c r="CN29" s="306"/>
      <c r="CO29" s="357" t="e">
        <f t="shared" si="16"/>
        <v>#DIV/0!</v>
      </c>
      <c r="CP29" s="358" t="e">
        <f t="shared" si="17"/>
        <v>#DIV/0!</v>
      </c>
      <c r="CQ29" s="359" t="e">
        <f t="shared" si="18"/>
        <v>#DIV/0!</v>
      </c>
      <c r="CR29" s="301"/>
      <c r="CS29" s="302"/>
      <c r="CT29" s="303"/>
      <c r="CU29" s="304"/>
      <c r="CV29" s="305"/>
      <c r="CW29" s="306"/>
      <c r="CX29" s="304"/>
      <c r="CY29" s="305"/>
      <c r="CZ29" s="306"/>
      <c r="DA29" s="357" t="e">
        <f t="shared" si="19"/>
        <v>#DIV/0!</v>
      </c>
      <c r="DB29" s="358" t="e">
        <f t="shared" si="20"/>
        <v>#DIV/0!</v>
      </c>
      <c r="DC29" s="359" t="e">
        <f t="shared" si="21"/>
        <v>#DIV/0!</v>
      </c>
      <c r="DD29" s="54"/>
      <c r="DE29" s="54"/>
    </row>
    <row r="30" spans="2:109" ht="20.100000000000001" customHeight="1" x14ac:dyDescent="0.25">
      <c r="B30" s="603"/>
      <c r="C30" s="604"/>
      <c r="D30" s="617"/>
      <c r="E30" s="618"/>
      <c r="F30" s="619"/>
      <c r="G30" s="619"/>
      <c r="H30" s="619"/>
      <c r="I30" s="620"/>
      <c r="J30" s="373" t="s">
        <v>378</v>
      </c>
      <c r="K30" s="666"/>
      <c r="L30" s="313"/>
      <c r="M30" s="314"/>
      <c r="N30" s="315"/>
      <c r="O30" s="316"/>
      <c r="P30" s="317"/>
      <c r="Q30" s="318"/>
      <c r="R30" s="316"/>
      <c r="S30" s="317"/>
      <c r="T30" s="318"/>
      <c r="U30" s="366" t="e">
        <f t="shared" si="0"/>
        <v>#DIV/0!</v>
      </c>
      <c r="V30" s="367" t="e">
        <f t="shared" si="0"/>
        <v>#DIV/0!</v>
      </c>
      <c r="W30" s="368" t="e">
        <f t="shared" si="0"/>
        <v>#DIV/0!</v>
      </c>
      <c r="X30" s="313"/>
      <c r="Y30" s="314"/>
      <c r="Z30" s="315"/>
      <c r="AA30" s="316"/>
      <c r="AB30" s="317"/>
      <c r="AC30" s="318"/>
      <c r="AD30" s="316"/>
      <c r="AE30" s="317"/>
      <c r="AF30" s="318"/>
      <c r="AG30" s="366" t="e">
        <f t="shared" si="1"/>
        <v>#DIV/0!</v>
      </c>
      <c r="AH30" s="367" t="e">
        <f t="shared" si="2"/>
        <v>#DIV/0!</v>
      </c>
      <c r="AI30" s="368" t="e">
        <f t="shared" si="3"/>
        <v>#DIV/0!</v>
      </c>
      <c r="AJ30" s="313"/>
      <c r="AK30" s="314"/>
      <c r="AL30" s="315"/>
      <c r="AM30" s="316"/>
      <c r="AN30" s="317"/>
      <c r="AO30" s="318"/>
      <c r="AP30" s="316"/>
      <c r="AQ30" s="317"/>
      <c r="AR30" s="318"/>
      <c r="AS30" s="366" t="e">
        <f t="shared" si="4"/>
        <v>#DIV/0!</v>
      </c>
      <c r="AT30" s="367" t="e">
        <f t="shared" si="5"/>
        <v>#DIV/0!</v>
      </c>
      <c r="AU30" s="368" t="e">
        <f t="shared" si="6"/>
        <v>#DIV/0!</v>
      </c>
      <c r="AV30" s="313"/>
      <c r="AW30" s="314"/>
      <c r="AX30" s="315"/>
      <c r="AY30" s="316"/>
      <c r="AZ30" s="317"/>
      <c r="BA30" s="318"/>
      <c r="BB30" s="316"/>
      <c r="BC30" s="317"/>
      <c r="BD30" s="318"/>
      <c r="BE30" s="366" t="e">
        <f t="shared" si="7"/>
        <v>#DIV/0!</v>
      </c>
      <c r="BF30" s="367" t="e">
        <f t="shared" si="8"/>
        <v>#DIV/0!</v>
      </c>
      <c r="BG30" s="368" t="e">
        <f t="shared" si="9"/>
        <v>#DIV/0!</v>
      </c>
      <c r="BH30" s="313"/>
      <c r="BI30" s="314"/>
      <c r="BJ30" s="315"/>
      <c r="BK30" s="316"/>
      <c r="BL30" s="317"/>
      <c r="BM30" s="318"/>
      <c r="BN30" s="316"/>
      <c r="BO30" s="317"/>
      <c r="BP30" s="318"/>
      <c r="BQ30" s="366" t="e">
        <f t="shared" si="10"/>
        <v>#DIV/0!</v>
      </c>
      <c r="BR30" s="367" t="e">
        <f t="shared" si="11"/>
        <v>#DIV/0!</v>
      </c>
      <c r="BS30" s="368" t="e">
        <f t="shared" si="12"/>
        <v>#DIV/0!</v>
      </c>
      <c r="BT30" s="313"/>
      <c r="BU30" s="314"/>
      <c r="BV30" s="315"/>
      <c r="BW30" s="316"/>
      <c r="BX30" s="317"/>
      <c r="BY30" s="318"/>
      <c r="BZ30" s="316"/>
      <c r="CA30" s="317"/>
      <c r="CB30" s="318"/>
      <c r="CC30" s="366" t="e">
        <f t="shared" si="13"/>
        <v>#DIV/0!</v>
      </c>
      <c r="CD30" s="367" t="e">
        <f t="shared" si="14"/>
        <v>#DIV/0!</v>
      </c>
      <c r="CE30" s="368" t="e">
        <f t="shared" si="15"/>
        <v>#DIV/0!</v>
      </c>
      <c r="CF30" s="313"/>
      <c r="CG30" s="314"/>
      <c r="CH30" s="315"/>
      <c r="CI30" s="316"/>
      <c r="CJ30" s="317"/>
      <c r="CK30" s="318"/>
      <c r="CL30" s="316"/>
      <c r="CM30" s="317"/>
      <c r="CN30" s="318"/>
      <c r="CO30" s="366" t="e">
        <f t="shared" si="16"/>
        <v>#DIV/0!</v>
      </c>
      <c r="CP30" s="367" t="e">
        <f t="shared" si="17"/>
        <v>#DIV/0!</v>
      </c>
      <c r="CQ30" s="368" t="e">
        <f t="shared" si="18"/>
        <v>#DIV/0!</v>
      </c>
      <c r="CR30" s="313"/>
      <c r="CS30" s="314"/>
      <c r="CT30" s="315"/>
      <c r="CU30" s="316"/>
      <c r="CV30" s="317"/>
      <c r="CW30" s="318"/>
      <c r="CX30" s="316"/>
      <c r="CY30" s="317"/>
      <c r="CZ30" s="318"/>
      <c r="DA30" s="366" t="e">
        <f t="shared" si="19"/>
        <v>#DIV/0!</v>
      </c>
      <c r="DB30" s="367" t="e">
        <f t="shared" si="20"/>
        <v>#DIV/0!</v>
      </c>
      <c r="DC30" s="368" t="e">
        <f t="shared" si="21"/>
        <v>#DIV/0!</v>
      </c>
      <c r="DD30" s="55"/>
      <c r="DE30" s="55"/>
    </row>
    <row r="31" spans="2:109" ht="9.9499999999999993" customHeight="1" x14ac:dyDescent="0.25">
      <c r="B31" s="99"/>
      <c r="C31" s="100"/>
      <c r="D31" s="94"/>
      <c r="E31" s="95"/>
      <c r="F31" s="95"/>
      <c r="G31" s="95"/>
      <c r="H31" s="95"/>
      <c r="I31" s="95"/>
      <c r="J31" s="209"/>
      <c r="K31" s="319"/>
      <c r="L31" s="320"/>
      <c r="M31" s="320"/>
      <c r="N31" s="321"/>
      <c r="O31" s="322"/>
      <c r="P31" s="322"/>
      <c r="Q31" s="322"/>
      <c r="R31" s="323"/>
      <c r="S31" s="322"/>
      <c r="T31" s="322"/>
      <c r="U31" s="350"/>
      <c r="V31" s="350"/>
      <c r="W31" s="350"/>
      <c r="X31" s="320"/>
      <c r="Y31" s="320"/>
      <c r="Z31" s="321"/>
      <c r="AA31" s="322"/>
      <c r="AB31" s="322"/>
      <c r="AC31" s="322"/>
      <c r="AD31" s="323"/>
      <c r="AE31" s="322"/>
      <c r="AF31" s="322"/>
      <c r="AG31" s="350"/>
      <c r="AH31" s="350"/>
      <c r="AI31" s="350"/>
      <c r="AJ31" s="320"/>
      <c r="AK31" s="320"/>
      <c r="AL31" s="321"/>
      <c r="AM31" s="322"/>
      <c r="AN31" s="322"/>
      <c r="AO31" s="322"/>
      <c r="AP31" s="323"/>
      <c r="AQ31" s="322"/>
      <c r="AR31" s="322"/>
      <c r="AS31" s="369"/>
      <c r="AT31" s="369"/>
      <c r="AU31" s="369"/>
      <c r="AV31" s="320"/>
      <c r="AW31" s="320"/>
      <c r="AX31" s="321"/>
      <c r="AY31" s="322"/>
      <c r="AZ31" s="322"/>
      <c r="BA31" s="322"/>
      <c r="BB31" s="323"/>
      <c r="BC31" s="322"/>
      <c r="BD31" s="322"/>
      <c r="BE31" s="369"/>
      <c r="BF31" s="369"/>
      <c r="BG31" s="369"/>
      <c r="BH31" s="320"/>
      <c r="BI31" s="320"/>
      <c r="BJ31" s="321"/>
      <c r="BK31" s="322"/>
      <c r="BL31" s="322"/>
      <c r="BM31" s="322"/>
      <c r="BN31" s="323"/>
      <c r="BO31" s="322"/>
      <c r="BP31" s="322"/>
      <c r="BQ31" s="369"/>
      <c r="BR31" s="369"/>
      <c r="BS31" s="369"/>
      <c r="BT31" s="320"/>
      <c r="BU31" s="320"/>
      <c r="BV31" s="321"/>
      <c r="BW31" s="322"/>
      <c r="BX31" s="322"/>
      <c r="BY31" s="322"/>
      <c r="BZ31" s="323"/>
      <c r="CA31" s="322"/>
      <c r="CB31" s="322"/>
      <c r="CC31" s="369"/>
      <c r="CD31" s="369"/>
      <c r="CE31" s="369"/>
      <c r="CF31" s="320"/>
      <c r="CG31" s="320"/>
      <c r="CH31" s="321"/>
      <c r="CI31" s="322"/>
      <c r="CJ31" s="322"/>
      <c r="CK31" s="322"/>
      <c r="CL31" s="323"/>
      <c r="CM31" s="322"/>
      <c r="CN31" s="322"/>
      <c r="CO31" s="369"/>
      <c r="CP31" s="369"/>
      <c r="CQ31" s="369"/>
      <c r="CR31" s="320"/>
      <c r="CS31" s="320"/>
      <c r="CT31" s="321"/>
      <c r="CU31" s="322"/>
      <c r="CV31" s="322"/>
      <c r="CW31" s="322"/>
      <c r="CX31" s="323"/>
      <c r="CY31" s="322"/>
      <c r="CZ31" s="322"/>
      <c r="DA31" s="369"/>
      <c r="DB31" s="369"/>
      <c r="DC31" s="369"/>
      <c r="DD31" s="101"/>
      <c r="DE31" s="101"/>
    </row>
    <row r="32" spans="2:109" ht="20.100000000000001" customHeight="1" x14ac:dyDescent="0.25">
      <c r="B32" s="592" t="str">
        <f>'Select Interventions'!E8</f>
        <v>Select intervention #2</v>
      </c>
      <c r="C32" s="457"/>
      <c r="D32" s="597" t="s">
        <v>55</v>
      </c>
      <c r="E32" s="598"/>
      <c r="F32" s="543" t="str">
        <f>Overview_SelectedInterventions!N19</f>
        <v>-</v>
      </c>
      <c r="G32" s="544"/>
      <c r="H32" s="544"/>
      <c r="I32" s="544"/>
      <c r="J32" s="545"/>
      <c r="K32" s="665" t="str">
        <f>IF(ISBLANK(EnterData_Dist!K32),"",(EnterData_Dist!K32))</f>
        <v/>
      </c>
      <c r="L32" s="570"/>
      <c r="M32" s="567"/>
      <c r="N32" s="564"/>
      <c r="O32" s="561"/>
      <c r="P32" s="558"/>
      <c r="Q32" s="555"/>
      <c r="R32" s="561"/>
      <c r="S32" s="558"/>
      <c r="T32" s="555"/>
      <c r="U32" s="671" t="e">
        <f>IF(ISBLANK(L32),(O32/R32),(L32))</f>
        <v>#DIV/0!</v>
      </c>
      <c r="V32" s="669" t="e">
        <f>IF(ISBLANK(M32),(P32/S32),(M32))</f>
        <v>#DIV/0!</v>
      </c>
      <c r="W32" s="667" t="e">
        <f>IF(ISBLANK(N32),(Q32/T32),(N32))</f>
        <v>#DIV/0!</v>
      </c>
      <c r="X32" s="652"/>
      <c r="Y32" s="653"/>
      <c r="Z32" s="654"/>
      <c r="AA32" s="655"/>
      <c r="AB32" s="656"/>
      <c r="AC32" s="657"/>
      <c r="AD32" s="655"/>
      <c r="AE32" s="656"/>
      <c r="AF32" s="657"/>
      <c r="AG32" s="671" t="e">
        <f>IF(ISBLANK(X32),(AA32/AD32),(X32))</f>
        <v>#DIV/0!</v>
      </c>
      <c r="AH32" s="669" t="e">
        <f>IF(ISBLANK(Y32),(AB32/AE32),(Y32))</f>
        <v>#DIV/0!</v>
      </c>
      <c r="AI32" s="667" t="e">
        <f>IF(ISBLANK(Z32),(AC32/AF32),(Z32))</f>
        <v>#DIV/0!</v>
      </c>
      <c r="AJ32" s="652"/>
      <c r="AK32" s="653"/>
      <c r="AL32" s="654"/>
      <c r="AM32" s="655"/>
      <c r="AN32" s="656"/>
      <c r="AO32" s="657"/>
      <c r="AP32" s="655"/>
      <c r="AQ32" s="656"/>
      <c r="AR32" s="657"/>
      <c r="AS32" s="671" t="e">
        <f>IF(ISBLANK(AJ32),(AM32/AP32),(AJ32))</f>
        <v>#DIV/0!</v>
      </c>
      <c r="AT32" s="669" t="e">
        <f>IF(ISBLANK(AK32),(AN32/AQ32),(AK32))</f>
        <v>#DIV/0!</v>
      </c>
      <c r="AU32" s="667" t="e">
        <f>IF(ISBLANK(AL32),(AO32/AR32),(AL32))</f>
        <v>#DIV/0!</v>
      </c>
      <c r="AV32" s="652"/>
      <c r="AW32" s="653"/>
      <c r="AX32" s="654"/>
      <c r="AY32" s="655"/>
      <c r="AZ32" s="656"/>
      <c r="BA32" s="657"/>
      <c r="BB32" s="655"/>
      <c r="BC32" s="656"/>
      <c r="BD32" s="657"/>
      <c r="BE32" s="671" t="e">
        <f>IF(ISBLANK(AV32),(AY32/BB32),(AV32))</f>
        <v>#DIV/0!</v>
      </c>
      <c r="BF32" s="669" t="e">
        <f>IF(ISBLANK(AW32),(AZ32/BC32),(AW32))</f>
        <v>#DIV/0!</v>
      </c>
      <c r="BG32" s="667" t="e">
        <f>IF(ISBLANK(AX32),(BA32/BD32),(AX32))</f>
        <v>#DIV/0!</v>
      </c>
      <c r="BH32" s="652"/>
      <c r="BI32" s="653"/>
      <c r="BJ32" s="654"/>
      <c r="BK32" s="655"/>
      <c r="BL32" s="656"/>
      <c r="BM32" s="657"/>
      <c r="BN32" s="655"/>
      <c r="BO32" s="656"/>
      <c r="BP32" s="657"/>
      <c r="BQ32" s="671" t="e">
        <f>IF(ISBLANK(BH32),(BK32/BN32),(BH32))</f>
        <v>#DIV/0!</v>
      </c>
      <c r="BR32" s="669" t="e">
        <f>IF(ISBLANK(BI32),(BL32/BO32),(BI32))</f>
        <v>#DIV/0!</v>
      </c>
      <c r="BS32" s="667" t="e">
        <f>IF(ISBLANK(BJ32),(BM32/BP32),(BJ32))</f>
        <v>#DIV/0!</v>
      </c>
      <c r="BT32" s="652"/>
      <c r="BU32" s="653"/>
      <c r="BV32" s="654"/>
      <c r="BW32" s="655"/>
      <c r="BX32" s="656"/>
      <c r="BY32" s="657"/>
      <c r="BZ32" s="655"/>
      <c r="CA32" s="656"/>
      <c r="CB32" s="657"/>
      <c r="CC32" s="671" t="e">
        <f>IF(ISBLANK(BT32),(BW32/BZ32),(BT32))</f>
        <v>#DIV/0!</v>
      </c>
      <c r="CD32" s="669" t="e">
        <f>IF(ISBLANK(BU32),(BX32/CA32),(BU32))</f>
        <v>#DIV/0!</v>
      </c>
      <c r="CE32" s="667" t="e">
        <f>IF(ISBLANK(BV32),(BY32/CB32),(BV32))</f>
        <v>#DIV/0!</v>
      </c>
      <c r="CF32" s="652"/>
      <c r="CG32" s="653"/>
      <c r="CH32" s="654"/>
      <c r="CI32" s="655"/>
      <c r="CJ32" s="656"/>
      <c r="CK32" s="657"/>
      <c r="CL32" s="655"/>
      <c r="CM32" s="656"/>
      <c r="CN32" s="657"/>
      <c r="CO32" s="671" t="e">
        <f>IF(ISBLANK(CF32),(CI32/CL32),(CF32))</f>
        <v>#DIV/0!</v>
      </c>
      <c r="CP32" s="669" t="e">
        <f>IF(ISBLANK(CG32),(CJ32/CM32),(CG32))</f>
        <v>#DIV/0!</v>
      </c>
      <c r="CQ32" s="667" t="e">
        <f>IF(ISBLANK(CH32),(CK32/CN32),(CH32))</f>
        <v>#DIV/0!</v>
      </c>
      <c r="CR32" s="652"/>
      <c r="CS32" s="653"/>
      <c r="CT32" s="654"/>
      <c r="CU32" s="655"/>
      <c r="CV32" s="656"/>
      <c r="CW32" s="657"/>
      <c r="CX32" s="655"/>
      <c r="CY32" s="656"/>
      <c r="CZ32" s="657"/>
      <c r="DA32" s="671" t="e">
        <f>IF(ISBLANK(CR32),(CU32/CX32),(CR32))</f>
        <v>#DIV/0!</v>
      </c>
      <c r="DB32" s="669" t="e">
        <f>IF(ISBLANK(CS32),(CV32/CY32),(CS32))</f>
        <v>#DIV/0!</v>
      </c>
      <c r="DC32" s="667" t="e">
        <f>IF(ISBLANK(CT32),(CW32/CZ32),(CT32))</f>
        <v>#DIV/0!</v>
      </c>
      <c r="DD32" s="53"/>
      <c r="DE32" s="53"/>
    </row>
    <row r="33" spans="2:109" ht="20.100000000000001" customHeight="1" x14ac:dyDescent="0.25">
      <c r="B33" s="458"/>
      <c r="C33" s="459"/>
      <c r="D33" s="584"/>
      <c r="E33" s="599"/>
      <c r="F33" s="546"/>
      <c r="G33" s="547"/>
      <c r="H33" s="547"/>
      <c r="I33" s="547"/>
      <c r="J33" s="548"/>
      <c r="K33" s="659"/>
      <c r="L33" s="571"/>
      <c r="M33" s="568"/>
      <c r="N33" s="565"/>
      <c r="O33" s="562"/>
      <c r="P33" s="559"/>
      <c r="Q33" s="556"/>
      <c r="R33" s="562"/>
      <c r="S33" s="559"/>
      <c r="T33" s="556"/>
      <c r="U33" s="672"/>
      <c r="V33" s="670"/>
      <c r="W33" s="668"/>
      <c r="X33" s="646"/>
      <c r="Y33" s="647"/>
      <c r="Z33" s="648"/>
      <c r="AA33" s="649"/>
      <c r="AB33" s="650"/>
      <c r="AC33" s="651"/>
      <c r="AD33" s="649"/>
      <c r="AE33" s="650"/>
      <c r="AF33" s="651"/>
      <c r="AG33" s="672"/>
      <c r="AH33" s="670"/>
      <c r="AI33" s="668"/>
      <c r="AJ33" s="646"/>
      <c r="AK33" s="647"/>
      <c r="AL33" s="648"/>
      <c r="AM33" s="649"/>
      <c r="AN33" s="650"/>
      <c r="AO33" s="651"/>
      <c r="AP33" s="649"/>
      <c r="AQ33" s="650"/>
      <c r="AR33" s="651"/>
      <c r="AS33" s="672"/>
      <c r="AT33" s="670"/>
      <c r="AU33" s="668"/>
      <c r="AV33" s="646"/>
      <c r="AW33" s="647"/>
      <c r="AX33" s="648"/>
      <c r="AY33" s="649"/>
      <c r="AZ33" s="650"/>
      <c r="BA33" s="651"/>
      <c r="BB33" s="649"/>
      <c r="BC33" s="650"/>
      <c r="BD33" s="651"/>
      <c r="BE33" s="672"/>
      <c r="BF33" s="670"/>
      <c r="BG33" s="668"/>
      <c r="BH33" s="646"/>
      <c r="BI33" s="647"/>
      <c r="BJ33" s="648"/>
      <c r="BK33" s="649"/>
      <c r="BL33" s="650"/>
      <c r="BM33" s="651"/>
      <c r="BN33" s="649"/>
      <c r="BO33" s="650"/>
      <c r="BP33" s="651"/>
      <c r="BQ33" s="672"/>
      <c r="BR33" s="670"/>
      <c r="BS33" s="668"/>
      <c r="BT33" s="646"/>
      <c r="BU33" s="647"/>
      <c r="BV33" s="648"/>
      <c r="BW33" s="649"/>
      <c r="BX33" s="650"/>
      <c r="BY33" s="651"/>
      <c r="BZ33" s="649"/>
      <c r="CA33" s="650"/>
      <c r="CB33" s="651"/>
      <c r="CC33" s="672"/>
      <c r="CD33" s="670"/>
      <c r="CE33" s="668"/>
      <c r="CF33" s="646"/>
      <c r="CG33" s="647"/>
      <c r="CH33" s="648"/>
      <c r="CI33" s="649"/>
      <c r="CJ33" s="650"/>
      <c r="CK33" s="651"/>
      <c r="CL33" s="649"/>
      <c r="CM33" s="650"/>
      <c r="CN33" s="651"/>
      <c r="CO33" s="672"/>
      <c r="CP33" s="670"/>
      <c r="CQ33" s="668"/>
      <c r="CR33" s="646"/>
      <c r="CS33" s="647"/>
      <c r="CT33" s="648"/>
      <c r="CU33" s="649"/>
      <c r="CV33" s="650"/>
      <c r="CW33" s="651"/>
      <c r="CX33" s="649"/>
      <c r="CY33" s="650"/>
      <c r="CZ33" s="651"/>
      <c r="DA33" s="672"/>
      <c r="DB33" s="670"/>
      <c r="DC33" s="668"/>
      <c r="DD33" s="54"/>
      <c r="DE33" s="54"/>
    </row>
    <row r="34" spans="2:109" ht="20.100000000000001" customHeight="1" x14ac:dyDescent="0.25">
      <c r="B34" s="458"/>
      <c r="C34" s="459"/>
      <c r="D34" s="586"/>
      <c r="E34" s="587"/>
      <c r="F34" s="546"/>
      <c r="G34" s="547"/>
      <c r="H34" s="547"/>
      <c r="I34" s="547"/>
      <c r="J34" s="548"/>
      <c r="K34" s="659"/>
      <c r="L34" s="571"/>
      <c r="M34" s="568"/>
      <c r="N34" s="565"/>
      <c r="O34" s="562"/>
      <c r="P34" s="559"/>
      <c r="Q34" s="556"/>
      <c r="R34" s="562"/>
      <c r="S34" s="559"/>
      <c r="T34" s="556"/>
      <c r="U34" s="672"/>
      <c r="V34" s="670"/>
      <c r="W34" s="668"/>
      <c r="X34" s="646"/>
      <c r="Y34" s="647"/>
      <c r="Z34" s="648"/>
      <c r="AA34" s="649"/>
      <c r="AB34" s="650"/>
      <c r="AC34" s="651"/>
      <c r="AD34" s="649"/>
      <c r="AE34" s="650"/>
      <c r="AF34" s="651"/>
      <c r="AG34" s="672"/>
      <c r="AH34" s="670"/>
      <c r="AI34" s="668"/>
      <c r="AJ34" s="646"/>
      <c r="AK34" s="647"/>
      <c r="AL34" s="648"/>
      <c r="AM34" s="649"/>
      <c r="AN34" s="650"/>
      <c r="AO34" s="651"/>
      <c r="AP34" s="649"/>
      <c r="AQ34" s="650"/>
      <c r="AR34" s="651"/>
      <c r="AS34" s="672"/>
      <c r="AT34" s="670"/>
      <c r="AU34" s="668"/>
      <c r="AV34" s="646"/>
      <c r="AW34" s="647"/>
      <c r="AX34" s="648"/>
      <c r="AY34" s="649"/>
      <c r="AZ34" s="650"/>
      <c r="BA34" s="651"/>
      <c r="BB34" s="649"/>
      <c r="BC34" s="650"/>
      <c r="BD34" s="651"/>
      <c r="BE34" s="672"/>
      <c r="BF34" s="670"/>
      <c r="BG34" s="668"/>
      <c r="BH34" s="646"/>
      <c r="BI34" s="647"/>
      <c r="BJ34" s="648"/>
      <c r="BK34" s="649"/>
      <c r="BL34" s="650"/>
      <c r="BM34" s="651"/>
      <c r="BN34" s="649"/>
      <c r="BO34" s="650"/>
      <c r="BP34" s="651"/>
      <c r="BQ34" s="672"/>
      <c r="BR34" s="670"/>
      <c r="BS34" s="668"/>
      <c r="BT34" s="646"/>
      <c r="BU34" s="647"/>
      <c r="BV34" s="648"/>
      <c r="BW34" s="649"/>
      <c r="BX34" s="650"/>
      <c r="BY34" s="651"/>
      <c r="BZ34" s="649"/>
      <c r="CA34" s="650"/>
      <c r="CB34" s="651"/>
      <c r="CC34" s="672"/>
      <c r="CD34" s="670"/>
      <c r="CE34" s="668"/>
      <c r="CF34" s="646"/>
      <c r="CG34" s="647"/>
      <c r="CH34" s="648"/>
      <c r="CI34" s="649"/>
      <c r="CJ34" s="650"/>
      <c r="CK34" s="651"/>
      <c r="CL34" s="649"/>
      <c r="CM34" s="650"/>
      <c r="CN34" s="651"/>
      <c r="CO34" s="672"/>
      <c r="CP34" s="670"/>
      <c r="CQ34" s="668"/>
      <c r="CR34" s="646"/>
      <c r="CS34" s="647"/>
      <c r="CT34" s="648"/>
      <c r="CU34" s="649"/>
      <c r="CV34" s="650"/>
      <c r="CW34" s="651"/>
      <c r="CX34" s="649"/>
      <c r="CY34" s="650"/>
      <c r="CZ34" s="651"/>
      <c r="DA34" s="672"/>
      <c r="DB34" s="670"/>
      <c r="DC34" s="668"/>
      <c r="DD34" s="54"/>
      <c r="DE34" s="54"/>
    </row>
    <row r="35" spans="2:109" ht="20.100000000000001" customHeight="1" x14ac:dyDescent="0.25">
      <c r="B35" s="458"/>
      <c r="C35" s="459"/>
      <c r="D35" s="586"/>
      <c r="E35" s="587"/>
      <c r="F35" s="549"/>
      <c r="G35" s="550"/>
      <c r="H35" s="550"/>
      <c r="I35" s="550"/>
      <c r="J35" s="551"/>
      <c r="K35" s="659"/>
      <c r="L35" s="572"/>
      <c r="M35" s="569"/>
      <c r="N35" s="566"/>
      <c r="O35" s="563"/>
      <c r="P35" s="560"/>
      <c r="Q35" s="557"/>
      <c r="R35" s="563"/>
      <c r="S35" s="560"/>
      <c r="T35" s="557"/>
      <c r="U35" s="672"/>
      <c r="V35" s="670"/>
      <c r="W35" s="668"/>
      <c r="X35" s="646"/>
      <c r="Y35" s="647"/>
      <c r="Z35" s="648"/>
      <c r="AA35" s="649"/>
      <c r="AB35" s="650"/>
      <c r="AC35" s="651"/>
      <c r="AD35" s="649"/>
      <c r="AE35" s="650"/>
      <c r="AF35" s="651"/>
      <c r="AG35" s="672"/>
      <c r="AH35" s="670"/>
      <c r="AI35" s="668"/>
      <c r="AJ35" s="646"/>
      <c r="AK35" s="647"/>
      <c r="AL35" s="648"/>
      <c r="AM35" s="649"/>
      <c r="AN35" s="650"/>
      <c r="AO35" s="651"/>
      <c r="AP35" s="649"/>
      <c r="AQ35" s="650"/>
      <c r="AR35" s="651"/>
      <c r="AS35" s="672"/>
      <c r="AT35" s="670"/>
      <c r="AU35" s="668"/>
      <c r="AV35" s="646"/>
      <c r="AW35" s="647"/>
      <c r="AX35" s="648"/>
      <c r="AY35" s="649"/>
      <c r="AZ35" s="650"/>
      <c r="BA35" s="651"/>
      <c r="BB35" s="649"/>
      <c r="BC35" s="650"/>
      <c r="BD35" s="651"/>
      <c r="BE35" s="672"/>
      <c r="BF35" s="670"/>
      <c r="BG35" s="668"/>
      <c r="BH35" s="646"/>
      <c r="BI35" s="647"/>
      <c r="BJ35" s="648"/>
      <c r="BK35" s="649"/>
      <c r="BL35" s="650"/>
      <c r="BM35" s="651"/>
      <c r="BN35" s="649"/>
      <c r="BO35" s="650"/>
      <c r="BP35" s="651"/>
      <c r="BQ35" s="672"/>
      <c r="BR35" s="670"/>
      <c r="BS35" s="668"/>
      <c r="BT35" s="646"/>
      <c r="BU35" s="647"/>
      <c r="BV35" s="648"/>
      <c r="BW35" s="649"/>
      <c r="BX35" s="650"/>
      <c r="BY35" s="651"/>
      <c r="BZ35" s="649"/>
      <c r="CA35" s="650"/>
      <c r="CB35" s="651"/>
      <c r="CC35" s="672"/>
      <c r="CD35" s="670"/>
      <c r="CE35" s="668"/>
      <c r="CF35" s="646"/>
      <c r="CG35" s="647"/>
      <c r="CH35" s="648"/>
      <c r="CI35" s="649"/>
      <c r="CJ35" s="650"/>
      <c r="CK35" s="651"/>
      <c r="CL35" s="649"/>
      <c r="CM35" s="650"/>
      <c r="CN35" s="651"/>
      <c r="CO35" s="672"/>
      <c r="CP35" s="670"/>
      <c r="CQ35" s="668"/>
      <c r="CR35" s="646"/>
      <c r="CS35" s="647"/>
      <c r="CT35" s="648"/>
      <c r="CU35" s="649"/>
      <c r="CV35" s="650"/>
      <c r="CW35" s="651"/>
      <c r="CX35" s="649"/>
      <c r="CY35" s="650"/>
      <c r="CZ35" s="651"/>
      <c r="DA35" s="672"/>
      <c r="DB35" s="670"/>
      <c r="DC35" s="668"/>
      <c r="DD35" s="54"/>
      <c r="DE35" s="54"/>
    </row>
    <row r="36" spans="2:109" ht="20.100000000000001" customHeight="1" x14ac:dyDescent="0.25">
      <c r="B36" s="458"/>
      <c r="C36" s="459"/>
      <c r="D36" s="584" t="s">
        <v>56</v>
      </c>
      <c r="E36" s="585"/>
      <c r="F36" s="552" t="str">
        <f>Overview_SelectedInterventions!N21</f>
        <v>-</v>
      </c>
      <c r="G36" s="553"/>
      <c r="H36" s="553"/>
      <c r="I36" s="553"/>
      <c r="J36" s="554"/>
      <c r="K36" s="658" t="str">
        <f>IF(ISBLANK(EnterData_Dist!K36),"",(EnterData_Dist!K36))</f>
        <v/>
      </c>
      <c r="L36" s="578"/>
      <c r="M36" s="577"/>
      <c r="N36" s="576"/>
      <c r="O36" s="575"/>
      <c r="P36" s="574"/>
      <c r="Q36" s="573"/>
      <c r="R36" s="575"/>
      <c r="S36" s="574"/>
      <c r="T36" s="573"/>
      <c r="U36" s="672" t="e">
        <f>IF(ISBLANK(L36),(O36/R36),(L36))</f>
        <v>#DIV/0!</v>
      </c>
      <c r="V36" s="670" t="e">
        <f>IF(ISBLANK(M36),(P36/S36),(M36))</f>
        <v>#DIV/0!</v>
      </c>
      <c r="W36" s="668" t="e">
        <f>IF(ISBLANK(N36),(Q36/T36),(N36))</f>
        <v>#DIV/0!</v>
      </c>
      <c r="X36" s="646"/>
      <c r="Y36" s="647"/>
      <c r="Z36" s="648"/>
      <c r="AA36" s="649"/>
      <c r="AB36" s="650"/>
      <c r="AC36" s="651"/>
      <c r="AD36" s="649"/>
      <c r="AE36" s="650"/>
      <c r="AF36" s="651"/>
      <c r="AG36" s="672" t="e">
        <f>IF(ISBLANK(X36),(AA36/AD36),(X36))</f>
        <v>#DIV/0!</v>
      </c>
      <c r="AH36" s="670" t="e">
        <f>IF(ISBLANK(Y36),(AB36/AE36),(Y36))</f>
        <v>#DIV/0!</v>
      </c>
      <c r="AI36" s="668" t="e">
        <f>IF(ISBLANK(Z36),(AC36/AF36),(Z36))</f>
        <v>#DIV/0!</v>
      </c>
      <c r="AJ36" s="646"/>
      <c r="AK36" s="647"/>
      <c r="AL36" s="648"/>
      <c r="AM36" s="649"/>
      <c r="AN36" s="650"/>
      <c r="AO36" s="651"/>
      <c r="AP36" s="649"/>
      <c r="AQ36" s="650"/>
      <c r="AR36" s="651"/>
      <c r="AS36" s="672" t="e">
        <f>IF(ISBLANK(AJ36),(AM36/AP36),(AJ36))</f>
        <v>#DIV/0!</v>
      </c>
      <c r="AT36" s="670" t="e">
        <f>IF(ISBLANK(AK36),(AN36/AQ36),(AK36))</f>
        <v>#DIV/0!</v>
      </c>
      <c r="AU36" s="668" t="e">
        <f>IF(ISBLANK(AL36),(AO36/AR36),(AL36))</f>
        <v>#DIV/0!</v>
      </c>
      <c r="AV36" s="646"/>
      <c r="AW36" s="647"/>
      <c r="AX36" s="648"/>
      <c r="AY36" s="649"/>
      <c r="AZ36" s="650"/>
      <c r="BA36" s="651"/>
      <c r="BB36" s="649"/>
      <c r="BC36" s="650"/>
      <c r="BD36" s="651"/>
      <c r="BE36" s="672" t="e">
        <f>IF(ISBLANK(AV36),(AY36/BB36),(AV36))</f>
        <v>#DIV/0!</v>
      </c>
      <c r="BF36" s="670" t="e">
        <f>IF(ISBLANK(AW36),(AZ36/BC36),(AW36))</f>
        <v>#DIV/0!</v>
      </c>
      <c r="BG36" s="668" t="e">
        <f>IF(ISBLANK(AX36),(BA36/BD36),(AX36))</f>
        <v>#DIV/0!</v>
      </c>
      <c r="BH36" s="646"/>
      <c r="BI36" s="647"/>
      <c r="BJ36" s="648"/>
      <c r="BK36" s="649"/>
      <c r="BL36" s="650"/>
      <c r="BM36" s="651"/>
      <c r="BN36" s="649"/>
      <c r="BO36" s="650"/>
      <c r="BP36" s="651"/>
      <c r="BQ36" s="672" t="e">
        <f>IF(ISBLANK(BH36),(BK36/BN36),(BH36))</f>
        <v>#DIV/0!</v>
      </c>
      <c r="BR36" s="670" t="e">
        <f>IF(ISBLANK(BI36),(BL36/BO36),(BI36))</f>
        <v>#DIV/0!</v>
      </c>
      <c r="BS36" s="668" t="e">
        <f>IF(ISBLANK(BJ36),(BM36/BP36),(BJ36))</f>
        <v>#DIV/0!</v>
      </c>
      <c r="BT36" s="646"/>
      <c r="BU36" s="647"/>
      <c r="BV36" s="648"/>
      <c r="BW36" s="649"/>
      <c r="BX36" s="650"/>
      <c r="BY36" s="651"/>
      <c r="BZ36" s="649"/>
      <c r="CA36" s="650"/>
      <c r="CB36" s="651"/>
      <c r="CC36" s="672" t="e">
        <f>IF(ISBLANK(BT36),(BW36/BZ36),(BT36))</f>
        <v>#DIV/0!</v>
      </c>
      <c r="CD36" s="670" t="e">
        <f>IF(ISBLANK(BU36),(BX36/CA36),(BU36))</f>
        <v>#DIV/0!</v>
      </c>
      <c r="CE36" s="668" t="e">
        <f>IF(ISBLANK(BV36),(BY36/CB36),(BV36))</f>
        <v>#DIV/0!</v>
      </c>
      <c r="CF36" s="646"/>
      <c r="CG36" s="647"/>
      <c r="CH36" s="648"/>
      <c r="CI36" s="649"/>
      <c r="CJ36" s="650"/>
      <c r="CK36" s="651"/>
      <c r="CL36" s="649"/>
      <c r="CM36" s="650"/>
      <c r="CN36" s="651"/>
      <c r="CO36" s="672" t="e">
        <f>IF(ISBLANK(CF36),(CI36/CL36),(CF36))</f>
        <v>#DIV/0!</v>
      </c>
      <c r="CP36" s="670" t="e">
        <f>IF(ISBLANK(CG36),(CJ36/CM36),(CG36))</f>
        <v>#DIV/0!</v>
      </c>
      <c r="CQ36" s="668" t="e">
        <f>IF(ISBLANK(CH36),(CK36/CN36),(CH36))</f>
        <v>#DIV/0!</v>
      </c>
      <c r="CR36" s="646"/>
      <c r="CS36" s="647"/>
      <c r="CT36" s="648"/>
      <c r="CU36" s="649"/>
      <c r="CV36" s="650"/>
      <c r="CW36" s="651"/>
      <c r="CX36" s="649"/>
      <c r="CY36" s="650"/>
      <c r="CZ36" s="651"/>
      <c r="DA36" s="672" t="e">
        <f>IF(ISBLANK(CR36),(CU36/CX36),(CR36))</f>
        <v>#DIV/0!</v>
      </c>
      <c r="DB36" s="670" t="e">
        <f>IF(ISBLANK(CS36),(CV36/CY36),(CS36))</f>
        <v>#DIV/0!</v>
      </c>
      <c r="DC36" s="668" t="e">
        <f>IF(ISBLANK(CT36),(CW36/CZ36),(CT36))</f>
        <v>#DIV/0!</v>
      </c>
      <c r="DD36" s="56"/>
      <c r="DE36" s="56"/>
    </row>
    <row r="37" spans="2:109" ht="20.100000000000001" customHeight="1" x14ac:dyDescent="0.25">
      <c r="B37" s="458"/>
      <c r="C37" s="459"/>
      <c r="D37" s="584"/>
      <c r="E37" s="585"/>
      <c r="F37" s="546"/>
      <c r="G37" s="547"/>
      <c r="H37" s="547"/>
      <c r="I37" s="547"/>
      <c r="J37" s="548"/>
      <c r="K37" s="659"/>
      <c r="L37" s="571"/>
      <c r="M37" s="568"/>
      <c r="N37" s="565"/>
      <c r="O37" s="562"/>
      <c r="P37" s="559"/>
      <c r="Q37" s="556"/>
      <c r="R37" s="562"/>
      <c r="S37" s="559"/>
      <c r="T37" s="556"/>
      <c r="U37" s="672"/>
      <c r="V37" s="670"/>
      <c r="W37" s="668"/>
      <c r="X37" s="646"/>
      <c r="Y37" s="647"/>
      <c r="Z37" s="648"/>
      <c r="AA37" s="649"/>
      <c r="AB37" s="650"/>
      <c r="AC37" s="651"/>
      <c r="AD37" s="649"/>
      <c r="AE37" s="650"/>
      <c r="AF37" s="651"/>
      <c r="AG37" s="672"/>
      <c r="AH37" s="670"/>
      <c r="AI37" s="668"/>
      <c r="AJ37" s="646"/>
      <c r="AK37" s="647"/>
      <c r="AL37" s="648"/>
      <c r="AM37" s="649"/>
      <c r="AN37" s="650"/>
      <c r="AO37" s="651"/>
      <c r="AP37" s="649"/>
      <c r="AQ37" s="650"/>
      <c r="AR37" s="651"/>
      <c r="AS37" s="672"/>
      <c r="AT37" s="670"/>
      <c r="AU37" s="668"/>
      <c r="AV37" s="646"/>
      <c r="AW37" s="647"/>
      <c r="AX37" s="648"/>
      <c r="AY37" s="649"/>
      <c r="AZ37" s="650"/>
      <c r="BA37" s="651"/>
      <c r="BB37" s="649"/>
      <c r="BC37" s="650"/>
      <c r="BD37" s="651"/>
      <c r="BE37" s="672"/>
      <c r="BF37" s="670"/>
      <c r="BG37" s="668"/>
      <c r="BH37" s="646"/>
      <c r="BI37" s="647"/>
      <c r="BJ37" s="648"/>
      <c r="BK37" s="649"/>
      <c r="BL37" s="650"/>
      <c r="BM37" s="651"/>
      <c r="BN37" s="649"/>
      <c r="BO37" s="650"/>
      <c r="BP37" s="651"/>
      <c r="BQ37" s="672"/>
      <c r="BR37" s="670"/>
      <c r="BS37" s="668"/>
      <c r="BT37" s="646"/>
      <c r="BU37" s="647"/>
      <c r="BV37" s="648"/>
      <c r="BW37" s="649"/>
      <c r="BX37" s="650"/>
      <c r="BY37" s="651"/>
      <c r="BZ37" s="649"/>
      <c r="CA37" s="650"/>
      <c r="CB37" s="651"/>
      <c r="CC37" s="672"/>
      <c r="CD37" s="670"/>
      <c r="CE37" s="668"/>
      <c r="CF37" s="646"/>
      <c r="CG37" s="647"/>
      <c r="CH37" s="648"/>
      <c r="CI37" s="649"/>
      <c r="CJ37" s="650"/>
      <c r="CK37" s="651"/>
      <c r="CL37" s="649"/>
      <c r="CM37" s="650"/>
      <c r="CN37" s="651"/>
      <c r="CO37" s="672"/>
      <c r="CP37" s="670"/>
      <c r="CQ37" s="668"/>
      <c r="CR37" s="646"/>
      <c r="CS37" s="647"/>
      <c r="CT37" s="648"/>
      <c r="CU37" s="649"/>
      <c r="CV37" s="650"/>
      <c r="CW37" s="651"/>
      <c r="CX37" s="649"/>
      <c r="CY37" s="650"/>
      <c r="CZ37" s="651"/>
      <c r="DA37" s="672"/>
      <c r="DB37" s="670"/>
      <c r="DC37" s="668"/>
      <c r="DD37" s="54"/>
      <c r="DE37" s="54"/>
    </row>
    <row r="38" spans="2:109" ht="20.100000000000001" customHeight="1" x14ac:dyDescent="0.25">
      <c r="B38" s="458"/>
      <c r="C38" s="459"/>
      <c r="D38" s="586"/>
      <c r="E38" s="587"/>
      <c r="F38" s="546"/>
      <c r="G38" s="547"/>
      <c r="H38" s="547"/>
      <c r="I38" s="547"/>
      <c r="J38" s="548"/>
      <c r="K38" s="659"/>
      <c r="L38" s="571"/>
      <c r="M38" s="568"/>
      <c r="N38" s="565"/>
      <c r="O38" s="562"/>
      <c r="P38" s="559"/>
      <c r="Q38" s="556"/>
      <c r="R38" s="562"/>
      <c r="S38" s="559"/>
      <c r="T38" s="556"/>
      <c r="U38" s="672"/>
      <c r="V38" s="670"/>
      <c r="W38" s="668"/>
      <c r="X38" s="646"/>
      <c r="Y38" s="647"/>
      <c r="Z38" s="648"/>
      <c r="AA38" s="649"/>
      <c r="AB38" s="650"/>
      <c r="AC38" s="651"/>
      <c r="AD38" s="649"/>
      <c r="AE38" s="650"/>
      <c r="AF38" s="651"/>
      <c r="AG38" s="672"/>
      <c r="AH38" s="670"/>
      <c r="AI38" s="668"/>
      <c r="AJ38" s="646"/>
      <c r="AK38" s="647"/>
      <c r="AL38" s="648"/>
      <c r="AM38" s="649"/>
      <c r="AN38" s="650"/>
      <c r="AO38" s="651"/>
      <c r="AP38" s="649"/>
      <c r="AQ38" s="650"/>
      <c r="AR38" s="651"/>
      <c r="AS38" s="672"/>
      <c r="AT38" s="670"/>
      <c r="AU38" s="668"/>
      <c r="AV38" s="646"/>
      <c r="AW38" s="647"/>
      <c r="AX38" s="648"/>
      <c r="AY38" s="649"/>
      <c r="AZ38" s="650"/>
      <c r="BA38" s="651"/>
      <c r="BB38" s="649"/>
      <c r="BC38" s="650"/>
      <c r="BD38" s="651"/>
      <c r="BE38" s="672"/>
      <c r="BF38" s="670"/>
      <c r="BG38" s="668"/>
      <c r="BH38" s="646"/>
      <c r="BI38" s="647"/>
      <c r="BJ38" s="648"/>
      <c r="BK38" s="649"/>
      <c r="BL38" s="650"/>
      <c r="BM38" s="651"/>
      <c r="BN38" s="649"/>
      <c r="BO38" s="650"/>
      <c r="BP38" s="651"/>
      <c r="BQ38" s="672"/>
      <c r="BR38" s="670"/>
      <c r="BS38" s="668"/>
      <c r="BT38" s="646"/>
      <c r="BU38" s="647"/>
      <c r="BV38" s="648"/>
      <c r="BW38" s="649"/>
      <c r="BX38" s="650"/>
      <c r="BY38" s="651"/>
      <c r="BZ38" s="649"/>
      <c r="CA38" s="650"/>
      <c r="CB38" s="651"/>
      <c r="CC38" s="672"/>
      <c r="CD38" s="670"/>
      <c r="CE38" s="668"/>
      <c r="CF38" s="646"/>
      <c r="CG38" s="647"/>
      <c r="CH38" s="648"/>
      <c r="CI38" s="649"/>
      <c r="CJ38" s="650"/>
      <c r="CK38" s="651"/>
      <c r="CL38" s="649"/>
      <c r="CM38" s="650"/>
      <c r="CN38" s="651"/>
      <c r="CO38" s="672"/>
      <c r="CP38" s="670"/>
      <c r="CQ38" s="668"/>
      <c r="CR38" s="646"/>
      <c r="CS38" s="647"/>
      <c r="CT38" s="648"/>
      <c r="CU38" s="649"/>
      <c r="CV38" s="650"/>
      <c r="CW38" s="651"/>
      <c r="CX38" s="649"/>
      <c r="CY38" s="650"/>
      <c r="CZ38" s="651"/>
      <c r="DA38" s="672"/>
      <c r="DB38" s="670"/>
      <c r="DC38" s="668"/>
      <c r="DD38" s="54"/>
      <c r="DE38" s="54"/>
    </row>
    <row r="39" spans="2:109" ht="20.100000000000001" customHeight="1" x14ac:dyDescent="0.25">
      <c r="B39" s="458"/>
      <c r="C39" s="459"/>
      <c r="D39" s="586"/>
      <c r="E39" s="587"/>
      <c r="F39" s="549"/>
      <c r="G39" s="550"/>
      <c r="H39" s="550"/>
      <c r="I39" s="550"/>
      <c r="J39" s="551"/>
      <c r="K39" s="659"/>
      <c r="L39" s="572"/>
      <c r="M39" s="569"/>
      <c r="N39" s="566"/>
      <c r="O39" s="563"/>
      <c r="P39" s="560"/>
      <c r="Q39" s="557"/>
      <c r="R39" s="563"/>
      <c r="S39" s="560"/>
      <c r="T39" s="557"/>
      <c r="U39" s="672"/>
      <c r="V39" s="670"/>
      <c r="W39" s="668"/>
      <c r="X39" s="646"/>
      <c r="Y39" s="647"/>
      <c r="Z39" s="648"/>
      <c r="AA39" s="649"/>
      <c r="AB39" s="650"/>
      <c r="AC39" s="651"/>
      <c r="AD39" s="649"/>
      <c r="AE39" s="650"/>
      <c r="AF39" s="651"/>
      <c r="AG39" s="672"/>
      <c r="AH39" s="670"/>
      <c r="AI39" s="668"/>
      <c r="AJ39" s="646"/>
      <c r="AK39" s="647"/>
      <c r="AL39" s="648"/>
      <c r="AM39" s="649"/>
      <c r="AN39" s="650"/>
      <c r="AO39" s="651"/>
      <c r="AP39" s="649"/>
      <c r="AQ39" s="650"/>
      <c r="AR39" s="651"/>
      <c r="AS39" s="672"/>
      <c r="AT39" s="670"/>
      <c r="AU39" s="668"/>
      <c r="AV39" s="646"/>
      <c r="AW39" s="647"/>
      <c r="AX39" s="648"/>
      <c r="AY39" s="649"/>
      <c r="AZ39" s="650"/>
      <c r="BA39" s="651"/>
      <c r="BB39" s="649"/>
      <c r="BC39" s="650"/>
      <c r="BD39" s="651"/>
      <c r="BE39" s="672"/>
      <c r="BF39" s="670"/>
      <c r="BG39" s="668"/>
      <c r="BH39" s="646"/>
      <c r="BI39" s="647"/>
      <c r="BJ39" s="648"/>
      <c r="BK39" s="649"/>
      <c r="BL39" s="650"/>
      <c r="BM39" s="651"/>
      <c r="BN39" s="649"/>
      <c r="BO39" s="650"/>
      <c r="BP39" s="651"/>
      <c r="BQ39" s="672"/>
      <c r="BR39" s="670"/>
      <c r="BS39" s="668"/>
      <c r="BT39" s="646"/>
      <c r="BU39" s="647"/>
      <c r="BV39" s="648"/>
      <c r="BW39" s="649"/>
      <c r="BX39" s="650"/>
      <c r="BY39" s="651"/>
      <c r="BZ39" s="649"/>
      <c r="CA39" s="650"/>
      <c r="CB39" s="651"/>
      <c r="CC39" s="672"/>
      <c r="CD39" s="670"/>
      <c r="CE39" s="668"/>
      <c r="CF39" s="646"/>
      <c r="CG39" s="647"/>
      <c r="CH39" s="648"/>
      <c r="CI39" s="649"/>
      <c r="CJ39" s="650"/>
      <c r="CK39" s="651"/>
      <c r="CL39" s="649"/>
      <c r="CM39" s="650"/>
      <c r="CN39" s="651"/>
      <c r="CO39" s="672"/>
      <c r="CP39" s="670"/>
      <c r="CQ39" s="668"/>
      <c r="CR39" s="646"/>
      <c r="CS39" s="647"/>
      <c r="CT39" s="648"/>
      <c r="CU39" s="649"/>
      <c r="CV39" s="650"/>
      <c r="CW39" s="651"/>
      <c r="CX39" s="649"/>
      <c r="CY39" s="650"/>
      <c r="CZ39" s="651"/>
      <c r="DA39" s="672"/>
      <c r="DB39" s="670"/>
      <c r="DC39" s="668"/>
      <c r="DD39" s="57"/>
      <c r="DE39" s="57"/>
    </row>
    <row r="40" spans="2:109" ht="20.100000000000001" customHeight="1" x14ac:dyDescent="0.25">
      <c r="B40" s="458"/>
      <c r="C40" s="459"/>
      <c r="D40" s="584" t="s">
        <v>82</v>
      </c>
      <c r="E40" s="585"/>
      <c r="F40" s="579" t="str">
        <f>Overview_SelectedInterventions!N23</f>
        <v>-</v>
      </c>
      <c r="G40" s="580"/>
      <c r="H40" s="580"/>
      <c r="I40" s="581"/>
      <c r="J40" s="374" t="s">
        <v>375</v>
      </c>
      <c r="K40" s="658" t="str">
        <f>IF(ISBLANK(EnterData_Dist!K40),"",(EnterData_Dist!K40))</f>
        <v/>
      </c>
      <c r="L40" s="295"/>
      <c r="M40" s="296"/>
      <c r="N40" s="297"/>
      <c r="O40" s="298"/>
      <c r="P40" s="299"/>
      <c r="Q40" s="300"/>
      <c r="R40" s="298"/>
      <c r="S40" s="299"/>
      <c r="T40" s="300"/>
      <c r="U40" s="357" t="e">
        <f t="shared" ref="U40:W55" si="22">IF(ISBLANK(L40),(O40/R40),(L40))</f>
        <v>#DIV/0!</v>
      </c>
      <c r="V40" s="358" t="e">
        <f t="shared" si="22"/>
        <v>#DIV/0!</v>
      </c>
      <c r="W40" s="359" t="e">
        <f t="shared" si="22"/>
        <v>#DIV/0!</v>
      </c>
      <c r="X40" s="295"/>
      <c r="Y40" s="296"/>
      <c r="Z40" s="297"/>
      <c r="AA40" s="298"/>
      <c r="AB40" s="299"/>
      <c r="AC40" s="300"/>
      <c r="AD40" s="298"/>
      <c r="AE40" s="299"/>
      <c r="AF40" s="300"/>
      <c r="AG40" s="357" t="e">
        <f t="shared" ref="AG40:AG55" si="23">IF(ISBLANK(X40),(AA40/AD40),(X40))</f>
        <v>#DIV/0!</v>
      </c>
      <c r="AH40" s="358" t="e">
        <f t="shared" ref="AH40:AH55" si="24">IF(ISBLANK(Y40),(AB40/AE40),(Y40))</f>
        <v>#DIV/0!</v>
      </c>
      <c r="AI40" s="359" t="e">
        <f t="shared" ref="AI40:AI55" si="25">IF(ISBLANK(Z40),(AC40/AF40),(Z40))</f>
        <v>#DIV/0!</v>
      </c>
      <c r="AJ40" s="295"/>
      <c r="AK40" s="296"/>
      <c r="AL40" s="297"/>
      <c r="AM40" s="298"/>
      <c r="AN40" s="299"/>
      <c r="AO40" s="300"/>
      <c r="AP40" s="298"/>
      <c r="AQ40" s="299"/>
      <c r="AR40" s="300"/>
      <c r="AS40" s="357" t="e">
        <f t="shared" ref="AS40:AS55" si="26">IF(ISBLANK(AJ40),(AM40/AP40),(AJ40))</f>
        <v>#DIV/0!</v>
      </c>
      <c r="AT40" s="358" t="e">
        <f t="shared" ref="AT40:AT55" si="27">IF(ISBLANK(AK40),(AN40/AQ40),(AK40))</f>
        <v>#DIV/0!</v>
      </c>
      <c r="AU40" s="359" t="e">
        <f t="shared" ref="AU40:AU55" si="28">IF(ISBLANK(AL40),(AO40/AR40),(AL40))</f>
        <v>#DIV/0!</v>
      </c>
      <c r="AV40" s="295"/>
      <c r="AW40" s="296"/>
      <c r="AX40" s="297"/>
      <c r="AY40" s="298"/>
      <c r="AZ40" s="299"/>
      <c r="BA40" s="300"/>
      <c r="BB40" s="298"/>
      <c r="BC40" s="299"/>
      <c r="BD40" s="300"/>
      <c r="BE40" s="357" t="e">
        <f t="shared" ref="BE40:BE55" si="29">IF(ISBLANK(AV40),(AY40/BB40),(AV40))</f>
        <v>#DIV/0!</v>
      </c>
      <c r="BF40" s="358" t="e">
        <f t="shared" ref="BF40:BF55" si="30">IF(ISBLANK(AW40),(AZ40/BC40),(AW40))</f>
        <v>#DIV/0!</v>
      </c>
      <c r="BG40" s="359" t="e">
        <f t="shared" ref="BG40:BG55" si="31">IF(ISBLANK(AX40),(BA40/BD40),(AX40))</f>
        <v>#DIV/0!</v>
      </c>
      <c r="BH40" s="295"/>
      <c r="BI40" s="296"/>
      <c r="BJ40" s="297"/>
      <c r="BK40" s="298"/>
      <c r="BL40" s="299"/>
      <c r="BM40" s="300"/>
      <c r="BN40" s="298"/>
      <c r="BO40" s="299"/>
      <c r="BP40" s="300"/>
      <c r="BQ40" s="357" t="e">
        <f t="shared" ref="BQ40:BQ55" si="32">IF(ISBLANK(BH40),(BK40/BN40),(BH40))</f>
        <v>#DIV/0!</v>
      </c>
      <c r="BR40" s="358" t="e">
        <f t="shared" ref="BR40:BR55" si="33">IF(ISBLANK(BI40),(BL40/BO40),(BI40))</f>
        <v>#DIV/0!</v>
      </c>
      <c r="BS40" s="359" t="e">
        <f t="shared" ref="BS40:BS55" si="34">IF(ISBLANK(BJ40),(BM40/BP40),(BJ40))</f>
        <v>#DIV/0!</v>
      </c>
      <c r="BT40" s="295"/>
      <c r="BU40" s="296"/>
      <c r="BV40" s="297"/>
      <c r="BW40" s="298"/>
      <c r="BX40" s="299"/>
      <c r="BY40" s="300"/>
      <c r="BZ40" s="298"/>
      <c r="CA40" s="299"/>
      <c r="CB40" s="300"/>
      <c r="CC40" s="357" t="e">
        <f t="shared" ref="CC40:CC55" si="35">IF(ISBLANK(BT40),(BW40/BZ40),(BT40))</f>
        <v>#DIV/0!</v>
      </c>
      <c r="CD40" s="358" t="e">
        <f t="shared" ref="CD40:CD55" si="36">IF(ISBLANK(BU40),(BX40/CA40),(BU40))</f>
        <v>#DIV/0!</v>
      </c>
      <c r="CE40" s="359" t="e">
        <f t="shared" ref="CE40:CE55" si="37">IF(ISBLANK(BV40),(BY40/CB40),(BV40))</f>
        <v>#DIV/0!</v>
      </c>
      <c r="CF40" s="295"/>
      <c r="CG40" s="296"/>
      <c r="CH40" s="297"/>
      <c r="CI40" s="298"/>
      <c r="CJ40" s="299"/>
      <c r="CK40" s="300"/>
      <c r="CL40" s="298"/>
      <c r="CM40" s="299"/>
      <c r="CN40" s="300"/>
      <c r="CO40" s="357" t="e">
        <f t="shared" ref="CO40:CO55" si="38">IF(ISBLANK(CF40),(CI40/CL40),(CF40))</f>
        <v>#DIV/0!</v>
      </c>
      <c r="CP40" s="358" t="e">
        <f t="shared" ref="CP40:CP55" si="39">IF(ISBLANK(CG40),(CJ40/CM40),(CG40))</f>
        <v>#DIV/0!</v>
      </c>
      <c r="CQ40" s="359" t="e">
        <f t="shared" ref="CQ40:CQ55" si="40">IF(ISBLANK(CH40),(CK40/CN40),(CH40))</f>
        <v>#DIV/0!</v>
      </c>
      <c r="CR40" s="295"/>
      <c r="CS40" s="296"/>
      <c r="CT40" s="297"/>
      <c r="CU40" s="298"/>
      <c r="CV40" s="299"/>
      <c r="CW40" s="300"/>
      <c r="CX40" s="298"/>
      <c r="CY40" s="299"/>
      <c r="CZ40" s="300"/>
      <c r="DA40" s="357" t="e">
        <f t="shared" ref="DA40:DA55" si="41">IF(ISBLANK(CR40),(CU40/CX40),(CR40))</f>
        <v>#DIV/0!</v>
      </c>
      <c r="DB40" s="358" t="e">
        <f t="shared" ref="DB40:DB55" si="42">IF(ISBLANK(CS40),(CV40/CY40),(CS40))</f>
        <v>#DIV/0!</v>
      </c>
      <c r="DC40" s="359" t="e">
        <f t="shared" ref="DC40:DC55" si="43">IF(ISBLANK(CT40),(CW40/CZ40),(CT40))</f>
        <v>#DIV/0!</v>
      </c>
      <c r="DD40" s="56"/>
      <c r="DE40" s="56"/>
    </row>
    <row r="41" spans="2:109" ht="20.100000000000001" customHeight="1" x14ac:dyDescent="0.25">
      <c r="B41" s="458"/>
      <c r="C41" s="459"/>
      <c r="D41" s="584"/>
      <c r="E41" s="585"/>
      <c r="F41" s="580"/>
      <c r="G41" s="580"/>
      <c r="H41" s="580"/>
      <c r="I41" s="581"/>
      <c r="J41" s="375" t="s">
        <v>376</v>
      </c>
      <c r="K41" s="659"/>
      <c r="L41" s="301"/>
      <c r="M41" s="302"/>
      <c r="N41" s="303"/>
      <c r="O41" s="304"/>
      <c r="P41" s="305"/>
      <c r="Q41" s="306"/>
      <c r="R41" s="304"/>
      <c r="S41" s="305"/>
      <c r="T41" s="306"/>
      <c r="U41" s="357" t="e">
        <f t="shared" si="22"/>
        <v>#DIV/0!</v>
      </c>
      <c r="V41" s="358" t="e">
        <f t="shared" si="22"/>
        <v>#DIV/0!</v>
      </c>
      <c r="W41" s="359" t="e">
        <f t="shared" si="22"/>
        <v>#DIV/0!</v>
      </c>
      <c r="X41" s="301"/>
      <c r="Y41" s="302"/>
      <c r="Z41" s="303"/>
      <c r="AA41" s="304"/>
      <c r="AB41" s="305"/>
      <c r="AC41" s="306"/>
      <c r="AD41" s="304"/>
      <c r="AE41" s="305"/>
      <c r="AF41" s="306"/>
      <c r="AG41" s="357" t="e">
        <f t="shared" si="23"/>
        <v>#DIV/0!</v>
      </c>
      <c r="AH41" s="358" t="e">
        <f t="shared" si="24"/>
        <v>#DIV/0!</v>
      </c>
      <c r="AI41" s="359" t="e">
        <f t="shared" si="25"/>
        <v>#DIV/0!</v>
      </c>
      <c r="AJ41" s="301"/>
      <c r="AK41" s="302"/>
      <c r="AL41" s="303"/>
      <c r="AM41" s="304"/>
      <c r="AN41" s="305"/>
      <c r="AO41" s="306"/>
      <c r="AP41" s="304"/>
      <c r="AQ41" s="305"/>
      <c r="AR41" s="306"/>
      <c r="AS41" s="357" t="e">
        <f t="shared" si="26"/>
        <v>#DIV/0!</v>
      </c>
      <c r="AT41" s="358" t="e">
        <f t="shared" si="27"/>
        <v>#DIV/0!</v>
      </c>
      <c r="AU41" s="359" t="e">
        <f t="shared" si="28"/>
        <v>#DIV/0!</v>
      </c>
      <c r="AV41" s="301"/>
      <c r="AW41" s="302"/>
      <c r="AX41" s="303"/>
      <c r="AY41" s="304"/>
      <c r="AZ41" s="305"/>
      <c r="BA41" s="306"/>
      <c r="BB41" s="304"/>
      <c r="BC41" s="305"/>
      <c r="BD41" s="306"/>
      <c r="BE41" s="357" t="e">
        <f t="shared" si="29"/>
        <v>#DIV/0!</v>
      </c>
      <c r="BF41" s="358" t="e">
        <f t="shared" si="30"/>
        <v>#DIV/0!</v>
      </c>
      <c r="BG41" s="359" t="e">
        <f t="shared" si="31"/>
        <v>#DIV/0!</v>
      </c>
      <c r="BH41" s="301"/>
      <c r="BI41" s="302"/>
      <c r="BJ41" s="303"/>
      <c r="BK41" s="304"/>
      <c r="BL41" s="305"/>
      <c r="BM41" s="306"/>
      <c r="BN41" s="304"/>
      <c r="BO41" s="305"/>
      <c r="BP41" s="306"/>
      <c r="BQ41" s="357" t="e">
        <f t="shared" si="32"/>
        <v>#DIV/0!</v>
      </c>
      <c r="BR41" s="358" t="e">
        <f t="shared" si="33"/>
        <v>#DIV/0!</v>
      </c>
      <c r="BS41" s="359" t="e">
        <f t="shared" si="34"/>
        <v>#DIV/0!</v>
      </c>
      <c r="BT41" s="301"/>
      <c r="BU41" s="302"/>
      <c r="BV41" s="303"/>
      <c r="BW41" s="304"/>
      <c r="BX41" s="305"/>
      <c r="BY41" s="306"/>
      <c r="BZ41" s="304"/>
      <c r="CA41" s="305"/>
      <c r="CB41" s="306"/>
      <c r="CC41" s="357" t="e">
        <f t="shared" si="35"/>
        <v>#DIV/0!</v>
      </c>
      <c r="CD41" s="358" t="e">
        <f t="shared" si="36"/>
        <v>#DIV/0!</v>
      </c>
      <c r="CE41" s="359" t="e">
        <f t="shared" si="37"/>
        <v>#DIV/0!</v>
      </c>
      <c r="CF41" s="301"/>
      <c r="CG41" s="302"/>
      <c r="CH41" s="303"/>
      <c r="CI41" s="304"/>
      <c r="CJ41" s="305"/>
      <c r="CK41" s="306"/>
      <c r="CL41" s="304"/>
      <c r="CM41" s="305"/>
      <c r="CN41" s="306"/>
      <c r="CO41" s="357" t="e">
        <f t="shared" si="38"/>
        <v>#DIV/0!</v>
      </c>
      <c r="CP41" s="358" t="e">
        <f t="shared" si="39"/>
        <v>#DIV/0!</v>
      </c>
      <c r="CQ41" s="359" t="e">
        <f t="shared" si="40"/>
        <v>#DIV/0!</v>
      </c>
      <c r="CR41" s="301"/>
      <c r="CS41" s="302"/>
      <c r="CT41" s="303"/>
      <c r="CU41" s="304"/>
      <c r="CV41" s="305"/>
      <c r="CW41" s="306"/>
      <c r="CX41" s="304"/>
      <c r="CY41" s="305"/>
      <c r="CZ41" s="306"/>
      <c r="DA41" s="357" t="e">
        <f t="shared" si="41"/>
        <v>#DIV/0!</v>
      </c>
      <c r="DB41" s="358" t="e">
        <f t="shared" si="42"/>
        <v>#DIV/0!</v>
      </c>
      <c r="DC41" s="359" t="e">
        <f t="shared" si="43"/>
        <v>#DIV/0!</v>
      </c>
      <c r="DD41" s="54"/>
      <c r="DE41" s="54"/>
    </row>
    <row r="42" spans="2:109" ht="20.100000000000001" customHeight="1" x14ac:dyDescent="0.25">
      <c r="B42" s="458"/>
      <c r="C42" s="459"/>
      <c r="D42" s="586"/>
      <c r="E42" s="587"/>
      <c r="F42" s="582"/>
      <c r="G42" s="582"/>
      <c r="H42" s="582"/>
      <c r="I42" s="583"/>
      <c r="J42" s="375" t="s">
        <v>377</v>
      </c>
      <c r="K42" s="659"/>
      <c r="L42" s="301"/>
      <c r="M42" s="302"/>
      <c r="N42" s="303"/>
      <c r="O42" s="304"/>
      <c r="P42" s="305"/>
      <c r="Q42" s="306"/>
      <c r="R42" s="304"/>
      <c r="S42" s="305"/>
      <c r="T42" s="306"/>
      <c r="U42" s="357" t="e">
        <f t="shared" si="22"/>
        <v>#DIV/0!</v>
      </c>
      <c r="V42" s="358" t="e">
        <f t="shared" si="22"/>
        <v>#DIV/0!</v>
      </c>
      <c r="W42" s="359" t="e">
        <f t="shared" si="22"/>
        <v>#DIV/0!</v>
      </c>
      <c r="X42" s="301"/>
      <c r="Y42" s="302"/>
      <c r="Z42" s="303"/>
      <c r="AA42" s="304"/>
      <c r="AB42" s="305"/>
      <c r="AC42" s="306"/>
      <c r="AD42" s="304"/>
      <c r="AE42" s="305"/>
      <c r="AF42" s="306"/>
      <c r="AG42" s="357" t="e">
        <f t="shared" si="23"/>
        <v>#DIV/0!</v>
      </c>
      <c r="AH42" s="358" t="e">
        <f t="shared" si="24"/>
        <v>#DIV/0!</v>
      </c>
      <c r="AI42" s="359" t="e">
        <f t="shared" si="25"/>
        <v>#DIV/0!</v>
      </c>
      <c r="AJ42" s="301"/>
      <c r="AK42" s="302"/>
      <c r="AL42" s="303"/>
      <c r="AM42" s="304"/>
      <c r="AN42" s="305"/>
      <c r="AO42" s="306"/>
      <c r="AP42" s="304"/>
      <c r="AQ42" s="305"/>
      <c r="AR42" s="306"/>
      <c r="AS42" s="357" t="e">
        <f t="shared" si="26"/>
        <v>#DIV/0!</v>
      </c>
      <c r="AT42" s="358" t="e">
        <f t="shared" si="27"/>
        <v>#DIV/0!</v>
      </c>
      <c r="AU42" s="359" t="e">
        <f t="shared" si="28"/>
        <v>#DIV/0!</v>
      </c>
      <c r="AV42" s="301"/>
      <c r="AW42" s="302"/>
      <c r="AX42" s="303"/>
      <c r="AY42" s="304"/>
      <c r="AZ42" s="305"/>
      <c r="BA42" s="306"/>
      <c r="BB42" s="304"/>
      <c r="BC42" s="305"/>
      <c r="BD42" s="306"/>
      <c r="BE42" s="357" t="e">
        <f t="shared" si="29"/>
        <v>#DIV/0!</v>
      </c>
      <c r="BF42" s="358" t="e">
        <f t="shared" si="30"/>
        <v>#DIV/0!</v>
      </c>
      <c r="BG42" s="359" t="e">
        <f t="shared" si="31"/>
        <v>#DIV/0!</v>
      </c>
      <c r="BH42" s="301"/>
      <c r="BI42" s="302"/>
      <c r="BJ42" s="303"/>
      <c r="BK42" s="304"/>
      <c r="BL42" s="305"/>
      <c r="BM42" s="306"/>
      <c r="BN42" s="304"/>
      <c r="BO42" s="305"/>
      <c r="BP42" s="306"/>
      <c r="BQ42" s="357" t="e">
        <f t="shared" si="32"/>
        <v>#DIV/0!</v>
      </c>
      <c r="BR42" s="358" t="e">
        <f t="shared" si="33"/>
        <v>#DIV/0!</v>
      </c>
      <c r="BS42" s="359" t="e">
        <f t="shared" si="34"/>
        <v>#DIV/0!</v>
      </c>
      <c r="BT42" s="301"/>
      <c r="BU42" s="302"/>
      <c r="BV42" s="303"/>
      <c r="BW42" s="304"/>
      <c r="BX42" s="305"/>
      <c r="BY42" s="306"/>
      <c r="BZ42" s="304"/>
      <c r="CA42" s="305"/>
      <c r="CB42" s="306"/>
      <c r="CC42" s="357" t="e">
        <f t="shared" si="35"/>
        <v>#DIV/0!</v>
      </c>
      <c r="CD42" s="358" t="e">
        <f t="shared" si="36"/>
        <v>#DIV/0!</v>
      </c>
      <c r="CE42" s="359" t="e">
        <f t="shared" si="37"/>
        <v>#DIV/0!</v>
      </c>
      <c r="CF42" s="301"/>
      <c r="CG42" s="302"/>
      <c r="CH42" s="303"/>
      <c r="CI42" s="304"/>
      <c r="CJ42" s="305"/>
      <c r="CK42" s="306"/>
      <c r="CL42" s="304"/>
      <c r="CM42" s="305"/>
      <c r="CN42" s="306"/>
      <c r="CO42" s="357" t="e">
        <f t="shared" si="38"/>
        <v>#DIV/0!</v>
      </c>
      <c r="CP42" s="358" t="e">
        <f t="shared" si="39"/>
        <v>#DIV/0!</v>
      </c>
      <c r="CQ42" s="359" t="e">
        <f t="shared" si="40"/>
        <v>#DIV/0!</v>
      </c>
      <c r="CR42" s="301"/>
      <c r="CS42" s="302"/>
      <c r="CT42" s="303"/>
      <c r="CU42" s="304"/>
      <c r="CV42" s="305"/>
      <c r="CW42" s="306"/>
      <c r="CX42" s="304"/>
      <c r="CY42" s="305"/>
      <c r="CZ42" s="306"/>
      <c r="DA42" s="357" t="e">
        <f t="shared" si="41"/>
        <v>#DIV/0!</v>
      </c>
      <c r="DB42" s="358" t="e">
        <f t="shared" si="42"/>
        <v>#DIV/0!</v>
      </c>
      <c r="DC42" s="359" t="e">
        <f t="shared" si="43"/>
        <v>#DIV/0!</v>
      </c>
      <c r="DD42" s="54"/>
      <c r="DE42" s="54"/>
    </row>
    <row r="43" spans="2:109" ht="20.100000000000001" customHeight="1" x14ac:dyDescent="0.25">
      <c r="B43" s="458"/>
      <c r="C43" s="459"/>
      <c r="D43" s="586"/>
      <c r="E43" s="587"/>
      <c r="F43" s="582"/>
      <c r="G43" s="582"/>
      <c r="H43" s="582"/>
      <c r="I43" s="583"/>
      <c r="J43" s="376" t="s">
        <v>378</v>
      </c>
      <c r="K43" s="659"/>
      <c r="L43" s="307"/>
      <c r="M43" s="308"/>
      <c r="N43" s="309"/>
      <c r="O43" s="310"/>
      <c r="P43" s="311"/>
      <c r="Q43" s="312"/>
      <c r="R43" s="310"/>
      <c r="S43" s="311"/>
      <c r="T43" s="312"/>
      <c r="U43" s="357" t="e">
        <f t="shared" si="22"/>
        <v>#DIV/0!</v>
      </c>
      <c r="V43" s="358" t="e">
        <f t="shared" si="22"/>
        <v>#DIV/0!</v>
      </c>
      <c r="W43" s="359" t="e">
        <f t="shared" si="22"/>
        <v>#DIV/0!</v>
      </c>
      <c r="X43" s="307"/>
      <c r="Y43" s="308"/>
      <c r="Z43" s="309"/>
      <c r="AA43" s="310"/>
      <c r="AB43" s="311"/>
      <c r="AC43" s="312"/>
      <c r="AD43" s="310"/>
      <c r="AE43" s="311"/>
      <c r="AF43" s="312"/>
      <c r="AG43" s="357" t="e">
        <f t="shared" si="23"/>
        <v>#DIV/0!</v>
      </c>
      <c r="AH43" s="358" t="e">
        <f t="shared" si="24"/>
        <v>#DIV/0!</v>
      </c>
      <c r="AI43" s="359" t="e">
        <f t="shared" si="25"/>
        <v>#DIV/0!</v>
      </c>
      <c r="AJ43" s="307"/>
      <c r="AK43" s="308"/>
      <c r="AL43" s="309"/>
      <c r="AM43" s="310"/>
      <c r="AN43" s="311"/>
      <c r="AO43" s="312"/>
      <c r="AP43" s="310"/>
      <c r="AQ43" s="311"/>
      <c r="AR43" s="312"/>
      <c r="AS43" s="357" t="e">
        <f t="shared" si="26"/>
        <v>#DIV/0!</v>
      </c>
      <c r="AT43" s="358" t="e">
        <f t="shared" si="27"/>
        <v>#DIV/0!</v>
      </c>
      <c r="AU43" s="359" t="e">
        <f t="shared" si="28"/>
        <v>#DIV/0!</v>
      </c>
      <c r="AV43" s="307"/>
      <c r="AW43" s="308"/>
      <c r="AX43" s="309"/>
      <c r="AY43" s="310"/>
      <c r="AZ43" s="311"/>
      <c r="BA43" s="312"/>
      <c r="BB43" s="310"/>
      <c r="BC43" s="311"/>
      <c r="BD43" s="312"/>
      <c r="BE43" s="357" t="e">
        <f t="shared" si="29"/>
        <v>#DIV/0!</v>
      </c>
      <c r="BF43" s="358" t="e">
        <f t="shared" si="30"/>
        <v>#DIV/0!</v>
      </c>
      <c r="BG43" s="359" t="e">
        <f t="shared" si="31"/>
        <v>#DIV/0!</v>
      </c>
      <c r="BH43" s="307"/>
      <c r="BI43" s="308"/>
      <c r="BJ43" s="309"/>
      <c r="BK43" s="310"/>
      <c r="BL43" s="311"/>
      <c r="BM43" s="312"/>
      <c r="BN43" s="310"/>
      <c r="BO43" s="311"/>
      <c r="BP43" s="312"/>
      <c r="BQ43" s="357" t="e">
        <f t="shared" si="32"/>
        <v>#DIV/0!</v>
      </c>
      <c r="BR43" s="358" t="e">
        <f t="shared" si="33"/>
        <v>#DIV/0!</v>
      </c>
      <c r="BS43" s="359" t="e">
        <f t="shared" si="34"/>
        <v>#DIV/0!</v>
      </c>
      <c r="BT43" s="307"/>
      <c r="BU43" s="308"/>
      <c r="BV43" s="309"/>
      <c r="BW43" s="310"/>
      <c r="BX43" s="311"/>
      <c r="BY43" s="312"/>
      <c r="BZ43" s="310"/>
      <c r="CA43" s="311"/>
      <c r="CB43" s="312"/>
      <c r="CC43" s="357" t="e">
        <f t="shared" si="35"/>
        <v>#DIV/0!</v>
      </c>
      <c r="CD43" s="358" t="e">
        <f t="shared" si="36"/>
        <v>#DIV/0!</v>
      </c>
      <c r="CE43" s="359" t="e">
        <f t="shared" si="37"/>
        <v>#DIV/0!</v>
      </c>
      <c r="CF43" s="307"/>
      <c r="CG43" s="308"/>
      <c r="CH43" s="309"/>
      <c r="CI43" s="310"/>
      <c r="CJ43" s="311"/>
      <c r="CK43" s="312"/>
      <c r="CL43" s="310"/>
      <c r="CM43" s="311"/>
      <c r="CN43" s="312"/>
      <c r="CO43" s="357" t="e">
        <f t="shared" si="38"/>
        <v>#DIV/0!</v>
      </c>
      <c r="CP43" s="358" t="e">
        <f t="shared" si="39"/>
        <v>#DIV/0!</v>
      </c>
      <c r="CQ43" s="359" t="e">
        <f t="shared" si="40"/>
        <v>#DIV/0!</v>
      </c>
      <c r="CR43" s="307"/>
      <c r="CS43" s="308"/>
      <c r="CT43" s="309"/>
      <c r="CU43" s="310"/>
      <c r="CV43" s="311"/>
      <c r="CW43" s="312"/>
      <c r="CX43" s="310"/>
      <c r="CY43" s="311"/>
      <c r="CZ43" s="312"/>
      <c r="DA43" s="357" t="e">
        <f t="shared" si="41"/>
        <v>#DIV/0!</v>
      </c>
      <c r="DB43" s="358" t="e">
        <f t="shared" si="42"/>
        <v>#DIV/0!</v>
      </c>
      <c r="DC43" s="359" t="e">
        <f t="shared" si="43"/>
        <v>#DIV/0!</v>
      </c>
      <c r="DD43" s="57"/>
      <c r="DE43" s="57"/>
    </row>
    <row r="44" spans="2:109" ht="20.100000000000001" customHeight="1" x14ac:dyDescent="0.25">
      <c r="B44" s="593"/>
      <c r="C44" s="594"/>
      <c r="D44" s="584" t="s">
        <v>57</v>
      </c>
      <c r="E44" s="585"/>
      <c r="F44" s="579" t="str">
        <f>Overview_SelectedInterventions!N25</f>
        <v>-</v>
      </c>
      <c r="G44" s="580"/>
      <c r="H44" s="580"/>
      <c r="I44" s="581"/>
      <c r="J44" s="374" t="s">
        <v>375</v>
      </c>
      <c r="K44" s="658" t="str">
        <f>IF(ISBLANK(EnterData_Dist!K44),"",(EnterData_Dist!K44))</f>
        <v/>
      </c>
      <c r="L44" s="295"/>
      <c r="M44" s="296"/>
      <c r="N44" s="297"/>
      <c r="O44" s="298"/>
      <c r="P44" s="299"/>
      <c r="Q44" s="300"/>
      <c r="R44" s="298"/>
      <c r="S44" s="299"/>
      <c r="T44" s="300"/>
      <c r="U44" s="360" t="e">
        <f t="shared" si="22"/>
        <v>#DIV/0!</v>
      </c>
      <c r="V44" s="361" t="e">
        <f t="shared" si="22"/>
        <v>#DIV/0!</v>
      </c>
      <c r="W44" s="362" t="e">
        <f t="shared" si="22"/>
        <v>#DIV/0!</v>
      </c>
      <c r="X44" s="295"/>
      <c r="Y44" s="296"/>
      <c r="Z44" s="297"/>
      <c r="AA44" s="298"/>
      <c r="AB44" s="299"/>
      <c r="AC44" s="300"/>
      <c r="AD44" s="298"/>
      <c r="AE44" s="299"/>
      <c r="AF44" s="300"/>
      <c r="AG44" s="360" t="e">
        <f t="shared" si="23"/>
        <v>#DIV/0!</v>
      </c>
      <c r="AH44" s="361" t="e">
        <f t="shared" si="24"/>
        <v>#DIV/0!</v>
      </c>
      <c r="AI44" s="362" t="e">
        <f t="shared" si="25"/>
        <v>#DIV/0!</v>
      </c>
      <c r="AJ44" s="295"/>
      <c r="AK44" s="296"/>
      <c r="AL44" s="297"/>
      <c r="AM44" s="298"/>
      <c r="AN44" s="299"/>
      <c r="AO44" s="300"/>
      <c r="AP44" s="298"/>
      <c r="AQ44" s="299"/>
      <c r="AR44" s="300"/>
      <c r="AS44" s="360" t="e">
        <f t="shared" si="26"/>
        <v>#DIV/0!</v>
      </c>
      <c r="AT44" s="361" t="e">
        <f t="shared" si="27"/>
        <v>#DIV/0!</v>
      </c>
      <c r="AU44" s="362" t="e">
        <f t="shared" si="28"/>
        <v>#DIV/0!</v>
      </c>
      <c r="AV44" s="295"/>
      <c r="AW44" s="296"/>
      <c r="AX44" s="297"/>
      <c r="AY44" s="298"/>
      <c r="AZ44" s="299"/>
      <c r="BA44" s="300"/>
      <c r="BB44" s="298"/>
      <c r="BC44" s="299"/>
      <c r="BD44" s="300"/>
      <c r="BE44" s="360" t="e">
        <f t="shared" si="29"/>
        <v>#DIV/0!</v>
      </c>
      <c r="BF44" s="361" t="e">
        <f t="shared" si="30"/>
        <v>#DIV/0!</v>
      </c>
      <c r="BG44" s="362" t="e">
        <f t="shared" si="31"/>
        <v>#DIV/0!</v>
      </c>
      <c r="BH44" s="295"/>
      <c r="BI44" s="296"/>
      <c r="BJ44" s="297"/>
      <c r="BK44" s="298"/>
      <c r="BL44" s="299"/>
      <c r="BM44" s="300"/>
      <c r="BN44" s="298"/>
      <c r="BO44" s="299"/>
      <c r="BP44" s="300"/>
      <c r="BQ44" s="360" t="e">
        <f t="shared" si="32"/>
        <v>#DIV/0!</v>
      </c>
      <c r="BR44" s="361" t="e">
        <f t="shared" si="33"/>
        <v>#DIV/0!</v>
      </c>
      <c r="BS44" s="362" t="e">
        <f t="shared" si="34"/>
        <v>#DIV/0!</v>
      </c>
      <c r="BT44" s="295"/>
      <c r="BU44" s="296"/>
      <c r="BV44" s="297"/>
      <c r="BW44" s="298"/>
      <c r="BX44" s="299"/>
      <c r="BY44" s="300"/>
      <c r="BZ44" s="298"/>
      <c r="CA44" s="299"/>
      <c r="CB44" s="300"/>
      <c r="CC44" s="360" t="e">
        <f t="shared" si="35"/>
        <v>#DIV/0!</v>
      </c>
      <c r="CD44" s="361" t="e">
        <f t="shared" si="36"/>
        <v>#DIV/0!</v>
      </c>
      <c r="CE44" s="362" t="e">
        <f t="shared" si="37"/>
        <v>#DIV/0!</v>
      </c>
      <c r="CF44" s="295"/>
      <c r="CG44" s="296"/>
      <c r="CH44" s="297"/>
      <c r="CI44" s="298"/>
      <c r="CJ44" s="299"/>
      <c r="CK44" s="300"/>
      <c r="CL44" s="298"/>
      <c r="CM44" s="299"/>
      <c r="CN44" s="300"/>
      <c r="CO44" s="360" t="e">
        <f t="shared" si="38"/>
        <v>#DIV/0!</v>
      </c>
      <c r="CP44" s="361" t="e">
        <f t="shared" si="39"/>
        <v>#DIV/0!</v>
      </c>
      <c r="CQ44" s="362" t="e">
        <f t="shared" si="40"/>
        <v>#DIV/0!</v>
      </c>
      <c r="CR44" s="295"/>
      <c r="CS44" s="296"/>
      <c r="CT44" s="297"/>
      <c r="CU44" s="298"/>
      <c r="CV44" s="299"/>
      <c r="CW44" s="300"/>
      <c r="CX44" s="298"/>
      <c r="CY44" s="299"/>
      <c r="CZ44" s="300"/>
      <c r="DA44" s="360" t="e">
        <f t="shared" si="41"/>
        <v>#DIV/0!</v>
      </c>
      <c r="DB44" s="361" t="e">
        <f t="shared" si="42"/>
        <v>#DIV/0!</v>
      </c>
      <c r="DC44" s="362" t="e">
        <f t="shared" si="43"/>
        <v>#DIV/0!</v>
      </c>
      <c r="DD44" s="56"/>
      <c r="DE44" s="56"/>
    </row>
    <row r="45" spans="2:109" ht="20.100000000000001" customHeight="1" x14ac:dyDescent="0.25">
      <c r="B45" s="593"/>
      <c r="C45" s="594"/>
      <c r="D45" s="584"/>
      <c r="E45" s="585"/>
      <c r="F45" s="580"/>
      <c r="G45" s="580"/>
      <c r="H45" s="580"/>
      <c r="I45" s="581"/>
      <c r="J45" s="375" t="s">
        <v>376</v>
      </c>
      <c r="K45" s="659"/>
      <c r="L45" s="301"/>
      <c r="M45" s="302"/>
      <c r="N45" s="303"/>
      <c r="O45" s="304"/>
      <c r="P45" s="305"/>
      <c r="Q45" s="306"/>
      <c r="R45" s="304"/>
      <c r="S45" s="305"/>
      <c r="T45" s="306"/>
      <c r="U45" s="357" t="e">
        <f t="shared" si="22"/>
        <v>#DIV/0!</v>
      </c>
      <c r="V45" s="358" t="e">
        <f t="shared" si="22"/>
        <v>#DIV/0!</v>
      </c>
      <c r="W45" s="359" t="e">
        <f t="shared" si="22"/>
        <v>#DIV/0!</v>
      </c>
      <c r="X45" s="301"/>
      <c r="Y45" s="302"/>
      <c r="Z45" s="303"/>
      <c r="AA45" s="304"/>
      <c r="AB45" s="305"/>
      <c r="AC45" s="306"/>
      <c r="AD45" s="304"/>
      <c r="AE45" s="305"/>
      <c r="AF45" s="306"/>
      <c r="AG45" s="357" t="e">
        <f t="shared" si="23"/>
        <v>#DIV/0!</v>
      </c>
      <c r="AH45" s="358" t="e">
        <f t="shared" si="24"/>
        <v>#DIV/0!</v>
      </c>
      <c r="AI45" s="359" t="e">
        <f t="shared" si="25"/>
        <v>#DIV/0!</v>
      </c>
      <c r="AJ45" s="301"/>
      <c r="AK45" s="302"/>
      <c r="AL45" s="303"/>
      <c r="AM45" s="304"/>
      <c r="AN45" s="305"/>
      <c r="AO45" s="306"/>
      <c r="AP45" s="304"/>
      <c r="AQ45" s="305"/>
      <c r="AR45" s="306"/>
      <c r="AS45" s="357" t="e">
        <f t="shared" si="26"/>
        <v>#DIV/0!</v>
      </c>
      <c r="AT45" s="358" t="e">
        <f t="shared" si="27"/>
        <v>#DIV/0!</v>
      </c>
      <c r="AU45" s="359" t="e">
        <f t="shared" si="28"/>
        <v>#DIV/0!</v>
      </c>
      <c r="AV45" s="301"/>
      <c r="AW45" s="302"/>
      <c r="AX45" s="303"/>
      <c r="AY45" s="304"/>
      <c r="AZ45" s="305"/>
      <c r="BA45" s="306"/>
      <c r="BB45" s="304"/>
      <c r="BC45" s="305"/>
      <c r="BD45" s="306"/>
      <c r="BE45" s="357" t="e">
        <f t="shared" si="29"/>
        <v>#DIV/0!</v>
      </c>
      <c r="BF45" s="358" t="e">
        <f t="shared" si="30"/>
        <v>#DIV/0!</v>
      </c>
      <c r="BG45" s="359" t="e">
        <f t="shared" si="31"/>
        <v>#DIV/0!</v>
      </c>
      <c r="BH45" s="301"/>
      <c r="BI45" s="302"/>
      <c r="BJ45" s="303"/>
      <c r="BK45" s="304"/>
      <c r="BL45" s="305"/>
      <c r="BM45" s="306"/>
      <c r="BN45" s="304"/>
      <c r="BO45" s="305"/>
      <c r="BP45" s="306"/>
      <c r="BQ45" s="357" t="e">
        <f t="shared" si="32"/>
        <v>#DIV/0!</v>
      </c>
      <c r="BR45" s="358" t="e">
        <f t="shared" si="33"/>
        <v>#DIV/0!</v>
      </c>
      <c r="BS45" s="359" t="e">
        <f t="shared" si="34"/>
        <v>#DIV/0!</v>
      </c>
      <c r="BT45" s="301"/>
      <c r="BU45" s="302"/>
      <c r="BV45" s="303"/>
      <c r="BW45" s="304"/>
      <c r="BX45" s="305"/>
      <c r="BY45" s="306"/>
      <c r="BZ45" s="304"/>
      <c r="CA45" s="305"/>
      <c r="CB45" s="306"/>
      <c r="CC45" s="357" t="e">
        <f t="shared" si="35"/>
        <v>#DIV/0!</v>
      </c>
      <c r="CD45" s="358" t="e">
        <f t="shared" si="36"/>
        <v>#DIV/0!</v>
      </c>
      <c r="CE45" s="359" t="e">
        <f t="shared" si="37"/>
        <v>#DIV/0!</v>
      </c>
      <c r="CF45" s="301"/>
      <c r="CG45" s="302"/>
      <c r="CH45" s="303"/>
      <c r="CI45" s="304"/>
      <c r="CJ45" s="305"/>
      <c r="CK45" s="306"/>
      <c r="CL45" s="304"/>
      <c r="CM45" s="305"/>
      <c r="CN45" s="306"/>
      <c r="CO45" s="357" t="e">
        <f t="shared" si="38"/>
        <v>#DIV/0!</v>
      </c>
      <c r="CP45" s="358" t="e">
        <f t="shared" si="39"/>
        <v>#DIV/0!</v>
      </c>
      <c r="CQ45" s="359" t="e">
        <f t="shared" si="40"/>
        <v>#DIV/0!</v>
      </c>
      <c r="CR45" s="301"/>
      <c r="CS45" s="302"/>
      <c r="CT45" s="303"/>
      <c r="CU45" s="304"/>
      <c r="CV45" s="305"/>
      <c r="CW45" s="306"/>
      <c r="CX45" s="304"/>
      <c r="CY45" s="305"/>
      <c r="CZ45" s="306"/>
      <c r="DA45" s="357" t="e">
        <f t="shared" si="41"/>
        <v>#DIV/0!</v>
      </c>
      <c r="DB45" s="358" t="e">
        <f t="shared" si="42"/>
        <v>#DIV/0!</v>
      </c>
      <c r="DC45" s="359" t="e">
        <f t="shared" si="43"/>
        <v>#DIV/0!</v>
      </c>
      <c r="DD45" s="54"/>
      <c r="DE45" s="54"/>
    </row>
    <row r="46" spans="2:109" ht="20.100000000000001" customHeight="1" x14ac:dyDescent="0.25">
      <c r="B46" s="593"/>
      <c r="C46" s="594"/>
      <c r="D46" s="586"/>
      <c r="E46" s="587"/>
      <c r="F46" s="582"/>
      <c r="G46" s="582"/>
      <c r="H46" s="582"/>
      <c r="I46" s="583"/>
      <c r="J46" s="375" t="s">
        <v>377</v>
      </c>
      <c r="K46" s="659"/>
      <c r="L46" s="301"/>
      <c r="M46" s="302"/>
      <c r="N46" s="303"/>
      <c r="O46" s="304"/>
      <c r="P46" s="305"/>
      <c r="Q46" s="306"/>
      <c r="R46" s="304"/>
      <c r="S46" s="305"/>
      <c r="T46" s="306"/>
      <c r="U46" s="357" t="e">
        <f t="shared" si="22"/>
        <v>#DIV/0!</v>
      </c>
      <c r="V46" s="358" t="e">
        <f t="shared" si="22"/>
        <v>#DIV/0!</v>
      </c>
      <c r="W46" s="359" t="e">
        <f t="shared" si="22"/>
        <v>#DIV/0!</v>
      </c>
      <c r="X46" s="301"/>
      <c r="Y46" s="302"/>
      <c r="Z46" s="303"/>
      <c r="AA46" s="304"/>
      <c r="AB46" s="305"/>
      <c r="AC46" s="306"/>
      <c r="AD46" s="304"/>
      <c r="AE46" s="305"/>
      <c r="AF46" s="306"/>
      <c r="AG46" s="357" t="e">
        <f t="shared" si="23"/>
        <v>#DIV/0!</v>
      </c>
      <c r="AH46" s="358" t="e">
        <f t="shared" si="24"/>
        <v>#DIV/0!</v>
      </c>
      <c r="AI46" s="359" t="e">
        <f t="shared" si="25"/>
        <v>#DIV/0!</v>
      </c>
      <c r="AJ46" s="301"/>
      <c r="AK46" s="302"/>
      <c r="AL46" s="303"/>
      <c r="AM46" s="304"/>
      <c r="AN46" s="305"/>
      <c r="AO46" s="306"/>
      <c r="AP46" s="304"/>
      <c r="AQ46" s="305"/>
      <c r="AR46" s="306"/>
      <c r="AS46" s="357" t="e">
        <f t="shared" si="26"/>
        <v>#DIV/0!</v>
      </c>
      <c r="AT46" s="358" t="e">
        <f t="shared" si="27"/>
        <v>#DIV/0!</v>
      </c>
      <c r="AU46" s="359" t="e">
        <f t="shared" si="28"/>
        <v>#DIV/0!</v>
      </c>
      <c r="AV46" s="301"/>
      <c r="AW46" s="302"/>
      <c r="AX46" s="303"/>
      <c r="AY46" s="304"/>
      <c r="AZ46" s="305"/>
      <c r="BA46" s="306"/>
      <c r="BB46" s="304"/>
      <c r="BC46" s="305"/>
      <c r="BD46" s="306"/>
      <c r="BE46" s="357" t="e">
        <f t="shared" si="29"/>
        <v>#DIV/0!</v>
      </c>
      <c r="BF46" s="358" t="e">
        <f t="shared" si="30"/>
        <v>#DIV/0!</v>
      </c>
      <c r="BG46" s="359" t="e">
        <f t="shared" si="31"/>
        <v>#DIV/0!</v>
      </c>
      <c r="BH46" s="301"/>
      <c r="BI46" s="302"/>
      <c r="BJ46" s="303"/>
      <c r="BK46" s="304"/>
      <c r="BL46" s="305"/>
      <c r="BM46" s="306"/>
      <c r="BN46" s="304"/>
      <c r="BO46" s="305"/>
      <c r="BP46" s="306"/>
      <c r="BQ46" s="357" t="e">
        <f t="shared" si="32"/>
        <v>#DIV/0!</v>
      </c>
      <c r="BR46" s="358" t="e">
        <f t="shared" si="33"/>
        <v>#DIV/0!</v>
      </c>
      <c r="BS46" s="359" t="e">
        <f t="shared" si="34"/>
        <v>#DIV/0!</v>
      </c>
      <c r="BT46" s="301"/>
      <c r="BU46" s="302"/>
      <c r="BV46" s="303"/>
      <c r="BW46" s="304"/>
      <c r="BX46" s="305"/>
      <c r="BY46" s="306"/>
      <c r="BZ46" s="304"/>
      <c r="CA46" s="305"/>
      <c r="CB46" s="306"/>
      <c r="CC46" s="357" t="e">
        <f t="shared" si="35"/>
        <v>#DIV/0!</v>
      </c>
      <c r="CD46" s="358" t="e">
        <f t="shared" si="36"/>
        <v>#DIV/0!</v>
      </c>
      <c r="CE46" s="359" t="e">
        <f t="shared" si="37"/>
        <v>#DIV/0!</v>
      </c>
      <c r="CF46" s="301"/>
      <c r="CG46" s="302"/>
      <c r="CH46" s="303"/>
      <c r="CI46" s="304"/>
      <c r="CJ46" s="305"/>
      <c r="CK46" s="306"/>
      <c r="CL46" s="304"/>
      <c r="CM46" s="305"/>
      <c r="CN46" s="306"/>
      <c r="CO46" s="357" t="e">
        <f t="shared" si="38"/>
        <v>#DIV/0!</v>
      </c>
      <c r="CP46" s="358" t="e">
        <f t="shared" si="39"/>
        <v>#DIV/0!</v>
      </c>
      <c r="CQ46" s="359" t="e">
        <f t="shared" si="40"/>
        <v>#DIV/0!</v>
      </c>
      <c r="CR46" s="301"/>
      <c r="CS46" s="302"/>
      <c r="CT46" s="303"/>
      <c r="CU46" s="304"/>
      <c r="CV46" s="305"/>
      <c r="CW46" s="306"/>
      <c r="CX46" s="304"/>
      <c r="CY46" s="305"/>
      <c r="CZ46" s="306"/>
      <c r="DA46" s="357" t="e">
        <f t="shared" si="41"/>
        <v>#DIV/0!</v>
      </c>
      <c r="DB46" s="358" t="e">
        <f t="shared" si="42"/>
        <v>#DIV/0!</v>
      </c>
      <c r="DC46" s="359" t="e">
        <f t="shared" si="43"/>
        <v>#DIV/0!</v>
      </c>
      <c r="DD46" s="54"/>
      <c r="DE46" s="54"/>
    </row>
    <row r="47" spans="2:109" ht="20.100000000000001" customHeight="1" x14ac:dyDescent="0.25">
      <c r="B47" s="593"/>
      <c r="C47" s="594"/>
      <c r="D47" s="586"/>
      <c r="E47" s="587"/>
      <c r="F47" s="582"/>
      <c r="G47" s="582"/>
      <c r="H47" s="582"/>
      <c r="I47" s="583"/>
      <c r="J47" s="376" t="s">
        <v>378</v>
      </c>
      <c r="K47" s="659"/>
      <c r="L47" s="307"/>
      <c r="M47" s="308"/>
      <c r="N47" s="309"/>
      <c r="O47" s="310"/>
      <c r="P47" s="311"/>
      <c r="Q47" s="312"/>
      <c r="R47" s="310"/>
      <c r="S47" s="311"/>
      <c r="T47" s="312"/>
      <c r="U47" s="363" t="e">
        <f t="shared" si="22"/>
        <v>#DIV/0!</v>
      </c>
      <c r="V47" s="364" t="e">
        <f t="shared" si="22"/>
        <v>#DIV/0!</v>
      </c>
      <c r="W47" s="365" t="e">
        <f t="shared" si="22"/>
        <v>#DIV/0!</v>
      </c>
      <c r="X47" s="307"/>
      <c r="Y47" s="308"/>
      <c r="Z47" s="309"/>
      <c r="AA47" s="310"/>
      <c r="AB47" s="311"/>
      <c r="AC47" s="312"/>
      <c r="AD47" s="310"/>
      <c r="AE47" s="311"/>
      <c r="AF47" s="312"/>
      <c r="AG47" s="363" t="e">
        <f t="shared" si="23"/>
        <v>#DIV/0!</v>
      </c>
      <c r="AH47" s="364" t="e">
        <f t="shared" si="24"/>
        <v>#DIV/0!</v>
      </c>
      <c r="AI47" s="365" t="e">
        <f t="shared" si="25"/>
        <v>#DIV/0!</v>
      </c>
      <c r="AJ47" s="307"/>
      <c r="AK47" s="308"/>
      <c r="AL47" s="309"/>
      <c r="AM47" s="310"/>
      <c r="AN47" s="311"/>
      <c r="AO47" s="312"/>
      <c r="AP47" s="310"/>
      <c r="AQ47" s="311"/>
      <c r="AR47" s="312"/>
      <c r="AS47" s="363" t="e">
        <f t="shared" si="26"/>
        <v>#DIV/0!</v>
      </c>
      <c r="AT47" s="364" t="e">
        <f t="shared" si="27"/>
        <v>#DIV/0!</v>
      </c>
      <c r="AU47" s="365" t="e">
        <f t="shared" si="28"/>
        <v>#DIV/0!</v>
      </c>
      <c r="AV47" s="307"/>
      <c r="AW47" s="308"/>
      <c r="AX47" s="309"/>
      <c r="AY47" s="310"/>
      <c r="AZ47" s="311"/>
      <c r="BA47" s="312"/>
      <c r="BB47" s="310"/>
      <c r="BC47" s="311"/>
      <c r="BD47" s="312"/>
      <c r="BE47" s="363" t="e">
        <f t="shared" si="29"/>
        <v>#DIV/0!</v>
      </c>
      <c r="BF47" s="364" t="e">
        <f t="shared" si="30"/>
        <v>#DIV/0!</v>
      </c>
      <c r="BG47" s="365" t="e">
        <f t="shared" si="31"/>
        <v>#DIV/0!</v>
      </c>
      <c r="BH47" s="307"/>
      <c r="BI47" s="308"/>
      <c r="BJ47" s="309"/>
      <c r="BK47" s="310"/>
      <c r="BL47" s="311"/>
      <c r="BM47" s="312"/>
      <c r="BN47" s="310"/>
      <c r="BO47" s="311"/>
      <c r="BP47" s="312"/>
      <c r="BQ47" s="363" t="e">
        <f t="shared" si="32"/>
        <v>#DIV/0!</v>
      </c>
      <c r="BR47" s="364" t="e">
        <f t="shared" si="33"/>
        <v>#DIV/0!</v>
      </c>
      <c r="BS47" s="365" t="e">
        <f t="shared" si="34"/>
        <v>#DIV/0!</v>
      </c>
      <c r="BT47" s="307"/>
      <c r="BU47" s="308"/>
      <c r="BV47" s="309"/>
      <c r="BW47" s="310"/>
      <c r="BX47" s="311"/>
      <c r="BY47" s="312"/>
      <c r="BZ47" s="310"/>
      <c r="CA47" s="311"/>
      <c r="CB47" s="312"/>
      <c r="CC47" s="363" t="e">
        <f t="shared" si="35"/>
        <v>#DIV/0!</v>
      </c>
      <c r="CD47" s="364" t="e">
        <f t="shared" si="36"/>
        <v>#DIV/0!</v>
      </c>
      <c r="CE47" s="365" t="e">
        <f t="shared" si="37"/>
        <v>#DIV/0!</v>
      </c>
      <c r="CF47" s="307"/>
      <c r="CG47" s="308"/>
      <c r="CH47" s="309"/>
      <c r="CI47" s="310"/>
      <c r="CJ47" s="311"/>
      <c r="CK47" s="312"/>
      <c r="CL47" s="310"/>
      <c r="CM47" s="311"/>
      <c r="CN47" s="312"/>
      <c r="CO47" s="363" t="e">
        <f t="shared" si="38"/>
        <v>#DIV/0!</v>
      </c>
      <c r="CP47" s="364" t="e">
        <f t="shared" si="39"/>
        <v>#DIV/0!</v>
      </c>
      <c r="CQ47" s="365" t="e">
        <f t="shared" si="40"/>
        <v>#DIV/0!</v>
      </c>
      <c r="CR47" s="307"/>
      <c r="CS47" s="308"/>
      <c r="CT47" s="309"/>
      <c r="CU47" s="310"/>
      <c r="CV47" s="311"/>
      <c r="CW47" s="312"/>
      <c r="CX47" s="310"/>
      <c r="CY47" s="311"/>
      <c r="CZ47" s="312"/>
      <c r="DA47" s="363" t="e">
        <f t="shared" si="41"/>
        <v>#DIV/0!</v>
      </c>
      <c r="DB47" s="364" t="e">
        <f t="shared" si="42"/>
        <v>#DIV/0!</v>
      </c>
      <c r="DC47" s="365" t="e">
        <f t="shared" si="43"/>
        <v>#DIV/0!</v>
      </c>
      <c r="DD47" s="57"/>
      <c r="DE47" s="57"/>
    </row>
    <row r="48" spans="2:109" ht="20.100000000000001" customHeight="1" x14ac:dyDescent="0.25">
      <c r="B48" s="593"/>
      <c r="C48" s="594"/>
      <c r="D48" s="584" t="s">
        <v>58</v>
      </c>
      <c r="E48" s="585"/>
      <c r="F48" s="579" t="str">
        <f>Overview_SelectedInterventions!N27</f>
        <v>-</v>
      </c>
      <c r="G48" s="580"/>
      <c r="H48" s="580"/>
      <c r="I48" s="581"/>
      <c r="J48" s="374" t="s">
        <v>375</v>
      </c>
      <c r="K48" s="658" t="str">
        <f>IF(ISBLANK(EnterData_Dist!K48),"",(EnterData_Dist!K48))</f>
        <v/>
      </c>
      <c r="L48" s="295"/>
      <c r="M48" s="296"/>
      <c r="N48" s="297"/>
      <c r="O48" s="298"/>
      <c r="P48" s="299"/>
      <c r="Q48" s="300"/>
      <c r="R48" s="298"/>
      <c r="S48" s="299"/>
      <c r="T48" s="300"/>
      <c r="U48" s="360" t="e">
        <f t="shared" si="22"/>
        <v>#DIV/0!</v>
      </c>
      <c r="V48" s="361" t="e">
        <f t="shared" si="22"/>
        <v>#DIV/0!</v>
      </c>
      <c r="W48" s="362" t="e">
        <f t="shared" si="22"/>
        <v>#DIV/0!</v>
      </c>
      <c r="X48" s="295"/>
      <c r="Y48" s="296"/>
      <c r="Z48" s="297"/>
      <c r="AA48" s="298"/>
      <c r="AB48" s="299"/>
      <c r="AC48" s="300"/>
      <c r="AD48" s="298"/>
      <c r="AE48" s="299"/>
      <c r="AF48" s="300"/>
      <c r="AG48" s="360" t="e">
        <f t="shared" si="23"/>
        <v>#DIV/0!</v>
      </c>
      <c r="AH48" s="361" t="e">
        <f t="shared" si="24"/>
        <v>#DIV/0!</v>
      </c>
      <c r="AI48" s="362" t="e">
        <f t="shared" si="25"/>
        <v>#DIV/0!</v>
      </c>
      <c r="AJ48" s="295"/>
      <c r="AK48" s="296"/>
      <c r="AL48" s="297"/>
      <c r="AM48" s="298"/>
      <c r="AN48" s="299"/>
      <c r="AO48" s="300"/>
      <c r="AP48" s="298"/>
      <c r="AQ48" s="299"/>
      <c r="AR48" s="300"/>
      <c r="AS48" s="360" t="e">
        <f t="shared" si="26"/>
        <v>#DIV/0!</v>
      </c>
      <c r="AT48" s="361" t="e">
        <f t="shared" si="27"/>
        <v>#DIV/0!</v>
      </c>
      <c r="AU48" s="362" t="e">
        <f t="shared" si="28"/>
        <v>#DIV/0!</v>
      </c>
      <c r="AV48" s="295"/>
      <c r="AW48" s="296"/>
      <c r="AX48" s="297"/>
      <c r="AY48" s="298"/>
      <c r="AZ48" s="299"/>
      <c r="BA48" s="300"/>
      <c r="BB48" s="298"/>
      <c r="BC48" s="299"/>
      <c r="BD48" s="300"/>
      <c r="BE48" s="360" t="e">
        <f t="shared" si="29"/>
        <v>#DIV/0!</v>
      </c>
      <c r="BF48" s="361" t="e">
        <f t="shared" si="30"/>
        <v>#DIV/0!</v>
      </c>
      <c r="BG48" s="362" t="e">
        <f t="shared" si="31"/>
        <v>#DIV/0!</v>
      </c>
      <c r="BH48" s="295"/>
      <c r="BI48" s="296"/>
      <c r="BJ48" s="297"/>
      <c r="BK48" s="298"/>
      <c r="BL48" s="299"/>
      <c r="BM48" s="300"/>
      <c r="BN48" s="298"/>
      <c r="BO48" s="299"/>
      <c r="BP48" s="300"/>
      <c r="BQ48" s="360" t="e">
        <f t="shared" si="32"/>
        <v>#DIV/0!</v>
      </c>
      <c r="BR48" s="361" t="e">
        <f t="shared" si="33"/>
        <v>#DIV/0!</v>
      </c>
      <c r="BS48" s="362" t="e">
        <f t="shared" si="34"/>
        <v>#DIV/0!</v>
      </c>
      <c r="BT48" s="295"/>
      <c r="BU48" s="296"/>
      <c r="BV48" s="297"/>
      <c r="BW48" s="298"/>
      <c r="BX48" s="299"/>
      <c r="BY48" s="300"/>
      <c r="BZ48" s="298"/>
      <c r="CA48" s="299"/>
      <c r="CB48" s="300"/>
      <c r="CC48" s="360" t="e">
        <f t="shared" si="35"/>
        <v>#DIV/0!</v>
      </c>
      <c r="CD48" s="361" t="e">
        <f t="shared" si="36"/>
        <v>#DIV/0!</v>
      </c>
      <c r="CE48" s="362" t="e">
        <f t="shared" si="37"/>
        <v>#DIV/0!</v>
      </c>
      <c r="CF48" s="295"/>
      <c r="CG48" s="296"/>
      <c r="CH48" s="297"/>
      <c r="CI48" s="298"/>
      <c r="CJ48" s="299"/>
      <c r="CK48" s="300"/>
      <c r="CL48" s="298"/>
      <c r="CM48" s="299"/>
      <c r="CN48" s="300"/>
      <c r="CO48" s="360" t="e">
        <f t="shared" si="38"/>
        <v>#DIV/0!</v>
      </c>
      <c r="CP48" s="361" t="e">
        <f t="shared" si="39"/>
        <v>#DIV/0!</v>
      </c>
      <c r="CQ48" s="362" t="e">
        <f t="shared" si="40"/>
        <v>#DIV/0!</v>
      </c>
      <c r="CR48" s="295"/>
      <c r="CS48" s="296"/>
      <c r="CT48" s="297"/>
      <c r="CU48" s="298"/>
      <c r="CV48" s="299"/>
      <c r="CW48" s="300"/>
      <c r="CX48" s="298"/>
      <c r="CY48" s="299"/>
      <c r="CZ48" s="300"/>
      <c r="DA48" s="360" t="e">
        <f t="shared" si="41"/>
        <v>#DIV/0!</v>
      </c>
      <c r="DB48" s="361" t="e">
        <f t="shared" si="42"/>
        <v>#DIV/0!</v>
      </c>
      <c r="DC48" s="362" t="e">
        <f t="shared" si="43"/>
        <v>#DIV/0!</v>
      </c>
      <c r="DD48" s="56"/>
      <c r="DE48" s="56"/>
    </row>
    <row r="49" spans="2:109" ht="20.100000000000001" customHeight="1" x14ac:dyDescent="0.25">
      <c r="B49" s="593"/>
      <c r="C49" s="594"/>
      <c r="D49" s="584"/>
      <c r="E49" s="585"/>
      <c r="F49" s="580"/>
      <c r="G49" s="580"/>
      <c r="H49" s="580"/>
      <c r="I49" s="581"/>
      <c r="J49" s="375" t="s">
        <v>376</v>
      </c>
      <c r="K49" s="659"/>
      <c r="L49" s="301"/>
      <c r="M49" s="302"/>
      <c r="N49" s="303"/>
      <c r="O49" s="304"/>
      <c r="P49" s="305"/>
      <c r="Q49" s="306"/>
      <c r="R49" s="304"/>
      <c r="S49" s="305"/>
      <c r="T49" s="306"/>
      <c r="U49" s="357" t="e">
        <f t="shared" si="22"/>
        <v>#DIV/0!</v>
      </c>
      <c r="V49" s="358" t="e">
        <f t="shared" si="22"/>
        <v>#DIV/0!</v>
      </c>
      <c r="W49" s="359" t="e">
        <f t="shared" si="22"/>
        <v>#DIV/0!</v>
      </c>
      <c r="X49" s="301"/>
      <c r="Y49" s="302"/>
      <c r="Z49" s="303"/>
      <c r="AA49" s="304"/>
      <c r="AB49" s="305"/>
      <c r="AC49" s="306"/>
      <c r="AD49" s="304"/>
      <c r="AE49" s="305"/>
      <c r="AF49" s="306"/>
      <c r="AG49" s="357" t="e">
        <f t="shared" si="23"/>
        <v>#DIV/0!</v>
      </c>
      <c r="AH49" s="358" t="e">
        <f t="shared" si="24"/>
        <v>#DIV/0!</v>
      </c>
      <c r="AI49" s="359" t="e">
        <f t="shared" si="25"/>
        <v>#DIV/0!</v>
      </c>
      <c r="AJ49" s="301"/>
      <c r="AK49" s="302"/>
      <c r="AL49" s="303"/>
      <c r="AM49" s="304"/>
      <c r="AN49" s="305"/>
      <c r="AO49" s="306"/>
      <c r="AP49" s="304"/>
      <c r="AQ49" s="305"/>
      <c r="AR49" s="306"/>
      <c r="AS49" s="357" t="e">
        <f t="shared" si="26"/>
        <v>#DIV/0!</v>
      </c>
      <c r="AT49" s="358" t="e">
        <f t="shared" si="27"/>
        <v>#DIV/0!</v>
      </c>
      <c r="AU49" s="359" t="e">
        <f t="shared" si="28"/>
        <v>#DIV/0!</v>
      </c>
      <c r="AV49" s="301"/>
      <c r="AW49" s="302"/>
      <c r="AX49" s="303"/>
      <c r="AY49" s="304"/>
      <c r="AZ49" s="305"/>
      <c r="BA49" s="306"/>
      <c r="BB49" s="304"/>
      <c r="BC49" s="305"/>
      <c r="BD49" s="306"/>
      <c r="BE49" s="357" t="e">
        <f t="shared" si="29"/>
        <v>#DIV/0!</v>
      </c>
      <c r="BF49" s="358" t="e">
        <f t="shared" si="30"/>
        <v>#DIV/0!</v>
      </c>
      <c r="BG49" s="359" t="e">
        <f t="shared" si="31"/>
        <v>#DIV/0!</v>
      </c>
      <c r="BH49" s="301"/>
      <c r="BI49" s="302"/>
      <c r="BJ49" s="303"/>
      <c r="BK49" s="304"/>
      <c r="BL49" s="305"/>
      <c r="BM49" s="306"/>
      <c r="BN49" s="304"/>
      <c r="BO49" s="305"/>
      <c r="BP49" s="306"/>
      <c r="BQ49" s="357" t="e">
        <f t="shared" si="32"/>
        <v>#DIV/0!</v>
      </c>
      <c r="BR49" s="358" t="e">
        <f t="shared" si="33"/>
        <v>#DIV/0!</v>
      </c>
      <c r="BS49" s="359" t="e">
        <f t="shared" si="34"/>
        <v>#DIV/0!</v>
      </c>
      <c r="BT49" s="301"/>
      <c r="BU49" s="302"/>
      <c r="BV49" s="303"/>
      <c r="BW49" s="304"/>
      <c r="BX49" s="305"/>
      <c r="BY49" s="306"/>
      <c r="BZ49" s="304"/>
      <c r="CA49" s="305"/>
      <c r="CB49" s="306"/>
      <c r="CC49" s="357" t="e">
        <f t="shared" si="35"/>
        <v>#DIV/0!</v>
      </c>
      <c r="CD49" s="358" t="e">
        <f t="shared" si="36"/>
        <v>#DIV/0!</v>
      </c>
      <c r="CE49" s="359" t="e">
        <f t="shared" si="37"/>
        <v>#DIV/0!</v>
      </c>
      <c r="CF49" s="301"/>
      <c r="CG49" s="302"/>
      <c r="CH49" s="303"/>
      <c r="CI49" s="304"/>
      <c r="CJ49" s="305"/>
      <c r="CK49" s="306"/>
      <c r="CL49" s="304"/>
      <c r="CM49" s="305"/>
      <c r="CN49" s="306"/>
      <c r="CO49" s="357" t="e">
        <f t="shared" si="38"/>
        <v>#DIV/0!</v>
      </c>
      <c r="CP49" s="358" t="e">
        <f t="shared" si="39"/>
        <v>#DIV/0!</v>
      </c>
      <c r="CQ49" s="359" t="e">
        <f t="shared" si="40"/>
        <v>#DIV/0!</v>
      </c>
      <c r="CR49" s="301"/>
      <c r="CS49" s="302"/>
      <c r="CT49" s="303"/>
      <c r="CU49" s="304"/>
      <c r="CV49" s="305"/>
      <c r="CW49" s="306"/>
      <c r="CX49" s="304"/>
      <c r="CY49" s="305"/>
      <c r="CZ49" s="306"/>
      <c r="DA49" s="357" t="e">
        <f t="shared" si="41"/>
        <v>#DIV/0!</v>
      </c>
      <c r="DB49" s="358" t="e">
        <f t="shared" si="42"/>
        <v>#DIV/0!</v>
      </c>
      <c r="DC49" s="359" t="e">
        <f t="shared" si="43"/>
        <v>#DIV/0!</v>
      </c>
      <c r="DD49" s="54"/>
      <c r="DE49" s="54"/>
    </row>
    <row r="50" spans="2:109" ht="20.100000000000001" customHeight="1" x14ac:dyDescent="0.25">
      <c r="B50" s="593"/>
      <c r="C50" s="594"/>
      <c r="D50" s="586"/>
      <c r="E50" s="587"/>
      <c r="F50" s="582"/>
      <c r="G50" s="582"/>
      <c r="H50" s="582"/>
      <c r="I50" s="583"/>
      <c r="J50" s="375" t="s">
        <v>377</v>
      </c>
      <c r="K50" s="659"/>
      <c r="L50" s="301"/>
      <c r="M50" s="302"/>
      <c r="N50" s="303"/>
      <c r="O50" s="304"/>
      <c r="P50" s="305"/>
      <c r="Q50" s="306"/>
      <c r="R50" s="304"/>
      <c r="S50" s="305"/>
      <c r="T50" s="306"/>
      <c r="U50" s="357" t="e">
        <f t="shared" si="22"/>
        <v>#DIV/0!</v>
      </c>
      <c r="V50" s="358" t="e">
        <f t="shared" si="22"/>
        <v>#DIV/0!</v>
      </c>
      <c r="W50" s="359" t="e">
        <f t="shared" si="22"/>
        <v>#DIV/0!</v>
      </c>
      <c r="X50" s="301"/>
      <c r="Y50" s="302"/>
      <c r="Z50" s="303"/>
      <c r="AA50" s="304"/>
      <c r="AB50" s="305"/>
      <c r="AC50" s="306"/>
      <c r="AD50" s="304"/>
      <c r="AE50" s="305"/>
      <c r="AF50" s="306"/>
      <c r="AG50" s="357" t="e">
        <f t="shared" si="23"/>
        <v>#DIV/0!</v>
      </c>
      <c r="AH50" s="358" t="e">
        <f t="shared" si="24"/>
        <v>#DIV/0!</v>
      </c>
      <c r="AI50" s="359" t="e">
        <f t="shared" si="25"/>
        <v>#DIV/0!</v>
      </c>
      <c r="AJ50" s="301"/>
      <c r="AK50" s="302"/>
      <c r="AL50" s="303"/>
      <c r="AM50" s="304"/>
      <c r="AN50" s="305"/>
      <c r="AO50" s="306"/>
      <c r="AP50" s="304"/>
      <c r="AQ50" s="305"/>
      <c r="AR50" s="306"/>
      <c r="AS50" s="357" t="e">
        <f t="shared" si="26"/>
        <v>#DIV/0!</v>
      </c>
      <c r="AT50" s="358" t="e">
        <f t="shared" si="27"/>
        <v>#DIV/0!</v>
      </c>
      <c r="AU50" s="359" t="e">
        <f t="shared" si="28"/>
        <v>#DIV/0!</v>
      </c>
      <c r="AV50" s="301"/>
      <c r="AW50" s="302"/>
      <c r="AX50" s="303"/>
      <c r="AY50" s="304"/>
      <c r="AZ50" s="305"/>
      <c r="BA50" s="306"/>
      <c r="BB50" s="304"/>
      <c r="BC50" s="305"/>
      <c r="BD50" s="306"/>
      <c r="BE50" s="357" t="e">
        <f t="shared" si="29"/>
        <v>#DIV/0!</v>
      </c>
      <c r="BF50" s="358" t="e">
        <f t="shared" si="30"/>
        <v>#DIV/0!</v>
      </c>
      <c r="BG50" s="359" t="e">
        <f t="shared" si="31"/>
        <v>#DIV/0!</v>
      </c>
      <c r="BH50" s="301"/>
      <c r="BI50" s="302"/>
      <c r="BJ50" s="303"/>
      <c r="BK50" s="304"/>
      <c r="BL50" s="305"/>
      <c r="BM50" s="306"/>
      <c r="BN50" s="304"/>
      <c r="BO50" s="305"/>
      <c r="BP50" s="306"/>
      <c r="BQ50" s="357" t="e">
        <f t="shared" si="32"/>
        <v>#DIV/0!</v>
      </c>
      <c r="BR50" s="358" t="e">
        <f t="shared" si="33"/>
        <v>#DIV/0!</v>
      </c>
      <c r="BS50" s="359" t="e">
        <f t="shared" si="34"/>
        <v>#DIV/0!</v>
      </c>
      <c r="BT50" s="301"/>
      <c r="BU50" s="302"/>
      <c r="BV50" s="303"/>
      <c r="BW50" s="304"/>
      <c r="BX50" s="305"/>
      <c r="BY50" s="306"/>
      <c r="BZ50" s="304"/>
      <c r="CA50" s="305"/>
      <c r="CB50" s="306"/>
      <c r="CC50" s="357" t="e">
        <f t="shared" si="35"/>
        <v>#DIV/0!</v>
      </c>
      <c r="CD50" s="358" t="e">
        <f t="shared" si="36"/>
        <v>#DIV/0!</v>
      </c>
      <c r="CE50" s="359" t="e">
        <f t="shared" si="37"/>
        <v>#DIV/0!</v>
      </c>
      <c r="CF50" s="301"/>
      <c r="CG50" s="302"/>
      <c r="CH50" s="303"/>
      <c r="CI50" s="304"/>
      <c r="CJ50" s="305"/>
      <c r="CK50" s="306"/>
      <c r="CL50" s="304"/>
      <c r="CM50" s="305"/>
      <c r="CN50" s="306"/>
      <c r="CO50" s="357" t="e">
        <f t="shared" si="38"/>
        <v>#DIV/0!</v>
      </c>
      <c r="CP50" s="358" t="e">
        <f t="shared" si="39"/>
        <v>#DIV/0!</v>
      </c>
      <c r="CQ50" s="359" t="e">
        <f t="shared" si="40"/>
        <v>#DIV/0!</v>
      </c>
      <c r="CR50" s="301"/>
      <c r="CS50" s="302"/>
      <c r="CT50" s="303"/>
      <c r="CU50" s="304"/>
      <c r="CV50" s="305"/>
      <c r="CW50" s="306"/>
      <c r="CX50" s="304"/>
      <c r="CY50" s="305"/>
      <c r="CZ50" s="306"/>
      <c r="DA50" s="357" t="e">
        <f t="shared" si="41"/>
        <v>#DIV/0!</v>
      </c>
      <c r="DB50" s="358" t="e">
        <f t="shared" si="42"/>
        <v>#DIV/0!</v>
      </c>
      <c r="DC50" s="359" t="e">
        <f t="shared" si="43"/>
        <v>#DIV/0!</v>
      </c>
      <c r="DD50" s="54"/>
      <c r="DE50" s="54"/>
    </row>
    <row r="51" spans="2:109" ht="20.100000000000001" customHeight="1" x14ac:dyDescent="0.25">
      <c r="B51" s="593"/>
      <c r="C51" s="594"/>
      <c r="D51" s="586"/>
      <c r="E51" s="587"/>
      <c r="F51" s="582"/>
      <c r="G51" s="582"/>
      <c r="H51" s="582"/>
      <c r="I51" s="583"/>
      <c r="J51" s="376" t="s">
        <v>378</v>
      </c>
      <c r="K51" s="659"/>
      <c r="L51" s="307"/>
      <c r="M51" s="308"/>
      <c r="N51" s="309"/>
      <c r="O51" s="310"/>
      <c r="P51" s="311"/>
      <c r="Q51" s="312"/>
      <c r="R51" s="310"/>
      <c r="S51" s="311"/>
      <c r="T51" s="312"/>
      <c r="U51" s="363" t="e">
        <f t="shared" si="22"/>
        <v>#DIV/0!</v>
      </c>
      <c r="V51" s="364" t="e">
        <f t="shared" si="22"/>
        <v>#DIV/0!</v>
      </c>
      <c r="W51" s="365" t="e">
        <f t="shared" si="22"/>
        <v>#DIV/0!</v>
      </c>
      <c r="X51" s="307"/>
      <c r="Y51" s="308"/>
      <c r="Z51" s="309"/>
      <c r="AA51" s="310"/>
      <c r="AB51" s="311"/>
      <c r="AC51" s="312"/>
      <c r="AD51" s="310"/>
      <c r="AE51" s="311"/>
      <c r="AF51" s="312"/>
      <c r="AG51" s="363" t="e">
        <f t="shared" si="23"/>
        <v>#DIV/0!</v>
      </c>
      <c r="AH51" s="364" t="e">
        <f t="shared" si="24"/>
        <v>#DIV/0!</v>
      </c>
      <c r="AI51" s="365" t="e">
        <f t="shared" si="25"/>
        <v>#DIV/0!</v>
      </c>
      <c r="AJ51" s="307"/>
      <c r="AK51" s="308"/>
      <c r="AL51" s="309"/>
      <c r="AM51" s="310"/>
      <c r="AN51" s="311"/>
      <c r="AO51" s="312"/>
      <c r="AP51" s="310"/>
      <c r="AQ51" s="311"/>
      <c r="AR51" s="312"/>
      <c r="AS51" s="363" t="e">
        <f t="shared" si="26"/>
        <v>#DIV/0!</v>
      </c>
      <c r="AT51" s="364" t="e">
        <f t="shared" si="27"/>
        <v>#DIV/0!</v>
      </c>
      <c r="AU51" s="365" t="e">
        <f t="shared" si="28"/>
        <v>#DIV/0!</v>
      </c>
      <c r="AV51" s="307"/>
      <c r="AW51" s="308"/>
      <c r="AX51" s="309"/>
      <c r="AY51" s="310"/>
      <c r="AZ51" s="311"/>
      <c r="BA51" s="312"/>
      <c r="BB51" s="310"/>
      <c r="BC51" s="311"/>
      <c r="BD51" s="312"/>
      <c r="BE51" s="363" t="e">
        <f t="shared" si="29"/>
        <v>#DIV/0!</v>
      </c>
      <c r="BF51" s="364" t="e">
        <f t="shared" si="30"/>
        <v>#DIV/0!</v>
      </c>
      <c r="BG51" s="365" t="e">
        <f t="shared" si="31"/>
        <v>#DIV/0!</v>
      </c>
      <c r="BH51" s="307"/>
      <c r="BI51" s="308"/>
      <c r="BJ51" s="309"/>
      <c r="BK51" s="310"/>
      <c r="BL51" s="311"/>
      <c r="BM51" s="312"/>
      <c r="BN51" s="310"/>
      <c r="BO51" s="311"/>
      <c r="BP51" s="312"/>
      <c r="BQ51" s="363" t="e">
        <f t="shared" si="32"/>
        <v>#DIV/0!</v>
      </c>
      <c r="BR51" s="364" t="e">
        <f t="shared" si="33"/>
        <v>#DIV/0!</v>
      </c>
      <c r="BS51" s="365" t="e">
        <f t="shared" si="34"/>
        <v>#DIV/0!</v>
      </c>
      <c r="BT51" s="307"/>
      <c r="BU51" s="308"/>
      <c r="BV51" s="309"/>
      <c r="BW51" s="310"/>
      <c r="BX51" s="311"/>
      <c r="BY51" s="312"/>
      <c r="BZ51" s="310"/>
      <c r="CA51" s="311"/>
      <c r="CB51" s="312"/>
      <c r="CC51" s="363" t="e">
        <f t="shared" si="35"/>
        <v>#DIV/0!</v>
      </c>
      <c r="CD51" s="364" t="e">
        <f t="shared" si="36"/>
        <v>#DIV/0!</v>
      </c>
      <c r="CE51" s="365" t="e">
        <f t="shared" si="37"/>
        <v>#DIV/0!</v>
      </c>
      <c r="CF51" s="307"/>
      <c r="CG51" s="308"/>
      <c r="CH51" s="309"/>
      <c r="CI51" s="310"/>
      <c r="CJ51" s="311"/>
      <c r="CK51" s="312"/>
      <c r="CL51" s="310"/>
      <c r="CM51" s="311"/>
      <c r="CN51" s="312"/>
      <c r="CO51" s="363" t="e">
        <f t="shared" si="38"/>
        <v>#DIV/0!</v>
      </c>
      <c r="CP51" s="364" t="e">
        <f t="shared" si="39"/>
        <v>#DIV/0!</v>
      </c>
      <c r="CQ51" s="365" t="e">
        <f t="shared" si="40"/>
        <v>#DIV/0!</v>
      </c>
      <c r="CR51" s="307"/>
      <c r="CS51" s="308"/>
      <c r="CT51" s="309"/>
      <c r="CU51" s="310"/>
      <c r="CV51" s="311"/>
      <c r="CW51" s="312"/>
      <c r="CX51" s="310"/>
      <c r="CY51" s="311"/>
      <c r="CZ51" s="312"/>
      <c r="DA51" s="363" t="e">
        <f t="shared" si="41"/>
        <v>#DIV/0!</v>
      </c>
      <c r="DB51" s="364" t="e">
        <f t="shared" si="42"/>
        <v>#DIV/0!</v>
      </c>
      <c r="DC51" s="365" t="e">
        <f t="shared" si="43"/>
        <v>#DIV/0!</v>
      </c>
      <c r="DD51" s="57"/>
      <c r="DE51" s="57"/>
    </row>
    <row r="52" spans="2:109" ht="20.100000000000001" customHeight="1" x14ac:dyDescent="0.25">
      <c r="B52" s="593"/>
      <c r="C52" s="594"/>
      <c r="D52" s="584" t="s">
        <v>59</v>
      </c>
      <c r="E52" s="585"/>
      <c r="F52" s="579" t="str">
        <f>Overview_SelectedInterventions!N29</f>
        <v>-</v>
      </c>
      <c r="G52" s="580"/>
      <c r="H52" s="580"/>
      <c r="I52" s="581"/>
      <c r="J52" s="375" t="s">
        <v>375</v>
      </c>
      <c r="K52" s="658" t="str">
        <f>IF(ISBLANK(EnterData_Dist!K52),"",(EnterData_Dist!K52))</f>
        <v/>
      </c>
      <c r="L52" s="301"/>
      <c r="M52" s="302"/>
      <c r="N52" s="303"/>
      <c r="O52" s="304"/>
      <c r="P52" s="305"/>
      <c r="Q52" s="306"/>
      <c r="R52" s="304"/>
      <c r="S52" s="305"/>
      <c r="T52" s="306"/>
      <c r="U52" s="357" t="e">
        <f t="shared" si="22"/>
        <v>#DIV/0!</v>
      </c>
      <c r="V52" s="358" t="e">
        <f t="shared" si="22"/>
        <v>#DIV/0!</v>
      </c>
      <c r="W52" s="359" t="e">
        <f t="shared" si="22"/>
        <v>#DIV/0!</v>
      </c>
      <c r="X52" s="301"/>
      <c r="Y52" s="302"/>
      <c r="Z52" s="303"/>
      <c r="AA52" s="304"/>
      <c r="AB52" s="305"/>
      <c r="AC52" s="306"/>
      <c r="AD52" s="304"/>
      <c r="AE52" s="305"/>
      <c r="AF52" s="306"/>
      <c r="AG52" s="357" t="e">
        <f t="shared" si="23"/>
        <v>#DIV/0!</v>
      </c>
      <c r="AH52" s="358" t="e">
        <f t="shared" si="24"/>
        <v>#DIV/0!</v>
      </c>
      <c r="AI52" s="359" t="e">
        <f t="shared" si="25"/>
        <v>#DIV/0!</v>
      </c>
      <c r="AJ52" s="301"/>
      <c r="AK52" s="302"/>
      <c r="AL52" s="303"/>
      <c r="AM52" s="304"/>
      <c r="AN52" s="305"/>
      <c r="AO52" s="306"/>
      <c r="AP52" s="304"/>
      <c r="AQ52" s="305"/>
      <c r="AR52" s="306"/>
      <c r="AS52" s="357" t="e">
        <f t="shared" si="26"/>
        <v>#DIV/0!</v>
      </c>
      <c r="AT52" s="358" t="e">
        <f t="shared" si="27"/>
        <v>#DIV/0!</v>
      </c>
      <c r="AU52" s="359" t="e">
        <f t="shared" si="28"/>
        <v>#DIV/0!</v>
      </c>
      <c r="AV52" s="301"/>
      <c r="AW52" s="302"/>
      <c r="AX52" s="303"/>
      <c r="AY52" s="304"/>
      <c r="AZ52" s="305"/>
      <c r="BA52" s="306"/>
      <c r="BB52" s="304"/>
      <c r="BC52" s="305"/>
      <c r="BD52" s="306"/>
      <c r="BE52" s="357" t="e">
        <f t="shared" si="29"/>
        <v>#DIV/0!</v>
      </c>
      <c r="BF52" s="358" t="e">
        <f t="shared" si="30"/>
        <v>#DIV/0!</v>
      </c>
      <c r="BG52" s="359" t="e">
        <f t="shared" si="31"/>
        <v>#DIV/0!</v>
      </c>
      <c r="BH52" s="301"/>
      <c r="BI52" s="302"/>
      <c r="BJ52" s="303"/>
      <c r="BK52" s="304"/>
      <c r="BL52" s="305"/>
      <c r="BM52" s="306"/>
      <c r="BN52" s="304"/>
      <c r="BO52" s="305"/>
      <c r="BP52" s="306"/>
      <c r="BQ52" s="357" t="e">
        <f t="shared" si="32"/>
        <v>#DIV/0!</v>
      </c>
      <c r="BR52" s="358" t="e">
        <f t="shared" si="33"/>
        <v>#DIV/0!</v>
      </c>
      <c r="BS52" s="359" t="e">
        <f t="shared" si="34"/>
        <v>#DIV/0!</v>
      </c>
      <c r="BT52" s="301"/>
      <c r="BU52" s="302"/>
      <c r="BV52" s="303"/>
      <c r="BW52" s="304"/>
      <c r="BX52" s="305"/>
      <c r="BY52" s="306"/>
      <c r="BZ52" s="304"/>
      <c r="CA52" s="305"/>
      <c r="CB52" s="306"/>
      <c r="CC52" s="357" t="e">
        <f t="shared" si="35"/>
        <v>#DIV/0!</v>
      </c>
      <c r="CD52" s="358" t="e">
        <f t="shared" si="36"/>
        <v>#DIV/0!</v>
      </c>
      <c r="CE52" s="359" t="e">
        <f t="shared" si="37"/>
        <v>#DIV/0!</v>
      </c>
      <c r="CF52" s="301"/>
      <c r="CG52" s="302"/>
      <c r="CH52" s="303"/>
      <c r="CI52" s="304"/>
      <c r="CJ52" s="305"/>
      <c r="CK52" s="306"/>
      <c r="CL52" s="304"/>
      <c r="CM52" s="305"/>
      <c r="CN52" s="306"/>
      <c r="CO52" s="357" t="e">
        <f t="shared" si="38"/>
        <v>#DIV/0!</v>
      </c>
      <c r="CP52" s="358" t="e">
        <f t="shared" si="39"/>
        <v>#DIV/0!</v>
      </c>
      <c r="CQ52" s="359" t="e">
        <f t="shared" si="40"/>
        <v>#DIV/0!</v>
      </c>
      <c r="CR52" s="301"/>
      <c r="CS52" s="302"/>
      <c r="CT52" s="303"/>
      <c r="CU52" s="304"/>
      <c r="CV52" s="305"/>
      <c r="CW52" s="306"/>
      <c r="CX52" s="304"/>
      <c r="CY52" s="305"/>
      <c r="CZ52" s="306"/>
      <c r="DA52" s="357" t="e">
        <f t="shared" si="41"/>
        <v>#DIV/0!</v>
      </c>
      <c r="DB52" s="358" t="e">
        <f t="shared" si="42"/>
        <v>#DIV/0!</v>
      </c>
      <c r="DC52" s="359" t="e">
        <f t="shared" si="43"/>
        <v>#DIV/0!</v>
      </c>
      <c r="DD52" s="54"/>
      <c r="DE52" s="54"/>
    </row>
    <row r="53" spans="2:109" ht="20.100000000000001" customHeight="1" x14ac:dyDescent="0.25">
      <c r="B53" s="593"/>
      <c r="C53" s="594"/>
      <c r="D53" s="584"/>
      <c r="E53" s="585"/>
      <c r="F53" s="580"/>
      <c r="G53" s="580"/>
      <c r="H53" s="580"/>
      <c r="I53" s="581"/>
      <c r="J53" s="375" t="s">
        <v>376</v>
      </c>
      <c r="K53" s="659"/>
      <c r="L53" s="301"/>
      <c r="M53" s="302"/>
      <c r="N53" s="303"/>
      <c r="O53" s="304"/>
      <c r="P53" s="305"/>
      <c r="Q53" s="306"/>
      <c r="R53" s="304"/>
      <c r="S53" s="305"/>
      <c r="T53" s="306"/>
      <c r="U53" s="357" t="e">
        <f t="shared" si="22"/>
        <v>#DIV/0!</v>
      </c>
      <c r="V53" s="358" t="e">
        <f t="shared" si="22"/>
        <v>#DIV/0!</v>
      </c>
      <c r="W53" s="359" t="e">
        <f t="shared" si="22"/>
        <v>#DIV/0!</v>
      </c>
      <c r="X53" s="301"/>
      <c r="Y53" s="302"/>
      <c r="Z53" s="303"/>
      <c r="AA53" s="304"/>
      <c r="AB53" s="305"/>
      <c r="AC53" s="306"/>
      <c r="AD53" s="304"/>
      <c r="AE53" s="305"/>
      <c r="AF53" s="306"/>
      <c r="AG53" s="357" t="e">
        <f t="shared" si="23"/>
        <v>#DIV/0!</v>
      </c>
      <c r="AH53" s="358" t="e">
        <f t="shared" si="24"/>
        <v>#DIV/0!</v>
      </c>
      <c r="AI53" s="359" t="e">
        <f t="shared" si="25"/>
        <v>#DIV/0!</v>
      </c>
      <c r="AJ53" s="301"/>
      <c r="AK53" s="302"/>
      <c r="AL53" s="303"/>
      <c r="AM53" s="304"/>
      <c r="AN53" s="305"/>
      <c r="AO53" s="306"/>
      <c r="AP53" s="304"/>
      <c r="AQ53" s="305"/>
      <c r="AR53" s="306"/>
      <c r="AS53" s="357" t="e">
        <f t="shared" si="26"/>
        <v>#DIV/0!</v>
      </c>
      <c r="AT53" s="358" t="e">
        <f t="shared" si="27"/>
        <v>#DIV/0!</v>
      </c>
      <c r="AU53" s="359" t="e">
        <f t="shared" si="28"/>
        <v>#DIV/0!</v>
      </c>
      <c r="AV53" s="301"/>
      <c r="AW53" s="302"/>
      <c r="AX53" s="303"/>
      <c r="AY53" s="304"/>
      <c r="AZ53" s="305"/>
      <c r="BA53" s="306"/>
      <c r="BB53" s="304"/>
      <c r="BC53" s="305"/>
      <c r="BD53" s="306"/>
      <c r="BE53" s="357" t="e">
        <f t="shared" si="29"/>
        <v>#DIV/0!</v>
      </c>
      <c r="BF53" s="358" t="e">
        <f t="shared" si="30"/>
        <v>#DIV/0!</v>
      </c>
      <c r="BG53" s="359" t="e">
        <f t="shared" si="31"/>
        <v>#DIV/0!</v>
      </c>
      <c r="BH53" s="301"/>
      <c r="BI53" s="302"/>
      <c r="BJ53" s="303"/>
      <c r="BK53" s="304"/>
      <c r="BL53" s="305"/>
      <c r="BM53" s="306"/>
      <c r="BN53" s="304"/>
      <c r="BO53" s="305"/>
      <c r="BP53" s="306"/>
      <c r="BQ53" s="357" t="e">
        <f t="shared" si="32"/>
        <v>#DIV/0!</v>
      </c>
      <c r="BR53" s="358" t="e">
        <f t="shared" si="33"/>
        <v>#DIV/0!</v>
      </c>
      <c r="BS53" s="359" t="e">
        <f t="shared" si="34"/>
        <v>#DIV/0!</v>
      </c>
      <c r="BT53" s="301"/>
      <c r="BU53" s="302"/>
      <c r="BV53" s="303"/>
      <c r="BW53" s="304"/>
      <c r="BX53" s="305"/>
      <c r="BY53" s="306"/>
      <c r="BZ53" s="304"/>
      <c r="CA53" s="305"/>
      <c r="CB53" s="306"/>
      <c r="CC53" s="357" t="e">
        <f t="shared" si="35"/>
        <v>#DIV/0!</v>
      </c>
      <c r="CD53" s="358" t="e">
        <f t="shared" si="36"/>
        <v>#DIV/0!</v>
      </c>
      <c r="CE53" s="359" t="e">
        <f t="shared" si="37"/>
        <v>#DIV/0!</v>
      </c>
      <c r="CF53" s="301"/>
      <c r="CG53" s="302"/>
      <c r="CH53" s="303"/>
      <c r="CI53" s="304"/>
      <c r="CJ53" s="305"/>
      <c r="CK53" s="306"/>
      <c r="CL53" s="304"/>
      <c r="CM53" s="305"/>
      <c r="CN53" s="306"/>
      <c r="CO53" s="357" t="e">
        <f t="shared" si="38"/>
        <v>#DIV/0!</v>
      </c>
      <c r="CP53" s="358" t="e">
        <f t="shared" si="39"/>
        <v>#DIV/0!</v>
      </c>
      <c r="CQ53" s="359" t="e">
        <f t="shared" si="40"/>
        <v>#DIV/0!</v>
      </c>
      <c r="CR53" s="301"/>
      <c r="CS53" s="302"/>
      <c r="CT53" s="303"/>
      <c r="CU53" s="304"/>
      <c r="CV53" s="305"/>
      <c r="CW53" s="306"/>
      <c r="CX53" s="304"/>
      <c r="CY53" s="305"/>
      <c r="CZ53" s="306"/>
      <c r="DA53" s="357" t="e">
        <f t="shared" si="41"/>
        <v>#DIV/0!</v>
      </c>
      <c r="DB53" s="358" t="e">
        <f t="shared" si="42"/>
        <v>#DIV/0!</v>
      </c>
      <c r="DC53" s="359" t="e">
        <f t="shared" si="43"/>
        <v>#DIV/0!</v>
      </c>
      <c r="DD53" s="54"/>
      <c r="DE53" s="54"/>
    </row>
    <row r="54" spans="2:109" ht="20.100000000000001" customHeight="1" x14ac:dyDescent="0.25">
      <c r="B54" s="593"/>
      <c r="C54" s="594"/>
      <c r="D54" s="586"/>
      <c r="E54" s="587"/>
      <c r="F54" s="582"/>
      <c r="G54" s="582"/>
      <c r="H54" s="582"/>
      <c r="I54" s="583"/>
      <c r="J54" s="375" t="s">
        <v>377</v>
      </c>
      <c r="K54" s="659"/>
      <c r="L54" s="301"/>
      <c r="M54" s="302"/>
      <c r="N54" s="303"/>
      <c r="O54" s="304"/>
      <c r="P54" s="305"/>
      <c r="Q54" s="306"/>
      <c r="R54" s="304"/>
      <c r="S54" s="305"/>
      <c r="T54" s="306"/>
      <c r="U54" s="357" t="e">
        <f t="shared" si="22"/>
        <v>#DIV/0!</v>
      </c>
      <c r="V54" s="358" t="e">
        <f t="shared" si="22"/>
        <v>#DIV/0!</v>
      </c>
      <c r="W54" s="359" t="e">
        <f t="shared" si="22"/>
        <v>#DIV/0!</v>
      </c>
      <c r="X54" s="301"/>
      <c r="Y54" s="302"/>
      <c r="Z54" s="303"/>
      <c r="AA54" s="304"/>
      <c r="AB54" s="305"/>
      <c r="AC54" s="306"/>
      <c r="AD54" s="304"/>
      <c r="AE54" s="305"/>
      <c r="AF54" s="306"/>
      <c r="AG54" s="357" t="e">
        <f t="shared" si="23"/>
        <v>#DIV/0!</v>
      </c>
      <c r="AH54" s="358" t="e">
        <f t="shared" si="24"/>
        <v>#DIV/0!</v>
      </c>
      <c r="AI54" s="359" t="e">
        <f t="shared" si="25"/>
        <v>#DIV/0!</v>
      </c>
      <c r="AJ54" s="301"/>
      <c r="AK54" s="302"/>
      <c r="AL54" s="303"/>
      <c r="AM54" s="304"/>
      <c r="AN54" s="305"/>
      <c r="AO54" s="306"/>
      <c r="AP54" s="304"/>
      <c r="AQ54" s="305"/>
      <c r="AR54" s="306"/>
      <c r="AS54" s="357" t="e">
        <f t="shared" si="26"/>
        <v>#DIV/0!</v>
      </c>
      <c r="AT54" s="358" t="e">
        <f t="shared" si="27"/>
        <v>#DIV/0!</v>
      </c>
      <c r="AU54" s="359" t="e">
        <f t="shared" si="28"/>
        <v>#DIV/0!</v>
      </c>
      <c r="AV54" s="301"/>
      <c r="AW54" s="302"/>
      <c r="AX54" s="303"/>
      <c r="AY54" s="304"/>
      <c r="AZ54" s="305"/>
      <c r="BA54" s="306"/>
      <c r="BB54" s="304"/>
      <c r="BC54" s="305"/>
      <c r="BD54" s="306"/>
      <c r="BE54" s="357" t="e">
        <f t="shared" si="29"/>
        <v>#DIV/0!</v>
      </c>
      <c r="BF54" s="358" t="e">
        <f t="shared" si="30"/>
        <v>#DIV/0!</v>
      </c>
      <c r="BG54" s="359" t="e">
        <f t="shared" si="31"/>
        <v>#DIV/0!</v>
      </c>
      <c r="BH54" s="301"/>
      <c r="BI54" s="302"/>
      <c r="BJ54" s="303"/>
      <c r="BK54" s="304"/>
      <c r="BL54" s="305"/>
      <c r="BM54" s="306"/>
      <c r="BN54" s="304"/>
      <c r="BO54" s="305"/>
      <c r="BP54" s="306"/>
      <c r="BQ54" s="357" t="e">
        <f t="shared" si="32"/>
        <v>#DIV/0!</v>
      </c>
      <c r="BR54" s="358" t="e">
        <f t="shared" si="33"/>
        <v>#DIV/0!</v>
      </c>
      <c r="BS54" s="359" t="e">
        <f t="shared" si="34"/>
        <v>#DIV/0!</v>
      </c>
      <c r="BT54" s="301"/>
      <c r="BU54" s="302"/>
      <c r="BV54" s="303"/>
      <c r="BW54" s="304"/>
      <c r="BX54" s="305"/>
      <c r="BY54" s="306"/>
      <c r="BZ54" s="304"/>
      <c r="CA54" s="305"/>
      <c r="CB54" s="306"/>
      <c r="CC54" s="357" t="e">
        <f t="shared" si="35"/>
        <v>#DIV/0!</v>
      </c>
      <c r="CD54" s="358" t="e">
        <f t="shared" si="36"/>
        <v>#DIV/0!</v>
      </c>
      <c r="CE54" s="359" t="e">
        <f t="shared" si="37"/>
        <v>#DIV/0!</v>
      </c>
      <c r="CF54" s="301"/>
      <c r="CG54" s="302"/>
      <c r="CH54" s="303"/>
      <c r="CI54" s="304"/>
      <c r="CJ54" s="305"/>
      <c r="CK54" s="306"/>
      <c r="CL54" s="304"/>
      <c r="CM54" s="305"/>
      <c r="CN54" s="306"/>
      <c r="CO54" s="357" t="e">
        <f t="shared" si="38"/>
        <v>#DIV/0!</v>
      </c>
      <c r="CP54" s="358" t="e">
        <f t="shared" si="39"/>
        <v>#DIV/0!</v>
      </c>
      <c r="CQ54" s="359" t="e">
        <f t="shared" si="40"/>
        <v>#DIV/0!</v>
      </c>
      <c r="CR54" s="301"/>
      <c r="CS54" s="302"/>
      <c r="CT54" s="303"/>
      <c r="CU54" s="304"/>
      <c r="CV54" s="305"/>
      <c r="CW54" s="306"/>
      <c r="CX54" s="304"/>
      <c r="CY54" s="305"/>
      <c r="CZ54" s="306"/>
      <c r="DA54" s="357" t="e">
        <f t="shared" si="41"/>
        <v>#DIV/0!</v>
      </c>
      <c r="DB54" s="358" t="e">
        <f t="shared" si="42"/>
        <v>#DIV/0!</v>
      </c>
      <c r="DC54" s="359" t="e">
        <f t="shared" si="43"/>
        <v>#DIV/0!</v>
      </c>
      <c r="DD54" s="54"/>
      <c r="DE54" s="54"/>
    </row>
    <row r="55" spans="2:109" ht="20.100000000000001" customHeight="1" x14ac:dyDescent="0.25">
      <c r="B55" s="595"/>
      <c r="C55" s="596"/>
      <c r="D55" s="588"/>
      <c r="E55" s="589"/>
      <c r="F55" s="590"/>
      <c r="G55" s="590"/>
      <c r="H55" s="590"/>
      <c r="I55" s="591"/>
      <c r="J55" s="377" t="s">
        <v>378</v>
      </c>
      <c r="K55" s="666"/>
      <c r="L55" s="313"/>
      <c r="M55" s="314"/>
      <c r="N55" s="315"/>
      <c r="O55" s="316"/>
      <c r="P55" s="317"/>
      <c r="Q55" s="318"/>
      <c r="R55" s="316"/>
      <c r="S55" s="317"/>
      <c r="T55" s="318"/>
      <c r="U55" s="366" t="e">
        <f t="shared" si="22"/>
        <v>#DIV/0!</v>
      </c>
      <c r="V55" s="367" t="e">
        <f t="shared" si="22"/>
        <v>#DIV/0!</v>
      </c>
      <c r="W55" s="368" t="e">
        <f t="shared" si="22"/>
        <v>#DIV/0!</v>
      </c>
      <c r="X55" s="313"/>
      <c r="Y55" s="314"/>
      <c r="Z55" s="315"/>
      <c r="AA55" s="316"/>
      <c r="AB55" s="317"/>
      <c r="AC55" s="318"/>
      <c r="AD55" s="316"/>
      <c r="AE55" s="317"/>
      <c r="AF55" s="318"/>
      <c r="AG55" s="366" t="e">
        <f t="shared" si="23"/>
        <v>#DIV/0!</v>
      </c>
      <c r="AH55" s="367" t="e">
        <f t="shared" si="24"/>
        <v>#DIV/0!</v>
      </c>
      <c r="AI55" s="368" t="e">
        <f t="shared" si="25"/>
        <v>#DIV/0!</v>
      </c>
      <c r="AJ55" s="313"/>
      <c r="AK55" s="314"/>
      <c r="AL55" s="315"/>
      <c r="AM55" s="316"/>
      <c r="AN55" s="317"/>
      <c r="AO55" s="318"/>
      <c r="AP55" s="316"/>
      <c r="AQ55" s="317"/>
      <c r="AR55" s="318"/>
      <c r="AS55" s="366" t="e">
        <f t="shared" si="26"/>
        <v>#DIV/0!</v>
      </c>
      <c r="AT55" s="367" t="e">
        <f t="shared" si="27"/>
        <v>#DIV/0!</v>
      </c>
      <c r="AU55" s="368" t="e">
        <f t="shared" si="28"/>
        <v>#DIV/0!</v>
      </c>
      <c r="AV55" s="313"/>
      <c r="AW55" s="314"/>
      <c r="AX55" s="315"/>
      <c r="AY55" s="316"/>
      <c r="AZ55" s="317"/>
      <c r="BA55" s="318"/>
      <c r="BB55" s="316"/>
      <c r="BC55" s="317"/>
      <c r="BD55" s="318"/>
      <c r="BE55" s="366" t="e">
        <f t="shared" si="29"/>
        <v>#DIV/0!</v>
      </c>
      <c r="BF55" s="367" t="e">
        <f t="shared" si="30"/>
        <v>#DIV/0!</v>
      </c>
      <c r="BG55" s="368" t="e">
        <f t="shared" si="31"/>
        <v>#DIV/0!</v>
      </c>
      <c r="BH55" s="313"/>
      <c r="BI55" s="314"/>
      <c r="BJ55" s="315"/>
      <c r="BK55" s="316"/>
      <c r="BL55" s="317"/>
      <c r="BM55" s="318"/>
      <c r="BN55" s="316"/>
      <c r="BO55" s="317"/>
      <c r="BP55" s="318"/>
      <c r="BQ55" s="366" t="e">
        <f t="shared" si="32"/>
        <v>#DIV/0!</v>
      </c>
      <c r="BR55" s="367" t="e">
        <f t="shared" si="33"/>
        <v>#DIV/0!</v>
      </c>
      <c r="BS55" s="368" t="e">
        <f t="shared" si="34"/>
        <v>#DIV/0!</v>
      </c>
      <c r="BT55" s="313"/>
      <c r="BU55" s="314"/>
      <c r="BV55" s="315"/>
      <c r="BW55" s="316"/>
      <c r="BX55" s="317"/>
      <c r="BY55" s="318"/>
      <c r="BZ55" s="316"/>
      <c r="CA55" s="317"/>
      <c r="CB55" s="318"/>
      <c r="CC55" s="366" t="e">
        <f t="shared" si="35"/>
        <v>#DIV/0!</v>
      </c>
      <c r="CD55" s="367" t="e">
        <f t="shared" si="36"/>
        <v>#DIV/0!</v>
      </c>
      <c r="CE55" s="368" t="e">
        <f t="shared" si="37"/>
        <v>#DIV/0!</v>
      </c>
      <c r="CF55" s="313"/>
      <c r="CG55" s="314"/>
      <c r="CH55" s="315"/>
      <c r="CI55" s="316"/>
      <c r="CJ55" s="317"/>
      <c r="CK55" s="318"/>
      <c r="CL55" s="316"/>
      <c r="CM55" s="317"/>
      <c r="CN55" s="318"/>
      <c r="CO55" s="366" t="e">
        <f t="shared" si="38"/>
        <v>#DIV/0!</v>
      </c>
      <c r="CP55" s="367" t="e">
        <f t="shared" si="39"/>
        <v>#DIV/0!</v>
      </c>
      <c r="CQ55" s="368" t="e">
        <f t="shared" si="40"/>
        <v>#DIV/0!</v>
      </c>
      <c r="CR55" s="313"/>
      <c r="CS55" s="314"/>
      <c r="CT55" s="315"/>
      <c r="CU55" s="316"/>
      <c r="CV55" s="317"/>
      <c r="CW55" s="318"/>
      <c r="CX55" s="316"/>
      <c r="CY55" s="317"/>
      <c r="CZ55" s="318"/>
      <c r="DA55" s="366" t="e">
        <f t="shared" si="41"/>
        <v>#DIV/0!</v>
      </c>
      <c r="DB55" s="367" t="e">
        <f t="shared" si="42"/>
        <v>#DIV/0!</v>
      </c>
      <c r="DC55" s="368" t="e">
        <f t="shared" si="43"/>
        <v>#DIV/0!</v>
      </c>
      <c r="DD55" s="55"/>
      <c r="DE55" s="55"/>
    </row>
    <row r="56" spans="2:109" ht="9.9499999999999993" customHeight="1" x14ac:dyDescent="0.25">
      <c r="B56" s="99"/>
      <c r="C56" s="100"/>
      <c r="D56" s="94"/>
      <c r="E56" s="95"/>
      <c r="F56" s="95"/>
      <c r="G56" s="95"/>
      <c r="H56" s="95"/>
      <c r="I56" s="95"/>
      <c r="J56" s="209"/>
      <c r="K56" s="319"/>
      <c r="L56" s="320"/>
      <c r="M56" s="320"/>
      <c r="N56" s="321"/>
      <c r="O56" s="322"/>
      <c r="P56" s="322"/>
      <c r="Q56" s="322"/>
      <c r="R56" s="323"/>
      <c r="S56" s="322"/>
      <c r="T56" s="322"/>
      <c r="U56" s="350"/>
      <c r="V56" s="350"/>
      <c r="W56" s="350"/>
      <c r="X56" s="320"/>
      <c r="Y56" s="320"/>
      <c r="Z56" s="321"/>
      <c r="AA56" s="322"/>
      <c r="AB56" s="322"/>
      <c r="AC56" s="322"/>
      <c r="AD56" s="323"/>
      <c r="AE56" s="322"/>
      <c r="AF56" s="322"/>
      <c r="AG56" s="350"/>
      <c r="AH56" s="350"/>
      <c r="AI56" s="350"/>
      <c r="AJ56" s="320"/>
      <c r="AK56" s="320"/>
      <c r="AL56" s="321"/>
      <c r="AM56" s="322"/>
      <c r="AN56" s="322"/>
      <c r="AO56" s="322"/>
      <c r="AP56" s="323"/>
      <c r="AQ56" s="322"/>
      <c r="AR56" s="322"/>
      <c r="AS56" s="369"/>
      <c r="AT56" s="369"/>
      <c r="AU56" s="369"/>
      <c r="AV56" s="320"/>
      <c r="AW56" s="320"/>
      <c r="AX56" s="321"/>
      <c r="AY56" s="322"/>
      <c r="AZ56" s="322"/>
      <c r="BA56" s="322"/>
      <c r="BB56" s="323"/>
      <c r="BC56" s="322"/>
      <c r="BD56" s="322"/>
      <c r="BE56" s="369"/>
      <c r="BF56" s="369"/>
      <c r="BG56" s="369"/>
      <c r="BH56" s="320"/>
      <c r="BI56" s="320"/>
      <c r="BJ56" s="321"/>
      <c r="BK56" s="322"/>
      <c r="BL56" s="322"/>
      <c r="BM56" s="322"/>
      <c r="BN56" s="323"/>
      <c r="BO56" s="322"/>
      <c r="BP56" s="322"/>
      <c r="BQ56" s="369"/>
      <c r="BR56" s="369"/>
      <c r="BS56" s="369"/>
      <c r="BT56" s="320"/>
      <c r="BU56" s="320"/>
      <c r="BV56" s="321"/>
      <c r="BW56" s="322"/>
      <c r="BX56" s="322"/>
      <c r="BY56" s="322"/>
      <c r="BZ56" s="323"/>
      <c r="CA56" s="322"/>
      <c r="CB56" s="322"/>
      <c r="CC56" s="369"/>
      <c r="CD56" s="369"/>
      <c r="CE56" s="369"/>
      <c r="CF56" s="320"/>
      <c r="CG56" s="320"/>
      <c r="CH56" s="321"/>
      <c r="CI56" s="322"/>
      <c r="CJ56" s="322"/>
      <c r="CK56" s="322"/>
      <c r="CL56" s="323"/>
      <c r="CM56" s="322"/>
      <c r="CN56" s="322"/>
      <c r="CO56" s="369"/>
      <c r="CP56" s="369"/>
      <c r="CQ56" s="369"/>
      <c r="CR56" s="320"/>
      <c r="CS56" s="320"/>
      <c r="CT56" s="321"/>
      <c r="CU56" s="322"/>
      <c r="CV56" s="322"/>
      <c r="CW56" s="322"/>
      <c r="CX56" s="323"/>
      <c r="CY56" s="322"/>
      <c r="CZ56" s="322"/>
      <c r="DA56" s="369"/>
      <c r="DB56" s="369"/>
      <c r="DC56" s="369"/>
      <c r="DD56" s="101"/>
      <c r="DE56" s="101"/>
    </row>
    <row r="57" spans="2:109" ht="20.100000000000001" customHeight="1" x14ac:dyDescent="0.25">
      <c r="B57" s="600" t="str">
        <f>'Select Interventions'!E11</f>
        <v>Select intervention #3</v>
      </c>
      <c r="C57" s="451"/>
      <c r="D57" s="605" t="s">
        <v>55</v>
      </c>
      <c r="E57" s="606"/>
      <c r="F57" s="531" t="str">
        <f>Overview_SelectedInterventions!N32</f>
        <v>-</v>
      </c>
      <c r="G57" s="532"/>
      <c r="H57" s="532"/>
      <c r="I57" s="532"/>
      <c r="J57" s="533"/>
      <c r="K57" s="665" t="str">
        <f>IF(ISBLANK(EnterData_Dist!K57),"",(EnterData_Dist!K57))</f>
        <v/>
      </c>
      <c r="L57" s="570"/>
      <c r="M57" s="567"/>
      <c r="N57" s="564"/>
      <c r="O57" s="561"/>
      <c r="P57" s="558"/>
      <c r="Q57" s="555"/>
      <c r="R57" s="561"/>
      <c r="S57" s="558"/>
      <c r="T57" s="555"/>
      <c r="U57" s="671" t="e">
        <f>IF(ISBLANK(L57),(O57/R57),(L57))</f>
        <v>#DIV/0!</v>
      </c>
      <c r="V57" s="669" t="e">
        <f>IF(ISBLANK(M57),(P57/S57),(M57))</f>
        <v>#DIV/0!</v>
      </c>
      <c r="W57" s="667" t="e">
        <f>IF(ISBLANK(N57),(Q57/T57),(N57))</f>
        <v>#DIV/0!</v>
      </c>
      <c r="X57" s="652"/>
      <c r="Y57" s="653"/>
      <c r="Z57" s="654"/>
      <c r="AA57" s="655"/>
      <c r="AB57" s="656"/>
      <c r="AC57" s="657"/>
      <c r="AD57" s="655"/>
      <c r="AE57" s="656"/>
      <c r="AF57" s="657"/>
      <c r="AG57" s="671" t="e">
        <f>IF(ISBLANK(X57),(AA57/AD57),(X57))</f>
        <v>#DIV/0!</v>
      </c>
      <c r="AH57" s="669" t="e">
        <f>IF(ISBLANK(Y57),(AB57/AE57),(Y57))</f>
        <v>#DIV/0!</v>
      </c>
      <c r="AI57" s="667" t="e">
        <f>IF(ISBLANK(Z57),(AC57/AF57),(Z57))</f>
        <v>#DIV/0!</v>
      </c>
      <c r="AJ57" s="652"/>
      <c r="AK57" s="653"/>
      <c r="AL57" s="654"/>
      <c r="AM57" s="655"/>
      <c r="AN57" s="656"/>
      <c r="AO57" s="657"/>
      <c r="AP57" s="655"/>
      <c r="AQ57" s="656"/>
      <c r="AR57" s="657"/>
      <c r="AS57" s="671" t="e">
        <f>IF(ISBLANK(AJ57),(AM57/AP57),(AJ57))</f>
        <v>#DIV/0!</v>
      </c>
      <c r="AT57" s="669" t="e">
        <f>IF(ISBLANK(AK57),(AN57/AQ57),(AK57))</f>
        <v>#DIV/0!</v>
      </c>
      <c r="AU57" s="667" t="e">
        <f>IF(ISBLANK(AL57),(AO57/AR57),(AL57))</f>
        <v>#DIV/0!</v>
      </c>
      <c r="AV57" s="652"/>
      <c r="AW57" s="653"/>
      <c r="AX57" s="654"/>
      <c r="AY57" s="655"/>
      <c r="AZ57" s="656"/>
      <c r="BA57" s="657"/>
      <c r="BB57" s="655"/>
      <c r="BC57" s="656"/>
      <c r="BD57" s="657"/>
      <c r="BE57" s="671" t="e">
        <f>IF(ISBLANK(AV57),(AY57/BB57),(AV57))</f>
        <v>#DIV/0!</v>
      </c>
      <c r="BF57" s="669" t="e">
        <f>IF(ISBLANK(AW57),(AZ57/BC57),(AW57))</f>
        <v>#DIV/0!</v>
      </c>
      <c r="BG57" s="667" t="e">
        <f>IF(ISBLANK(AX57),(BA57/BD57),(AX57))</f>
        <v>#DIV/0!</v>
      </c>
      <c r="BH57" s="652"/>
      <c r="BI57" s="653"/>
      <c r="BJ57" s="654"/>
      <c r="BK57" s="655"/>
      <c r="BL57" s="656"/>
      <c r="BM57" s="657"/>
      <c r="BN57" s="655"/>
      <c r="BO57" s="656"/>
      <c r="BP57" s="657"/>
      <c r="BQ57" s="671" t="e">
        <f>IF(ISBLANK(BH57),(BK57/BN57),(BH57))</f>
        <v>#DIV/0!</v>
      </c>
      <c r="BR57" s="669" t="e">
        <f>IF(ISBLANK(BI57),(BL57/BO57),(BI57))</f>
        <v>#DIV/0!</v>
      </c>
      <c r="BS57" s="667" t="e">
        <f>IF(ISBLANK(BJ57),(BM57/BP57),(BJ57))</f>
        <v>#DIV/0!</v>
      </c>
      <c r="BT57" s="652"/>
      <c r="BU57" s="653"/>
      <c r="BV57" s="654"/>
      <c r="BW57" s="655"/>
      <c r="BX57" s="656"/>
      <c r="BY57" s="657"/>
      <c r="BZ57" s="655"/>
      <c r="CA57" s="656"/>
      <c r="CB57" s="657"/>
      <c r="CC57" s="671" t="e">
        <f>IF(ISBLANK(BT57),(BW57/BZ57),(BT57))</f>
        <v>#DIV/0!</v>
      </c>
      <c r="CD57" s="669" t="e">
        <f>IF(ISBLANK(BU57),(BX57/CA57),(BU57))</f>
        <v>#DIV/0!</v>
      </c>
      <c r="CE57" s="667" t="e">
        <f>IF(ISBLANK(BV57),(BY57/CB57),(BV57))</f>
        <v>#DIV/0!</v>
      </c>
      <c r="CF57" s="652"/>
      <c r="CG57" s="653"/>
      <c r="CH57" s="654"/>
      <c r="CI57" s="655"/>
      <c r="CJ57" s="656"/>
      <c r="CK57" s="657"/>
      <c r="CL57" s="655"/>
      <c r="CM57" s="656"/>
      <c r="CN57" s="657"/>
      <c r="CO57" s="671" t="e">
        <f>IF(ISBLANK(CF57),(CI57/CL57),(CF57))</f>
        <v>#DIV/0!</v>
      </c>
      <c r="CP57" s="669" t="e">
        <f>IF(ISBLANK(CG57),(CJ57/CM57),(CG57))</f>
        <v>#DIV/0!</v>
      </c>
      <c r="CQ57" s="667" t="e">
        <f>IF(ISBLANK(CH57),(CK57/CN57),(CH57))</f>
        <v>#DIV/0!</v>
      </c>
      <c r="CR57" s="652"/>
      <c r="CS57" s="653"/>
      <c r="CT57" s="654"/>
      <c r="CU57" s="655"/>
      <c r="CV57" s="656"/>
      <c r="CW57" s="657"/>
      <c r="CX57" s="655"/>
      <c r="CY57" s="656"/>
      <c r="CZ57" s="657"/>
      <c r="DA57" s="671" t="e">
        <f>IF(ISBLANK(CR57),(CU57/CX57),(CR57))</f>
        <v>#DIV/0!</v>
      </c>
      <c r="DB57" s="669" t="e">
        <f>IF(ISBLANK(CS57),(CV57/CY57),(CS57))</f>
        <v>#DIV/0!</v>
      </c>
      <c r="DC57" s="667" t="e">
        <f>IF(ISBLANK(CT57),(CW57/CZ57),(CT57))</f>
        <v>#DIV/0!</v>
      </c>
      <c r="DD57" s="53"/>
      <c r="DE57" s="53"/>
    </row>
    <row r="58" spans="2:109" ht="20.100000000000001" customHeight="1" x14ac:dyDescent="0.25">
      <c r="B58" s="452"/>
      <c r="C58" s="453"/>
      <c r="D58" s="607"/>
      <c r="E58" s="608"/>
      <c r="F58" s="534"/>
      <c r="G58" s="535"/>
      <c r="H58" s="535"/>
      <c r="I58" s="535"/>
      <c r="J58" s="536"/>
      <c r="K58" s="659"/>
      <c r="L58" s="571"/>
      <c r="M58" s="568"/>
      <c r="N58" s="565"/>
      <c r="O58" s="562"/>
      <c r="P58" s="559"/>
      <c r="Q58" s="556"/>
      <c r="R58" s="562"/>
      <c r="S58" s="559"/>
      <c r="T58" s="556"/>
      <c r="U58" s="672"/>
      <c r="V58" s="670"/>
      <c r="W58" s="668"/>
      <c r="X58" s="646"/>
      <c r="Y58" s="647"/>
      <c r="Z58" s="648"/>
      <c r="AA58" s="649"/>
      <c r="AB58" s="650"/>
      <c r="AC58" s="651"/>
      <c r="AD58" s="649"/>
      <c r="AE58" s="650"/>
      <c r="AF58" s="651"/>
      <c r="AG58" s="672"/>
      <c r="AH58" s="670"/>
      <c r="AI58" s="668"/>
      <c r="AJ58" s="646"/>
      <c r="AK58" s="647"/>
      <c r="AL58" s="648"/>
      <c r="AM58" s="649"/>
      <c r="AN58" s="650"/>
      <c r="AO58" s="651"/>
      <c r="AP58" s="649"/>
      <c r="AQ58" s="650"/>
      <c r="AR58" s="651"/>
      <c r="AS58" s="672"/>
      <c r="AT58" s="670"/>
      <c r="AU58" s="668"/>
      <c r="AV58" s="646"/>
      <c r="AW58" s="647"/>
      <c r="AX58" s="648"/>
      <c r="AY58" s="649"/>
      <c r="AZ58" s="650"/>
      <c r="BA58" s="651"/>
      <c r="BB58" s="649"/>
      <c r="BC58" s="650"/>
      <c r="BD58" s="651"/>
      <c r="BE58" s="672"/>
      <c r="BF58" s="670"/>
      <c r="BG58" s="668"/>
      <c r="BH58" s="646"/>
      <c r="BI58" s="647"/>
      <c r="BJ58" s="648"/>
      <c r="BK58" s="649"/>
      <c r="BL58" s="650"/>
      <c r="BM58" s="651"/>
      <c r="BN58" s="649"/>
      <c r="BO58" s="650"/>
      <c r="BP58" s="651"/>
      <c r="BQ58" s="672"/>
      <c r="BR58" s="670"/>
      <c r="BS58" s="668"/>
      <c r="BT58" s="646"/>
      <c r="BU58" s="647"/>
      <c r="BV58" s="648"/>
      <c r="BW58" s="649"/>
      <c r="BX58" s="650"/>
      <c r="BY58" s="651"/>
      <c r="BZ58" s="649"/>
      <c r="CA58" s="650"/>
      <c r="CB58" s="651"/>
      <c r="CC58" s="672"/>
      <c r="CD58" s="670"/>
      <c r="CE58" s="668"/>
      <c r="CF58" s="646"/>
      <c r="CG58" s="647"/>
      <c r="CH58" s="648"/>
      <c r="CI58" s="649"/>
      <c r="CJ58" s="650"/>
      <c r="CK58" s="651"/>
      <c r="CL58" s="649"/>
      <c r="CM58" s="650"/>
      <c r="CN58" s="651"/>
      <c r="CO58" s="672"/>
      <c r="CP58" s="670"/>
      <c r="CQ58" s="668"/>
      <c r="CR58" s="646"/>
      <c r="CS58" s="647"/>
      <c r="CT58" s="648"/>
      <c r="CU58" s="649"/>
      <c r="CV58" s="650"/>
      <c r="CW58" s="651"/>
      <c r="CX58" s="649"/>
      <c r="CY58" s="650"/>
      <c r="CZ58" s="651"/>
      <c r="DA58" s="672"/>
      <c r="DB58" s="670"/>
      <c r="DC58" s="668"/>
      <c r="DD58" s="54"/>
      <c r="DE58" s="54"/>
    </row>
    <row r="59" spans="2:109" ht="20.100000000000001" customHeight="1" x14ac:dyDescent="0.25">
      <c r="B59" s="452"/>
      <c r="C59" s="453"/>
      <c r="D59" s="609"/>
      <c r="E59" s="610"/>
      <c r="F59" s="534"/>
      <c r="G59" s="535"/>
      <c r="H59" s="535"/>
      <c r="I59" s="535"/>
      <c r="J59" s="536"/>
      <c r="K59" s="659"/>
      <c r="L59" s="571"/>
      <c r="M59" s="568"/>
      <c r="N59" s="565"/>
      <c r="O59" s="562"/>
      <c r="P59" s="559"/>
      <c r="Q59" s="556"/>
      <c r="R59" s="562"/>
      <c r="S59" s="559"/>
      <c r="T59" s="556"/>
      <c r="U59" s="672"/>
      <c r="V59" s="670"/>
      <c r="W59" s="668"/>
      <c r="X59" s="646"/>
      <c r="Y59" s="647"/>
      <c r="Z59" s="648"/>
      <c r="AA59" s="649"/>
      <c r="AB59" s="650"/>
      <c r="AC59" s="651"/>
      <c r="AD59" s="649"/>
      <c r="AE59" s="650"/>
      <c r="AF59" s="651"/>
      <c r="AG59" s="672"/>
      <c r="AH59" s="670"/>
      <c r="AI59" s="668"/>
      <c r="AJ59" s="646"/>
      <c r="AK59" s="647"/>
      <c r="AL59" s="648"/>
      <c r="AM59" s="649"/>
      <c r="AN59" s="650"/>
      <c r="AO59" s="651"/>
      <c r="AP59" s="649"/>
      <c r="AQ59" s="650"/>
      <c r="AR59" s="651"/>
      <c r="AS59" s="672"/>
      <c r="AT59" s="670"/>
      <c r="AU59" s="668"/>
      <c r="AV59" s="646"/>
      <c r="AW59" s="647"/>
      <c r="AX59" s="648"/>
      <c r="AY59" s="649"/>
      <c r="AZ59" s="650"/>
      <c r="BA59" s="651"/>
      <c r="BB59" s="649"/>
      <c r="BC59" s="650"/>
      <c r="BD59" s="651"/>
      <c r="BE59" s="672"/>
      <c r="BF59" s="670"/>
      <c r="BG59" s="668"/>
      <c r="BH59" s="646"/>
      <c r="BI59" s="647"/>
      <c r="BJ59" s="648"/>
      <c r="BK59" s="649"/>
      <c r="BL59" s="650"/>
      <c r="BM59" s="651"/>
      <c r="BN59" s="649"/>
      <c r="BO59" s="650"/>
      <c r="BP59" s="651"/>
      <c r="BQ59" s="672"/>
      <c r="BR59" s="670"/>
      <c r="BS59" s="668"/>
      <c r="BT59" s="646"/>
      <c r="BU59" s="647"/>
      <c r="BV59" s="648"/>
      <c r="BW59" s="649"/>
      <c r="BX59" s="650"/>
      <c r="BY59" s="651"/>
      <c r="BZ59" s="649"/>
      <c r="CA59" s="650"/>
      <c r="CB59" s="651"/>
      <c r="CC59" s="672"/>
      <c r="CD59" s="670"/>
      <c r="CE59" s="668"/>
      <c r="CF59" s="646"/>
      <c r="CG59" s="647"/>
      <c r="CH59" s="648"/>
      <c r="CI59" s="649"/>
      <c r="CJ59" s="650"/>
      <c r="CK59" s="651"/>
      <c r="CL59" s="649"/>
      <c r="CM59" s="650"/>
      <c r="CN59" s="651"/>
      <c r="CO59" s="672"/>
      <c r="CP59" s="670"/>
      <c r="CQ59" s="668"/>
      <c r="CR59" s="646"/>
      <c r="CS59" s="647"/>
      <c r="CT59" s="648"/>
      <c r="CU59" s="649"/>
      <c r="CV59" s="650"/>
      <c r="CW59" s="651"/>
      <c r="CX59" s="649"/>
      <c r="CY59" s="650"/>
      <c r="CZ59" s="651"/>
      <c r="DA59" s="672"/>
      <c r="DB59" s="670"/>
      <c r="DC59" s="668"/>
      <c r="DD59" s="54"/>
      <c r="DE59" s="54"/>
    </row>
    <row r="60" spans="2:109" ht="20.100000000000001" customHeight="1" x14ac:dyDescent="0.25">
      <c r="B60" s="452"/>
      <c r="C60" s="453"/>
      <c r="D60" s="609"/>
      <c r="E60" s="610"/>
      <c r="F60" s="537"/>
      <c r="G60" s="538"/>
      <c r="H60" s="538"/>
      <c r="I60" s="538"/>
      <c r="J60" s="539"/>
      <c r="K60" s="659"/>
      <c r="L60" s="572"/>
      <c r="M60" s="569"/>
      <c r="N60" s="566"/>
      <c r="O60" s="563"/>
      <c r="P60" s="560"/>
      <c r="Q60" s="557"/>
      <c r="R60" s="563"/>
      <c r="S60" s="560"/>
      <c r="T60" s="557"/>
      <c r="U60" s="672"/>
      <c r="V60" s="670"/>
      <c r="W60" s="668"/>
      <c r="X60" s="646"/>
      <c r="Y60" s="647"/>
      <c r="Z60" s="648"/>
      <c r="AA60" s="649"/>
      <c r="AB60" s="650"/>
      <c r="AC60" s="651"/>
      <c r="AD60" s="649"/>
      <c r="AE60" s="650"/>
      <c r="AF60" s="651"/>
      <c r="AG60" s="672"/>
      <c r="AH60" s="670"/>
      <c r="AI60" s="668"/>
      <c r="AJ60" s="646"/>
      <c r="AK60" s="647"/>
      <c r="AL60" s="648"/>
      <c r="AM60" s="649"/>
      <c r="AN60" s="650"/>
      <c r="AO60" s="651"/>
      <c r="AP60" s="649"/>
      <c r="AQ60" s="650"/>
      <c r="AR60" s="651"/>
      <c r="AS60" s="672"/>
      <c r="AT60" s="670"/>
      <c r="AU60" s="668"/>
      <c r="AV60" s="646"/>
      <c r="AW60" s="647"/>
      <c r="AX60" s="648"/>
      <c r="AY60" s="649"/>
      <c r="AZ60" s="650"/>
      <c r="BA60" s="651"/>
      <c r="BB60" s="649"/>
      <c r="BC60" s="650"/>
      <c r="BD60" s="651"/>
      <c r="BE60" s="672"/>
      <c r="BF60" s="670"/>
      <c r="BG60" s="668"/>
      <c r="BH60" s="646"/>
      <c r="BI60" s="647"/>
      <c r="BJ60" s="648"/>
      <c r="BK60" s="649"/>
      <c r="BL60" s="650"/>
      <c r="BM60" s="651"/>
      <c r="BN60" s="649"/>
      <c r="BO60" s="650"/>
      <c r="BP60" s="651"/>
      <c r="BQ60" s="672"/>
      <c r="BR60" s="670"/>
      <c r="BS60" s="668"/>
      <c r="BT60" s="646"/>
      <c r="BU60" s="647"/>
      <c r="BV60" s="648"/>
      <c r="BW60" s="649"/>
      <c r="BX60" s="650"/>
      <c r="BY60" s="651"/>
      <c r="BZ60" s="649"/>
      <c r="CA60" s="650"/>
      <c r="CB60" s="651"/>
      <c r="CC60" s="672"/>
      <c r="CD60" s="670"/>
      <c r="CE60" s="668"/>
      <c r="CF60" s="646"/>
      <c r="CG60" s="647"/>
      <c r="CH60" s="648"/>
      <c r="CI60" s="649"/>
      <c r="CJ60" s="650"/>
      <c r="CK60" s="651"/>
      <c r="CL60" s="649"/>
      <c r="CM60" s="650"/>
      <c r="CN60" s="651"/>
      <c r="CO60" s="672"/>
      <c r="CP60" s="670"/>
      <c r="CQ60" s="668"/>
      <c r="CR60" s="646"/>
      <c r="CS60" s="647"/>
      <c r="CT60" s="648"/>
      <c r="CU60" s="649"/>
      <c r="CV60" s="650"/>
      <c r="CW60" s="651"/>
      <c r="CX60" s="649"/>
      <c r="CY60" s="650"/>
      <c r="CZ60" s="651"/>
      <c r="DA60" s="672"/>
      <c r="DB60" s="670"/>
      <c r="DC60" s="668"/>
      <c r="DD60" s="54"/>
      <c r="DE60" s="54"/>
    </row>
    <row r="61" spans="2:109" ht="20.100000000000001" customHeight="1" x14ac:dyDescent="0.25">
      <c r="B61" s="452"/>
      <c r="C61" s="453"/>
      <c r="D61" s="607" t="s">
        <v>56</v>
      </c>
      <c r="E61" s="611"/>
      <c r="F61" s="540" t="str">
        <f>Overview_SelectedInterventions!N34</f>
        <v>-</v>
      </c>
      <c r="G61" s="541"/>
      <c r="H61" s="541"/>
      <c r="I61" s="541"/>
      <c r="J61" s="542"/>
      <c r="K61" s="658" t="str">
        <f>IF(ISBLANK(EnterData_Dist!K61),"",(EnterData_Dist!K61))</f>
        <v/>
      </c>
      <c r="L61" s="578"/>
      <c r="M61" s="577"/>
      <c r="N61" s="576"/>
      <c r="O61" s="575"/>
      <c r="P61" s="574"/>
      <c r="Q61" s="573"/>
      <c r="R61" s="575"/>
      <c r="S61" s="574"/>
      <c r="T61" s="573"/>
      <c r="U61" s="672" t="e">
        <f>IF(ISBLANK(L61),(O61/R61),(L61))</f>
        <v>#DIV/0!</v>
      </c>
      <c r="V61" s="670" t="e">
        <f>IF(ISBLANK(M61),(P61/S61),(M61))</f>
        <v>#DIV/0!</v>
      </c>
      <c r="W61" s="668" t="e">
        <f>IF(ISBLANK(N61),(Q61/T61),(N61))</f>
        <v>#DIV/0!</v>
      </c>
      <c r="X61" s="646"/>
      <c r="Y61" s="647"/>
      <c r="Z61" s="648"/>
      <c r="AA61" s="649"/>
      <c r="AB61" s="650"/>
      <c r="AC61" s="651"/>
      <c r="AD61" s="649"/>
      <c r="AE61" s="650"/>
      <c r="AF61" s="651"/>
      <c r="AG61" s="672" t="e">
        <f>IF(ISBLANK(X61),(AA61/AD61),(X61))</f>
        <v>#DIV/0!</v>
      </c>
      <c r="AH61" s="670" t="e">
        <f>IF(ISBLANK(Y61),(AB61/AE61),(Y61))</f>
        <v>#DIV/0!</v>
      </c>
      <c r="AI61" s="668" t="e">
        <f>IF(ISBLANK(Z61),(AC61/AF61),(Z61))</f>
        <v>#DIV/0!</v>
      </c>
      <c r="AJ61" s="646"/>
      <c r="AK61" s="647"/>
      <c r="AL61" s="648"/>
      <c r="AM61" s="649"/>
      <c r="AN61" s="650"/>
      <c r="AO61" s="651"/>
      <c r="AP61" s="649"/>
      <c r="AQ61" s="650"/>
      <c r="AR61" s="651"/>
      <c r="AS61" s="672" t="e">
        <f>IF(ISBLANK(AJ61),(AM61/AP61),(AJ61))</f>
        <v>#DIV/0!</v>
      </c>
      <c r="AT61" s="670" t="e">
        <f>IF(ISBLANK(AK61),(AN61/AQ61),(AK61))</f>
        <v>#DIV/0!</v>
      </c>
      <c r="AU61" s="668" t="e">
        <f>IF(ISBLANK(AL61),(AO61/AR61),(AL61))</f>
        <v>#DIV/0!</v>
      </c>
      <c r="AV61" s="646"/>
      <c r="AW61" s="647"/>
      <c r="AX61" s="648"/>
      <c r="AY61" s="649"/>
      <c r="AZ61" s="650"/>
      <c r="BA61" s="651"/>
      <c r="BB61" s="649"/>
      <c r="BC61" s="650"/>
      <c r="BD61" s="651"/>
      <c r="BE61" s="672" t="e">
        <f>IF(ISBLANK(AV61),(AY61/BB61),(AV61))</f>
        <v>#DIV/0!</v>
      </c>
      <c r="BF61" s="670" t="e">
        <f>IF(ISBLANK(AW61),(AZ61/BC61),(AW61))</f>
        <v>#DIV/0!</v>
      </c>
      <c r="BG61" s="668" t="e">
        <f>IF(ISBLANK(AX61),(BA61/BD61),(AX61))</f>
        <v>#DIV/0!</v>
      </c>
      <c r="BH61" s="646"/>
      <c r="BI61" s="647"/>
      <c r="BJ61" s="648"/>
      <c r="BK61" s="649"/>
      <c r="BL61" s="650"/>
      <c r="BM61" s="651"/>
      <c r="BN61" s="649"/>
      <c r="BO61" s="650"/>
      <c r="BP61" s="651"/>
      <c r="BQ61" s="672" t="e">
        <f>IF(ISBLANK(BH61),(BK61/BN61),(BH61))</f>
        <v>#DIV/0!</v>
      </c>
      <c r="BR61" s="670" t="e">
        <f>IF(ISBLANK(BI61),(BL61/BO61),(BI61))</f>
        <v>#DIV/0!</v>
      </c>
      <c r="BS61" s="668" t="e">
        <f>IF(ISBLANK(BJ61),(BM61/BP61),(BJ61))</f>
        <v>#DIV/0!</v>
      </c>
      <c r="BT61" s="646"/>
      <c r="BU61" s="647"/>
      <c r="BV61" s="648"/>
      <c r="BW61" s="649"/>
      <c r="BX61" s="650"/>
      <c r="BY61" s="651"/>
      <c r="BZ61" s="649"/>
      <c r="CA61" s="650"/>
      <c r="CB61" s="651"/>
      <c r="CC61" s="672" t="e">
        <f>IF(ISBLANK(BT61),(BW61/BZ61),(BT61))</f>
        <v>#DIV/0!</v>
      </c>
      <c r="CD61" s="670" t="e">
        <f>IF(ISBLANK(BU61),(BX61/CA61),(BU61))</f>
        <v>#DIV/0!</v>
      </c>
      <c r="CE61" s="668" t="e">
        <f>IF(ISBLANK(BV61),(BY61/CB61),(BV61))</f>
        <v>#DIV/0!</v>
      </c>
      <c r="CF61" s="646"/>
      <c r="CG61" s="647"/>
      <c r="CH61" s="648"/>
      <c r="CI61" s="649"/>
      <c r="CJ61" s="650"/>
      <c r="CK61" s="651"/>
      <c r="CL61" s="649"/>
      <c r="CM61" s="650"/>
      <c r="CN61" s="651"/>
      <c r="CO61" s="672" t="e">
        <f>IF(ISBLANK(CF61),(CI61/CL61),(CF61))</f>
        <v>#DIV/0!</v>
      </c>
      <c r="CP61" s="670" t="e">
        <f>IF(ISBLANK(CG61),(CJ61/CM61),(CG61))</f>
        <v>#DIV/0!</v>
      </c>
      <c r="CQ61" s="668" t="e">
        <f>IF(ISBLANK(CH61),(CK61/CN61),(CH61))</f>
        <v>#DIV/0!</v>
      </c>
      <c r="CR61" s="646"/>
      <c r="CS61" s="647"/>
      <c r="CT61" s="648"/>
      <c r="CU61" s="649"/>
      <c r="CV61" s="650"/>
      <c r="CW61" s="651"/>
      <c r="CX61" s="649"/>
      <c r="CY61" s="650"/>
      <c r="CZ61" s="651"/>
      <c r="DA61" s="672" t="e">
        <f>IF(ISBLANK(CR61),(CU61/CX61),(CR61))</f>
        <v>#DIV/0!</v>
      </c>
      <c r="DB61" s="670" t="e">
        <f>IF(ISBLANK(CS61),(CV61/CY61),(CS61))</f>
        <v>#DIV/0!</v>
      </c>
      <c r="DC61" s="668" t="e">
        <f>IF(ISBLANK(CT61),(CW61/CZ61),(CT61))</f>
        <v>#DIV/0!</v>
      </c>
      <c r="DD61" s="56"/>
      <c r="DE61" s="56"/>
    </row>
    <row r="62" spans="2:109" ht="20.100000000000001" customHeight="1" x14ac:dyDescent="0.25">
      <c r="B62" s="452"/>
      <c r="C62" s="453"/>
      <c r="D62" s="607"/>
      <c r="E62" s="611"/>
      <c r="F62" s="534"/>
      <c r="G62" s="535"/>
      <c r="H62" s="535"/>
      <c r="I62" s="535"/>
      <c r="J62" s="536"/>
      <c r="K62" s="659"/>
      <c r="L62" s="571"/>
      <c r="M62" s="568"/>
      <c r="N62" s="565"/>
      <c r="O62" s="562"/>
      <c r="P62" s="559"/>
      <c r="Q62" s="556"/>
      <c r="R62" s="562"/>
      <c r="S62" s="559"/>
      <c r="T62" s="556"/>
      <c r="U62" s="672"/>
      <c r="V62" s="670"/>
      <c r="W62" s="668"/>
      <c r="X62" s="646"/>
      <c r="Y62" s="647"/>
      <c r="Z62" s="648"/>
      <c r="AA62" s="649"/>
      <c r="AB62" s="650"/>
      <c r="AC62" s="651"/>
      <c r="AD62" s="649"/>
      <c r="AE62" s="650"/>
      <c r="AF62" s="651"/>
      <c r="AG62" s="672"/>
      <c r="AH62" s="670"/>
      <c r="AI62" s="668"/>
      <c r="AJ62" s="646"/>
      <c r="AK62" s="647"/>
      <c r="AL62" s="648"/>
      <c r="AM62" s="649"/>
      <c r="AN62" s="650"/>
      <c r="AO62" s="651"/>
      <c r="AP62" s="649"/>
      <c r="AQ62" s="650"/>
      <c r="AR62" s="651"/>
      <c r="AS62" s="672"/>
      <c r="AT62" s="670"/>
      <c r="AU62" s="668"/>
      <c r="AV62" s="646"/>
      <c r="AW62" s="647"/>
      <c r="AX62" s="648"/>
      <c r="AY62" s="649"/>
      <c r="AZ62" s="650"/>
      <c r="BA62" s="651"/>
      <c r="BB62" s="649"/>
      <c r="BC62" s="650"/>
      <c r="BD62" s="651"/>
      <c r="BE62" s="672"/>
      <c r="BF62" s="670"/>
      <c r="BG62" s="668"/>
      <c r="BH62" s="646"/>
      <c r="BI62" s="647"/>
      <c r="BJ62" s="648"/>
      <c r="BK62" s="649"/>
      <c r="BL62" s="650"/>
      <c r="BM62" s="651"/>
      <c r="BN62" s="649"/>
      <c r="BO62" s="650"/>
      <c r="BP62" s="651"/>
      <c r="BQ62" s="672"/>
      <c r="BR62" s="670"/>
      <c r="BS62" s="668"/>
      <c r="BT62" s="646"/>
      <c r="BU62" s="647"/>
      <c r="BV62" s="648"/>
      <c r="BW62" s="649"/>
      <c r="BX62" s="650"/>
      <c r="BY62" s="651"/>
      <c r="BZ62" s="649"/>
      <c r="CA62" s="650"/>
      <c r="CB62" s="651"/>
      <c r="CC62" s="672"/>
      <c r="CD62" s="670"/>
      <c r="CE62" s="668"/>
      <c r="CF62" s="646"/>
      <c r="CG62" s="647"/>
      <c r="CH62" s="648"/>
      <c r="CI62" s="649"/>
      <c r="CJ62" s="650"/>
      <c r="CK62" s="651"/>
      <c r="CL62" s="649"/>
      <c r="CM62" s="650"/>
      <c r="CN62" s="651"/>
      <c r="CO62" s="672"/>
      <c r="CP62" s="670"/>
      <c r="CQ62" s="668"/>
      <c r="CR62" s="646"/>
      <c r="CS62" s="647"/>
      <c r="CT62" s="648"/>
      <c r="CU62" s="649"/>
      <c r="CV62" s="650"/>
      <c r="CW62" s="651"/>
      <c r="CX62" s="649"/>
      <c r="CY62" s="650"/>
      <c r="CZ62" s="651"/>
      <c r="DA62" s="672"/>
      <c r="DB62" s="670"/>
      <c r="DC62" s="668"/>
      <c r="DD62" s="54"/>
      <c r="DE62" s="54"/>
    </row>
    <row r="63" spans="2:109" ht="20.100000000000001" customHeight="1" x14ac:dyDescent="0.25">
      <c r="B63" s="452"/>
      <c r="C63" s="453"/>
      <c r="D63" s="609"/>
      <c r="E63" s="610"/>
      <c r="F63" s="534"/>
      <c r="G63" s="535"/>
      <c r="H63" s="535"/>
      <c r="I63" s="535"/>
      <c r="J63" s="536"/>
      <c r="K63" s="659"/>
      <c r="L63" s="571"/>
      <c r="M63" s="568"/>
      <c r="N63" s="565"/>
      <c r="O63" s="562"/>
      <c r="P63" s="559"/>
      <c r="Q63" s="556"/>
      <c r="R63" s="562"/>
      <c r="S63" s="559"/>
      <c r="T63" s="556"/>
      <c r="U63" s="672"/>
      <c r="V63" s="670"/>
      <c r="W63" s="668"/>
      <c r="X63" s="646"/>
      <c r="Y63" s="647"/>
      <c r="Z63" s="648"/>
      <c r="AA63" s="649"/>
      <c r="AB63" s="650"/>
      <c r="AC63" s="651"/>
      <c r="AD63" s="649"/>
      <c r="AE63" s="650"/>
      <c r="AF63" s="651"/>
      <c r="AG63" s="672"/>
      <c r="AH63" s="670"/>
      <c r="AI63" s="668"/>
      <c r="AJ63" s="646"/>
      <c r="AK63" s="647"/>
      <c r="AL63" s="648"/>
      <c r="AM63" s="649"/>
      <c r="AN63" s="650"/>
      <c r="AO63" s="651"/>
      <c r="AP63" s="649"/>
      <c r="AQ63" s="650"/>
      <c r="AR63" s="651"/>
      <c r="AS63" s="672"/>
      <c r="AT63" s="670"/>
      <c r="AU63" s="668"/>
      <c r="AV63" s="646"/>
      <c r="AW63" s="647"/>
      <c r="AX63" s="648"/>
      <c r="AY63" s="649"/>
      <c r="AZ63" s="650"/>
      <c r="BA63" s="651"/>
      <c r="BB63" s="649"/>
      <c r="BC63" s="650"/>
      <c r="BD63" s="651"/>
      <c r="BE63" s="672"/>
      <c r="BF63" s="670"/>
      <c r="BG63" s="668"/>
      <c r="BH63" s="646"/>
      <c r="BI63" s="647"/>
      <c r="BJ63" s="648"/>
      <c r="BK63" s="649"/>
      <c r="BL63" s="650"/>
      <c r="BM63" s="651"/>
      <c r="BN63" s="649"/>
      <c r="BO63" s="650"/>
      <c r="BP63" s="651"/>
      <c r="BQ63" s="672"/>
      <c r="BR63" s="670"/>
      <c r="BS63" s="668"/>
      <c r="BT63" s="646"/>
      <c r="BU63" s="647"/>
      <c r="BV63" s="648"/>
      <c r="BW63" s="649"/>
      <c r="BX63" s="650"/>
      <c r="BY63" s="651"/>
      <c r="BZ63" s="649"/>
      <c r="CA63" s="650"/>
      <c r="CB63" s="651"/>
      <c r="CC63" s="672"/>
      <c r="CD63" s="670"/>
      <c r="CE63" s="668"/>
      <c r="CF63" s="646"/>
      <c r="CG63" s="647"/>
      <c r="CH63" s="648"/>
      <c r="CI63" s="649"/>
      <c r="CJ63" s="650"/>
      <c r="CK63" s="651"/>
      <c r="CL63" s="649"/>
      <c r="CM63" s="650"/>
      <c r="CN63" s="651"/>
      <c r="CO63" s="672"/>
      <c r="CP63" s="670"/>
      <c r="CQ63" s="668"/>
      <c r="CR63" s="646"/>
      <c r="CS63" s="647"/>
      <c r="CT63" s="648"/>
      <c r="CU63" s="649"/>
      <c r="CV63" s="650"/>
      <c r="CW63" s="651"/>
      <c r="CX63" s="649"/>
      <c r="CY63" s="650"/>
      <c r="CZ63" s="651"/>
      <c r="DA63" s="672"/>
      <c r="DB63" s="670"/>
      <c r="DC63" s="668"/>
      <c r="DD63" s="54"/>
      <c r="DE63" s="54"/>
    </row>
    <row r="64" spans="2:109" ht="20.100000000000001" customHeight="1" x14ac:dyDescent="0.25">
      <c r="B64" s="452"/>
      <c r="C64" s="453"/>
      <c r="D64" s="609"/>
      <c r="E64" s="610"/>
      <c r="F64" s="537"/>
      <c r="G64" s="538"/>
      <c r="H64" s="538"/>
      <c r="I64" s="538"/>
      <c r="J64" s="539"/>
      <c r="K64" s="659"/>
      <c r="L64" s="572"/>
      <c r="M64" s="569"/>
      <c r="N64" s="566"/>
      <c r="O64" s="563"/>
      <c r="P64" s="560"/>
      <c r="Q64" s="557"/>
      <c r="R64" s="563"/>
      <c r="S64" s="560"/>
      <c r="T64" s="557"/>
      <c r="U64" s="672"/>
      <c r="V64" s="670"/>
      <c r="W64" s="668"/>
      <c r="X64" s="646"/>
      <c r="Y64" s="647"/>
      <c r="Z64" s="648"/>
      <c r="AA64" s="649"/>
      <c r="AB64" s="650"/>
      <c r="AC64" s="651"/>
      <c r="AD64" s="649"/>
      <c r="AE64" s="650"/>
      <c r="AF64" s="651"/>
      <c r="AG64" s="672"/>
      <c r="AH64" s="670"/>
      <c r="AI64" s="668"/>
      <c r="AJ64" s="646"/>
      <c r="AK64" s="647"/>
      <c r="AL64" s="648"/>
      <c r="AM64" s="649"/>
      <c r="AN64" s="650"/>
      <c r="AO64" s="651"/>
      <c r="AP64" s="649"/>
      <c r="AQ64" s="650"/>
      <c r="AR64" s="651"/>
      <c r="AS64" s="672"/>
      <c r="AT64" s="670"/>
      <c r="AU64" s="668"/>
      <c r="AV64" s="646"/>
      <c r="AW64" s="647"/>
      <c r="AX64" s="648"/>
      <c r="AY64" s="649"/>
      <c r="AZ64" s="650"/>
      <c r="BA64" s="651"/>
      <c r="BB64" s="649"/>
      <c r="BC64" s="650"/>
      <c r="BD64" s="651"/>
      <c r="BE64" s="672"/>
      <c r="BF64" s="670"/>
      <c r="BG64" s="668"/>
      <c r="BH64" s="646"/>
      <c r="BI64" s="647"/>
      <c r="BJ64" s="648"/>
      <c r="BK64" s="649"/>
      <c r="BL64" s="650"/>
      <c r="BM64" s="651"/>
      <c r="BN64" s="649"/>
      <c r="BO64" s="650"/>
      <c r="BP64" s="651"/>
      <c r="BQ64" s="672"/>
      <c r="BR64" s="670"/>
      <c r="BS64" s="668"/>
      <c r="BT64" s="646"/>
      <c r="BU64" s="647"/>
      <c r="BV64" s="648"/>
      <c r="BW64" s="649"/>
      <c r="BX64" s="650"/>
      <c r="BY64" s="651"/>
      <c r="BZ64" s="649"/>
      <c r="CA64" s="650"/>
      <c r="CB64" s="651"/>
      <c r="CC64" s="672"/>
      <c r="CD64" s="670"/>
      <c r="CE64" s="668"/>
      <c r="CF64" s="646"/>
      <c r="CG64" s="647"/>
      <c r="CH64" s="648"/>
      <c r="CI64" s="649"/>
      <c r="CJ64" s="650"/>
      <c r="CK64" s="651"/>
      <c r="CL64" s="649"/>
      <c r="CM64" s="650"/>
      <c r="CN64" s="651"/>
      <c r="CO64" s="672"/>
      <c r="CP64" s="670"/>
      <c r="CQ64" s="668"/>
      <c r="CR64" s="646"/>
      <c r="CS64" s="647"/>
      <c r="CT64" s="648"/>
      <c r="CU64" s="649"/>
      <c r="CV64" s="650"/>
      <c r="CW64" s="651"/>
      <c r="CX64" s="649"/>
      <c r="CY64" s="650"/>
      <c r="CZ64" s="651"/>
      <c r="DA64" s="672"/>
      <c r="DB64" s="670"/>
      <c r="DC64" s="668"/>
      <c r="DD64" s="57"/>
      <c r="DE64" s="57"/>
    </row>
    <row r="65" spans="2:109" ht="20.100000000000001" customHeight="1" x14ac:dyDescent="0.25">
      <c r="B65" s="452"/>
      <c r="C65" s="453"/>
      <c r="D65" s="607" t="s">
        <v>82</v>
      </c>
      <c r="E65" s="611"/>
      <c r="F65" s="612" t="str">
        <f>Overview_SelectedInterventions!N36</f>
        <v>-</v>
      </c>
      <c r="G65" s="613"/>
      <c r="H65" s="613"/>
      <c r="I65" s="614"/>
      <c r="J65" s="370" t="s">
        <v>375</v>
      </c>
      <c r="K65" s="658" t="str">
        <f>IF(ISBLANK(EnterData_Dist!K65),"",(EnterData_Dist!K65))</f>
        <v/>
      </c>
      <c r="L65" s="295"/>
      <c r="M65" s="296"/>
      <c r="N65" s="297"/>
      <c r="O65" s="298"/>
      <c r="P65" s="299"/>
      <c r="Q65" s="300"/>
      <c r="R65" s="298"/>
      <c r="S65" s="299"/>
      <c r="T65" s="300"/>
      <c r="U65" s="357" t="e">
        <f t="shared" ref="U65:W80" si="44">IF(ISBLANK(L65),(O65/R65),(L65))</f>
        <v>#DIV/0!</v>
      </c>
      <c r="V65" s="358" t="e">
        <f t="shared" si="44"/>
        <v>#DIV/0!</v>
      </c>
      <c r="W65" s="359" t="e">
        <f t="shared" si="44"/>
        <v>#DIV/0!</v>
      </c>
      <c r="X65" s="295"/>
      <c r="Y65" s="296"/>
      <c r="Z65" s="297"/>
      <c r="AA65" s="298"/>
      <c r="AB65" s="299"/>
      <c r="AC65" s="300"/>
      <c r="AD65" s="298"/>
      <c r="AE65" s="299"/>
      <c r="AF65" s="300"/>
      <c r="AG65" s="357" t="e">
        <f t="shared" ref="AG65:AG80" si="45">IF(ISBLANK(X65),(AA65/AD65),(X65))</f>
        <v>#DIV/0!</v>
      </c>
      <c r="AH65" s="358" t="e">
        <f t="shared" ref="AH65:AH80" si="46">IF(ISBLANK(Y65),(AB65/AE65),(Y65))</f>
        <v>#DIV/0!</v>
      </c>
      <c r="AI65" s="359" t="e">
        <f t="shared" ref="AI65:AI80" si="47">IF(ISBLANK(Z65),(AC65/AF65),(Z65))</f>
        <v>#DIV/0!</v>
      </c>
      <c r="AJ65" s="295"/>
      <c r="AK65" s="296"/>
      <c r="AL65" s="297"/>
      <c r="AM65" s="298"/>
      <c r="AN65" s="299"/>
      <c r="AO65" s="300"/>
      <c r="AP65" s="298"/>
      <c r="AQ65" s="299"/>
      <c r="AR65" s="300"/>
      <c r="AS65" s="357" t="e">
        <f t="shared" ref="AS65:AS80" si="48">IF(ISBLANK(AJ65),(AM65/AP65),(AJ65))</f>
        <v>#DIV/0!</v>
      </c>
      <c r="AT65" s="358" t="e">
        <f t="shared" ref="AT65:AT80" si="49">IF(ISBLANK(AK65),(AN65/AQ65),(AK65))</f>
        <v>#DIV/0!</v>
      </c>
      <c r="AU65" s="359" t="e">
        <f t="shared" ref="AU65:AU80" si="50">IF(ISBLANK(AL65),(AO65/AR65),(AL65))</f>
        <v>#DIV/0!</v>
      </c>
      <c r="AV65" s="295"/>
      <c r="AW65" s="296"/>
      <c r="AX65" s="297"/>
      <c r="AY65" s="298"/>
      <c r="AZ65" s="299"/>
      <c r="BA65" s="300"/>
      <c r="BB65" s="298"/>
      <c r="BC65" s="299"/>
      <c r="BD65" s="300"/>
      <c r="BE65" s="357" t="e">
        <f t="shared" ref="BE65:BE80" si="51">IF(ISBLANK(AV65),(AY65/BB65),(AV65))</f>
        <v>#DIV/0!</v>
      </c>
      <c r="BF65" s="358" t="e">
        <f t="shared" ref="BF65:BF80" si="52">IF(ISBLANK(AW65),(AZ65/BC65),(AW65))</f>
        <v>#DIV/0!</v>
      </c>
      <c r="BG65" s="359" t="e">
        <f t="shared" ref="BG65:BG80" si="53">IF(ISBLANK(AX65),(BA65/BD65),(AX65))</f>
        <v>#DIV/0!</v>
      </c>
      <c r="BH65" s="295"/>
      <c r="BI65" s="296"/>
      <c r="BJ65" s="297"/>
      <c r="BK65" s="298"/>
      <c r="BL65" s="299"/>
      <c r="BM65" s="300"/>
      <c r="BN65" s="298"/>
      <c r="BO65" s="299"/>
      <c r="BP65" s="300"/>
      <c r="BQ65" s="357" t="e">
        <f t="shared" ref="BQ65:BQ80" si="54">IF(ISBLANK(BH65),(BK65/BN65),(BH65))</f>
        <v>#DIV/0!</v>
      </c>
      <c r="BR65" s="358" t="e">
        <f t="shared" ref="BR65:BR80" si="55">IF(ISBLANK(BI65),(BL65/BO65),(BI65))</f>
        <v>#DIV/0!</v>
      </c>
      <c r="BS65" s="359" t="e">
        <f t="shared" ref="BS65:BS80" si="56">IF(ISBLANK(BJ65),(BM65/BP65),(BJ65))</f>
        <v>#DIV/0!</v>
      </c>
      <c r="BT65" s="295"/>
      <c r="BU65" s="296"/>
      <c r="BV65" s="297"/>
      <c r="BW65" s="298"/>
      <c r="BX65" s="299"/>
      <c r="BY65" s="300"/>
      <c r="BZ65" s="298"/>
      <c r="CA65" s="299"/>
      <c r="CB65" s="300"/>
      <c r="CC65" s="357" t="e">
        <f t="shared" ref="CC65:CC80" si="57">IF(ISBLANK(BT65),(BW65/BZ65),(BT65))</f>
        <v>#DIV/0!</v>
      </c>
      <c r="CD65" s="358" t="e">
        <f t="shared" ref="CD65:CD80" si="58">IF(ISBLANK(BU65),(BX65/CA65),(BU65))</f>
        <v>#DIV/0!</v>
      </c>
      <c r="CE65" s="359" t="e">
        <f t="shared" ref="CE65:CE80" si="59">IF(ISBLANK(BV65),(BY65/CB65),(BV65))</f>
        <v>#DIV/0!</v>
      </c>
      <c r="CF65" s="295"/>
      <c r="CG65" s="296"/>
      <c r="CH65" s="297"/>
      <c r="CI65" s="298"/>
      <c r="CJ65" s="299"/>
      <c r="CK65" s="300"/>
      <c r="CL65" s="298"/>
      <c r="CM65" s="299"/>
      <c r="CN65" s="300"/>
      <c r="CO65" s="357" t="e">
        <f t="shared" ref="CO65:CO80" si="60">IF(ISBLANK(CF65),(CI65/CL65),(CF65))</f>
        <v>#DIV/0!</v>
      </c>
      <c r="CP65" s="358" t="e">
        <f t="shared" ref="CP65:CP80" si="61">IF(ISBLANK(CG65),(CJ65/CM65),(CG65))</f>
        <v>#DIV/0!</v>
      </c>
      <c r="CQ65" s="359" t="e">
        <f t="shared" ref="CQ65:CQ80" si="62">IF(ISBLANK(CH65),(CK65/CN65),(CH65))</f>
        <v>#DIV/0!</v>
      </c>
      <c r="CR65" s="295"/>
      <c r="CS65" s="296"/>
      <c r="CT65" s="297"/>
      <c r="CU65" s="298"/>
      <c r="CV65" s="299"/>
      <c r="CW65" s="300"/>
      <c r="CX65" s="298"/>
      <c r="CY65" s="299"/>
      <c r="CZ65" s="300"/>
      <c r="DA65" s="357" t="e">
        <f t="shared" ref="DA65:DA80" si="63">IF(ISBLANK(CR65),(CU65/CX65),(CR65))</f>
        <v>#DIV/0!</v>
      </c>
      <c r="DB65" s="358" t="e">
        <f t="shared" ref="DB65:DB80" si="64">IF(ISBLANK(CS65),(CV65/CY65),(CS65))</f>
        <v>#DIV/0!</v>
      </c>
      <c r="DC65" s="359" t="e">
        <f t="shared" ref="DC65:DC80" si="65">IF(ISBLANK(CT65),(CW65/CZ65),(CT65))</f>
        <v>#DIV/0!</v>
      </c>
      <c r="DD65" s="56"/>
      <c r="DE65" s="56"/>
    </row>
    <row r="66" spans="2:109" ht="20.100000000000001" customHeight="1" x14ac:dyDescent="0.25">
      <c r="B66" s="452"/>
      <c r="C66" s="453"/>
      <c r="D66" s="607"/>
      <c r="E66" s="611"/>
      <c r="F66" s="613"/>
      <c r="G66" s="613"/>
      <c r="H66" s="613"/>
      <c r="I66" s="614"/>
      <c r="J66" s="371" t="s">
        <v>376</v>
      </c>
      <c r="K66" s="659"/>
      <c r="L66" s="301"/>
      <c r="M66" s="302"/>
      <c r="N66" s="303"/>
      <c r="O66" s="304"/>
      <c r="P66" s="305"/>
      <c r="Q66" s="306"/>
      <c r="R66" s="304"/>
      <c r="S66" s="305"/>
      <c r="T66" s="306"/>
      <c r="U66" s="357" t="e">
        <f t="shared" si="44"/>
        <v>#DIV/0!</v>
      </c>
      <c r="V66" s="358" t="e">
        <f t="shared" si="44"/>
        <v>#DIV/0!</v>
      </c>
      <c r="W66" s="359" t="e">
        <f t="shared" si="44"/>
        <v>#DIV/0!</v>
      </c>
      <c r="X66" s="301"/>
      <c r="Y66" s="302"/>
      <c r="Z66" s="303"/>
      <c r="AA66" s="304"/>
      <c r="AB66" s="305"/>
      <c r="AC66" s="306"/>
      <c r="AD66" s="304"/>
      <c r="AE66" s="305"/>
      <c r="AF66" s="306"/>
      <c r="AG66" s="357" t="e">
        <f t="shared" si="45"/>
        <v>#DIV/0!</v>
      </c>
      <c r="AH66" s="358" t="e">
        <f t="shared" si="46"/>
        <v>#DIV/0!</v>
      </c>
      <c r="AI66" s="359" t="e">
        <f t="shared" si="47"/>
        <v>#DIV/0!</v>
      </c>
      <c r="AJ66" s="301"/>
      <c r="AK66" s="302"/>
      <c r="AL66" s="303"/>
      <c r="AM66" s="304"/>
      <c r="AN66" s="305"/>
      <c r="AO66" s="306"/>
      <c r="AP66" s="304"/>
      <c r="AQ66" s="305"/>
      <c r="AR66" s="306"/>
      <c r="AS66" s="357" t="e">
        <f t="shared" si="48"/>
        <v>#DIV/0!</v>
      </c>
      <c r="AT66" s="358" t="e">
        <f t="shared" si="49"/>
        <v>#DIV/0!</v>
      </c>
      <c r="AU66" s="359" t="e">
        <f t="shared" si="50"/>
        <v>#DIV/0!</v>
      </c>
      <c r="AV66" s="301"/>
      <c r="AW66" s="302"/>
      <c r="AX66" s="303"/>
      <c r="AY66" s="304"/>
      <c r="AZ66" s="305"/>
      <c r="BA66" s="306"/>
      <c r="BB66" s="304"/>
      <c r="BC66" s="305"/>
      <c r="BD66" s="306"/>
      <c r="BE66" s="357" t="e">
        <f t="shared" si="51"/>
        <v>#DIV/0!</v>
      </c>
      <c r="BF66" s="358" t="e">
        <f t="shared" si="52"/>
        <v>#DIV/0!</v>
      </c>
      <c r="BG66" s="359" t="e">
        <f t="shared" si="53"/>
        <v>#DIV/0!</v>
      </c>
      <c r="BH66" s="301"/>
      <c r="BI66" s="302"/>
      <c r="BJ66" s="303"/>
      <c r="BK66" s="304"/>
      <c r="BL66" s="305"/>
      <c r="BM66" s="306"/>
      <c r="BN66" s="304"/>
      <c r="BO66" s="305"/>
      <c r="BP66" s="306"/>
      <c r="BQ66" s="357" t="e">
        <f t="shared" si="54"/>
        <v>#DIV/0!</v>
      </c>
      <c r="BR66" s="358" t="e">
        <f t="shared" si="55"/>
        <v>#DIV/0!</v>
      </c>
      <c r="BS66" s="359" t="e">
        <f t="shared" si="56"/>
        <v>#DIV/0!</v>
      </c>
      <c r="BT66" s="301"/>
      <c r="BU66" s="302"/>
      <c r="BV66" s="303"/>
      <c r="BW66" s="304"/>
      <c r="BX66" s="305"/>
      <c r="BY66" s="306"/>
      <c r="BZ66" s="304"/>
      <c r="CA66" s="305"/>
      <c r="CB66" s="306"/>
      <c r="CC66" s="357" t="e">
        <f t="shared" si="57"/>
        <v>#DIV/0!</v>
      </c>
      <c r="CD66" s="358" t="e">
        <f t="shared" si="58"/>
        <v>#DIV/0!</v>
      </c>
      <c r="CE66" s="359" t="e">
        <f t="shared" si="59"/>
        <v>#DIV/0!</v>
      </c>
      <c r="CF66" s="301"/>
      <c r="CG66" s="302"/>
      <c r="CH66" s="303"/>
      <c r="CI66" s="304"/>
      <c r="CJ66" s="305"/>
      <c r="CK66" s="306"/>
      <c r="CL66" s="304"/>
      <c r="CM66" s="305"/>
      <c r="CN66" s="306"/>
      <c r="CO66" s="357" t="e">
        <f t="shared" si="60"/>
        <v>#DIV/0!</v>
      </c>
      <c r="CP66" s="358" t="e">
        <f t="shared" si="61"/>
        <v>#DIV/0!</v>
      </c>
      <c r="CQ66" s="359" t="e">
        <f t="shared" si="62"/>
        <v>#DIV/0!</v>
      </c>
      <c r="CR66" s="301"/>
      <c r="CS66" s="302"/>
      <c r="CT66" s="303"/>
      <c r="CU66" s="304"/>
      <c r="CV66" s="305"/>
      <c r="CW66" s="306"/>
      <c r="CX66" s="304"/>
      <c r="CY66" s="305"/>
      <c r="CZ66" s="306"/>
      <c r="DA66" s="357" t="e">
        <f t="shared" si="63"/>
        <v>#DIV/0!</v>
      </c>
      <c r="DB66" s="358" t="e">
        <f t="shared" si="64"/>
        <v>#DIV/0!</v>
      </c>
      <c r="DC66" s="359" t="e">
        <f t="shared" si="65"/>
        <v>#DIV/0!</v>
      </c>
      <c r="DD66" s="54"/>
      <c r="DE66" s="54"/>
    </row>
    <row r="67" spans="2:109" ht="20.100000000000001" customHeight="1" x14ac:dyDescent="0.25">
      <c r="B67" s="452"/>
      <c r="C67" s="453"/>
      <c r="D67" s="609"/>
      <c r="E67" s="610"/>
      <c r="F67" s="615"/>
      <c r="G67" s="615"/>
      <c r="H67" s="615"/>
      <c r="I67" s="616"/>
      <c r="J67" s="371" t="s">
        <v>377</v>
      </c>
      <c r="K67" s="659"/>
      <c r="L67" s="301"/>
      <c r="M67" s="302"/>
      <c r="N67" s="303"/>
      <c r="O67" s="304"/>
      <c r="P67" s="305"/>
      <c r="Q67" s="306"/>
      <c r="R67" s="304"/>
      <c r="S67" s="305"/>
      <c r="T67" s="306"/>
      <c r="U67" s="357" t="e">
        <f t="shared" si="44"/>
        <v>#DIV/0!</v>
      </c>
      <c r="V67" s="358" t="e">
        <f t="shared" si="44"/>
        <v>#DIV/0!</v>
      </c>
      <c r="W67" s="359" t="e">
        <f t="shared" si="44"/>
        <v>#DIV/0!</v>
      </c>
      <c r="X67" s="301"/>
      <c r="Y67" s="302"/>
      <c r="Z67" s="303"/>
      <c r="AA67" s="304"/>
      <c r="AB67" s="305"/>
      <c r="AC67" s="306"/>
      <c r="AD67" s="304"/>
      <c r="AE67" s="305"/>
      <c r="AF67" s="306"/>
      <c r="AG67" s="357" t="e">
        <f t="shared" si="45"/>
        <v>#DIV/0!</v>
      </c>
      <c r="AH67" s="358" t="e">
        <f t="shared" si="46"/>
        <v>#DIV/0!</v>
      </c>
      <c r="AI67" s="359" t="e">
        <f t="shared" si="47"/>
        <v>#DIV/0!</v>
      </c>
      <c r="AJ67" s="301"/>
      <c r="AK67" s="302"/>
      <c r="AL67" s="303"/>
      <c r="AM67" s="304"/>
      <c r="AN67" s="305"/>
      <c r="AO67" s="306"/>
      <c r="AP67" s="304"/>
      <c r="AQ67" s="305"/>
      <c r="AR67" s="306"/>
      <c r="AS67" s="357" t="e">
        <f t="shared" si="48"/>
        <v>#DIV/0!</v>
      </c>
      <c r="AT67" s="358" t="e">
        <f t="shared" si="49"/>
        <v>#DIV/0!</v>
      </c>
      <c r="AU67" s="359" t="e">
        <f t="shared" si="50"/>
        <v>#DIV/0!</v>
      </c>
      <c r="AV67" s="301"/>
      <c r="AW67" s="302"/>
      <c r="AX67" s="303"/>
      <c r="AY67" s="304"/>
      <c r="AZ67" s="305"/>
      <c r="BA67" s="306"/>
      <c r="BB67" s="304"/>
      <c r="BC67" s="305"/>
      <c r="BD67" s="306"/>
      <c r="BE67" s="357" t="e">
        <f t="shared" si="51"/>
        <v>#DIV/0!</v>
      </c>
      <c r="BF67" s="358" t="e">
        <f t="shared" si="52"/>
        <v>#DIV/0!</v>
      </c>
      <c r="BG67" s="359" t="e">
        <f t="shared" si="53"/>
        <v>#DIV/0!</v>
      </c>
      <c r="BH67" s="301"/>
      <c r="BI67" s="302"/>
      <c r="BJ67" s="303"/>
      <c r="BK67" s="304"/>
      <c r="BL67" s="305"/>
      <c r="BM67" s="306"/>
      <c r="BN67" s="304"/>
      <c r="BO67" s="305"/>
      <c r="BP67" s="306"/>
      <c r="BQ67" s="357" t="e">
        <f t="shared" si="54"/>
        <v>#DIV/0!</v>
      </c>
      <c r="BR67" s="358" t="e">
        <f t="shared" si="55"/>
        <v>#DIV/0!</v>
      </c>
      <c r="BS67" s="359" t="e">
        <f t="shared" si="56"/>
        <v>#DIV/0!</v>
      </c>
      <c r="BT67" s="301"/>
      <c r="BU67" s="302"/>
      <c r="BV67" s="303"/>
      <c r="BW67" s="304"/>
      <c r="BX67" s="305"/>
      <c r="BY67" s="306"/>
      <c r="BZ67" s="304"/>
      <c r="CA67" s="305"/>
      <c r="CB67" s="306"/>
      <c r="CC67" s="357" t="e">
        <f t="shared" si="57"/>
        <v>#DIV/0!</v>
      </c>
      <c r="CD67" s="358" t="e">
        <f t="shared" si="58"/>
        <v>#DIV/0!</v>
      </c>
      <c r="CE67" s="359" t="e">
        <f t="shared" si="59"/>
        <v>#DIV/0!</v>
      </c>
      <c r="CF67" s="301"/>
      <c r="CG67" s="302"/>
      <c r="CH67" s="303"/>
      <c r="CI67" s="304"/>
      <c r="CJ67" s="305"/>
      <c r="CK67" s="306"/>
      <c r="CL67" s="304"/>
      <c r="CM67" s="305"/>
      <c r="CN67" s="306"/>
      <c r="CO67" s="357" t="e">
        <f t="shared" si="60"/>
        <v>#DIV/0!</v>
      </c>
      <c r="CP67" s="358" t="e">
        <f t="shared" si="61"/>
        <v>#DIV/0!</v>
      </c>
      <c r="CQ67" s="359" t="e">
        <f t="shared" si="62"/>
        <v>#DIV/0!</v>
      </c>
      <c r="CR67" s="301"/>
      <c r="CS67" s="302"/>
      <c r="CT67" s="303"/>
      <c r="CU67" s="304"/>
      <c r="CV67" s="305"/>
      <c r="CW67" s="306"/>
      <c r="CX67" s="304"/>
      <c r="CY67" s="305"/>
      <c r="CZ67" s="306"/>
      <c r="DA67" s="357" t="e">
        <f t="shared" si="63"/>
        <v>#DIV/0!</v>
      </c>
      <c r="DB67" s="358" t="e">
        <f t="shared" si="64"/>
        <v>#DIV/0!</v>
      </c>
      <c r="DC67" s="359" t="e">
        <f t="shared" si="65"/>
        <v>#DIV/0!</v>
      </c>
      <c r="DD67" s="54"/>
      <c r="DE67" s="54"/>
    </row>
    <row r="68" spans="2:109" ht="20.100000000000001" customHeight="1" x14ac:dyDescent="0.25">
      <c r="B68" s="452"/>
      <c r="C68" s="453"/>
      <c r="D68" s="609"/>
      <c r="E68" s="610"/>
      <c r="F68" s="615"/>
      <c r="G68" s="615"/>
      <c r="H68" s="615"/>
      <c r="I68" s="616"/>
      <c r="J68" s="372" t="s">
        <v>378</v>
      </c>
      <c r="K68" s="659"/>
      <c r="L68" s="307"/>
      <c r="M68" s="308"/>
      <c r="N68" s="309"/>
      <c r="O68" s="310"/>
      <c r="P68" s="311"/>
      <c r="Q68" s="312"/>
      <c r="R68" s="310"/>
      <c r="S68" s="311"/>
      <c r="T68" s="312"/>
      <c r="U68" s="357" t="e">
        <f t="shared" si="44"/>
        <v>#DIV/0!</v>
      </c>
      <c r="V68" s="358" t="e">
        <f t="shared" si="44"/>
        <v>#DIV/0!</v>
      </c>
      <c r="W68" s="359" t="e">
        <f t="shared" si="44"/>
        <v>#DIV/0!</v>
      </c>
      <c r="X68" s="307"/>
      <c r="Y68" s="308"/>
      <c r="Z68" s="309"/>
      <c r="AA68" s="310"/>
      <c r="AB68" s="311"/>
      <c r="AC68" s="312"/>
      <c r="AD68" s="310"/>
      <c r="AE68" s="311"/>
      <c r="AF68" s="312"/>
      <c r="AG68" s="357" t="e">
        <f t="shared" si="45"/>
        <v>#DIV/0!</v>
      </c>
      <c r="AH68" s="358" t="e">
        <f t="shared" si="46"/>
        <v>#DIV/0!</v>
      </c>
      <c r="AI68" s="359" t="e">
        <f t="shared" si="47"/>
        <v>#DIV/0!</v>
      </c>
      <c r="AJ68" s="307"/>
      <c r="AK68" s="308"/>
      <c r="AL68" s="309"/>
      <c r="AM68" s="310"/>
      <c r="AN68" s="311"/>
      <c r="AO68" s="312"/>
      <c r="AP68" s="310"/>
      <c r="AQ68" s="311"/>
      <c r="AR68" s="312"/>
      <c r="AS68" s="357" t="e">
        <f t="shared" si="48"/>
        <v>#DIV/0!</v>
      </c>
      <c r="AT68" s="358" t="e">
        <f t="shared" si="49"/>
        <v>#DIV/0!</v>
      </c>
      <c r="AU68" s="359" t="e">
        <f t="shared" si="50"/>
        <v>#DIV/0!</v>
      </c>
      <c r="AV68" s="307"/>
      <c r="AW68" s="308"/>
      <c r="AX68" s="309"/>
      <c r="AY68" s="310"/>
      <c r="AZ68" s="311"/>
      <c r="BA68" s="312"/>
      <c r="BB68" s="310"/>
      <c r="BC68" s="311"/>
      <c r="BD68" s="312"/>
      <c r="BE68" s="357" t="e">
        <f t="shared" si="51"/>
        <v>#DIV/0!</v>
      </c>
      <c r="BF68" s="358" t="e">
        <f t="shared" si="52"/>
        <v>#DIV/0!</v>
      </c>
      <c r="BG68" s="359" t="e">
        <f t="shared" si="53"/>
        <v>#DIV/0!</v>
      </c>
      <c r="BH68" s="307"/>
      <c r="BI68" s="308"/>
      <c r="BJ68" s="309"/>
      <c r="BK68" s="310"/>
      <c r="BL68" s="311"/>
      <c r="BM68" s="312"/>
      <c r="BN68" s="310"/>
      <c r="BO68" s="311"/>
      <c r="BP68" s="312"/>
      <c r="BQ68" s="357" t="e">
        <f t="shared" si="54"/>
        <v>#DIV/0!</v>
      </c>
      <c r="BR68" s="358" t="e">
        <f t="shared" si="55"/>
        <v>#DIV/0!</v>
      </c>
      <c r="BS68" s="359" t="e">
        <f t="shared" si="56"/>
        <v>#DIV/0!</v>
      </c>
      <c r="BT68" s="307"/>
      <c r="BU68" s="308"/>
      <c r="BV68" s="309"/>
      <c r="BW68" s="310"/>
      <c r="BX68" s="311"/>
      <c r="BY68" s="312"/>
      <c r="BZ68" s="310"/>
      <c r="CA68" s="311"/>
      <c r="CB68" s="312"/>
      <c r="CC68" s="357" t="e">
        <f t="shared" si="57"/>
        <v>#DIV/0!</v>
      </c>
      <c r="CD68" s="358" t="e">
        <f t="shared" si="58"/>
        <v>#DIV/0!</v>
      </c>
      <c r="CE68" s="359" t="e">
        <f t="shared" si="59"/>
        <v>#DIV/0!</v>
      </c>
      <c r="CF68" s="307"/>
      <c r="CG68" s="308"/>
      <c r="CH68" s="309"/>
      <c r="CI68" s="310"/>
      <c r="CJ68" s="311"/>
      <c r="CK68" s="312"/>
      <c r="CL68" s="310"/>
      <c r="CM68" s="311"/>
      <c r="CN68" s="312"/>
      <c r="CO68" s="357" t="e">
        <f t="shared" si="60"/>
        <v>#DIV/0!</v>
      </c>
      <c r="CP68" s="358" t="e">
        <f t="shared" si="61"/>
        <v>#DIV/0!</v>
      </c>
      <c r="CQ68" s="359" t="e">
        <f t="shared" si="62"/>
        <v>#DIV/0!</v>
      </c>
      <c r="CR68" s="307"/>
      <c r="CS68" s="308"/>
      <c r="CT68" s="309"/>
      <c r="CU68" s="310"/>
      <c r="CV68" s="311"/>
      <c r="CW68" s="312"/>
      <c r="CX68" s="310"/>
      <c r="CY68" s="311"/>
      <c r="CZ68" s="312"/>
      <c r="DA68" s="357" t="e">
        <f t="shared" si="63"/>
        <v>#DIV/0!</v>
      </c>
      <c r="DB68" s="358" t="e">
        <f t="shared" si="64"/>
        <v>#DIV/0!</v>
      </c>
      <c r="DC68" s="359" t="e">
        <f t="shared" si="65"/>
        <v>#DIV/0!</v>
      </c>
      <c r="DD68" s="57"/>
      <c r="DE68" s="57"/>
    </row>
    <row r="69" spans="2:109" ht="20.100000000000001" customHeight="1" x14ac:dyDescent="0.25">
      <c r="B69" s="601"/>
      <c r="C69" s="602"/>
      <c r="D69" s="607" t="s">
        <v>57</v>
      </c>
      <c r="E69" s="611"/>
      <c r="F69" s="612" t="str">
        <f>Overview_SelectedInterventions!N38</f>
        <v>-</v>
      </c>
      <c r="G69" s="613"/>
      <c r="H69" s="613"/>
      <c r="I69" s="614"/>
      <c r="J69" s="370" t="s">
        <v>375</v>
      </c>
      <c r="K69" s="658" t="str">
        <f>IF(ISBLANK(EnterData_Dist!K69),"",(EnterData_Dist!K69))</f>
        <v/>
      </c>
      <c r="L69" s="295"/>
      <c r="M69" s="296"/>
      <c r="N69" s="297"/>
      <c r="O69" s="298"/>
      <c r="P69" s="299"/>
      <c r="Q69" s="300"/>
      <c r="R69" s="298"/>
      <c r="S69" s="299"/>
      <c r="T69" s="300"/>
      <c r="U69" s="360" t="e">
        <f t="shared" si="44"/>
        <v>#DIV/0!</v>
      </c>
      <c r="V69" s="361" t="e">
        <f t="shared" si="44"/>
        <v>#DIV/0!</v>
      </c>
      <c r="W69" s="362" t="e">
        <f t="shared" si="44"/>
        <v>#DIV/0!</v>
      </c>
      <c r="X69" s="295"/>
      <c r="Y69" s="296"/>
      <c r="Z69" s="297"/>
      <c r="AA69" s="298"/>
      <c r="AB69" s="299"/>
      <c r="AC69" s="300"/>
      <c r="AD69" s="298"/>
      <c r="AE69" s="299"/>
      <c r="AF69" s="300"/>
      <c r="AG69" s="360" t="e">
        <f t="shared" si="45"/>
        <v>#DIV/0!</v>
      </c>
      <c r="AH69" s="361" t="e">
        <f t="shared" si="46"/>
        <v>#DIV/0!</v>
      </c>
      <c r="AI69" s="362" t="e">
        <f t="shared" si="47"/>
        <v>#DIV/0!</v>
      </c>
      <c r="AJ69" s="295"/>
      <c r="AK69" s="296"/>
      <c r="AL69" s="297"/>
      <c r="AM69" s="298"/>
      <c r="AN69" s="299"/>
      <c r="AO69" s="300"/>
      <c r="AP69" s="298"/>
      <c r="AQ69" s="299"/>
      <c r="AR69" s="300"/>
      <c r="AS69" s="360" t="e">
        <f t="shared" si="48"/>
        <v>#DIV/0!</v>
      </c>
      <c r="AT69" s="361" t="e">
        <f t="shared" si="49"/>
        <v>#DIV/0!</v>
      </c>
      <c r="AU69" s="362" t="e">
        <f t="shared" si="50"/>
        <v>#DIV/0!</v>
      </c>
      <c r="AV69" s="295"/>
      <c r="AW69" s="296"/>
      <c r="AX69" s="297"/>
      <c r="AY69" s="298"/>
      <c r="AZ69" s="299"/>
      <c r="BA69" s="300"/>
      <c r="BB69" s="298"/>
      <c r="BC69" s="299"/>
      <c r="BD69" s="300"/>
      <c r="BE69" s="360" t="e">
        <f t="shared" si="51"/>
        <v>#DIV/0!</v>
      </c>
      <c r="BF69" s="361" t="e">
        <f t="shared" si="52"/>
        <v>#DIV/0!</v>
      </c>
      <c r="BG69" s="362" t="e">
        <f t="shared" si="53"/>
        <v>#DIV/0!</v>
      </c>
      <c r="BH69" s="295"/>
      <c r="BI69" s="296"/>
      <c r="BJ69" s="297"/>
      <c r="BK69" s="298"/>
      <c r="BL69" s="299"/>
      <c r="BM69" s="300"/>
      <c r="BN69" s="298"/>
      <c r="BO69" s="299"/>
      <c r="BP69" s="300"/>
      <c r="BQ69" s="360" t="e">
        <f t="shared" si="54"/>
        <v>#DIV/0!</v>
      </c>
      <c r="BR69" s="361" t="e">
        <f t="shared" si="55"/>
        <v>#DIV/0!</v>
      </c>
      <c r="BS69" s="362" t="e">
        <f t="shared" si="56"/>
        <v>#DIV/0!</v>
      </c>
      <c r="BT69" s="295"/>
      <c r="BU69" s="296"/>
      <c r="BV69" s="297"/>
      <c r="BW69" s="298"/>
      <c r="BX69" s="299"/>
      <c r="BY69" s="300"/>
      <c r="BZ69" s="298"/>
      <c r="CA69" s="299"/>
      <c r="CB69" s="300"/>
      <c r="CC69" s="360" t="e">
        <f t="shared" si="57"/>
        <v>#DIV/0!</v>
      </c>
      <c r="CD69" s="361" t="e">
        <f t="shared" si="58"/>
        <v>#DIV/0!</v>
      </c>
      <c r="CE69" s="362" t="e">
        <f t="shared" si="59"/>
        <v>#DIV/0!</v>
      </c>
      <c r="CF69" s="295"/>
      <c r="CG69" s="296"/>
      <c r="CH69" s="297"/>
      <c r="CI69" s="298"/>
      <c r="CJ69" s="299"/>
      <c r="CK69" s="300"/>
      <c r="CL69" s="298"/>
      <c r="CM69" s="299"/>
      <c r="CN69" s="300"/>
      <c r="CO69" s="360" t="e">
        <f t="shared" si="60"/>
        <v>#DIV/0!</v>
      </c>
      <c r="CP69" s="361" t="e">
        <f t="shared" si="61"/>
        <v>#DIV/0!</v>
      </c>
      <c r="CQ69" s="362" t="e">
        <f t="shared" si="62"/>
        <v>#DIV/0!</v>
      </c>
      <c r="CR69" s="295"/>
      <c r="CS69" s="296"/>
      <c r="CT69" s="297"/>
      <c r="CU69" s="298"/>
      <c r="CV69" s="299"/>
      <c r="CW69" s="300"/>
      <c r="CX69" s="298"/>
      <c r="CY69" s="299"/>
      <c r="CZ69" s="300"/>
      <c r="DA69" s="360" t="e">
        <f t="shared" si="63"/>
        <v>#DIV/0!</v>
      </c>
      <c r="DB69" s="361" t="e">
        <f t="shared" si="64"/>
        <v>#DIV/0!</v>
      </c>
      <c r="DC69" s="362" t="e">
        <f t="shared" si="65"/>
        <v>#DIV/0!</v>
      </c>
      <c r="DD69" s="56"/>
      <c r="DE69" s="56"/>
    </row>
    <row r="70" spans="2:109" ht="20.100000000000001" customHeight="1" x14ac:dyDescent="0.25">
      <c r="B70" s="601"/>
      <c r="C70" s="602"/>
      <c r="D70" s="607"/>
      <c r="E70" s="611"/>
      <c r="F70" s="613"/>
      <c r="G70" s="613"/>
      <c r="H70" s="613"/>
      <c r="I70" s="614"/>
      <c r="J70" s="371" t="s">
        <v>376</v>
      </c>
      <c r="K70" s="659"/>
      <c r="L70" s="301"/>
      <c r="M70" s="302"/>
      <c r="N70" s="303"/>
      <c r="O70" s="304"/>
      <c r="P70" s="305"/>
      <c r="Q70" s="306"/>
      <c r="R70" s="304"/>
      <c r="S70" s="305"/>
      <c r="T70" s="306"/>
      <c r="U70" s="357" t="e">
        <f t="shared" si="44"/>
        <v>#DIV/0!</v>
      </c>
      <c r="V70" s="358" t="e">
        <f t="shared" si="44"/>
        <v>#DIV/0!</v>
      </c>
      <c r="W70" s="359" t="e">
        <f t="shared" si="44"/>
        <v>#DIV/0!</v>
      </c>
      <c r="X70" s="301"/>
      <c r="Y70" s="302"/>
      <c r="Z70" s="303"/>
      <c r="AA70" s="304"/>
      <c r="AB70" s="305"/>
      <c r="AC70" s="306"/>
      <c r="AD70" s="304"/>
      <c r="AE70" s="305"/>
      <c r="AF70" s="306"/>
      <c r="AG70" s="357" t="e">
        <f t="shared" si="45"/>
        <v>#DIV/0!</v>
      </c>
      <c r="AH70" s="358" t="e">
        <f t="shared" si="46"/>
        <v>#DIV/0!</v>
      </c>
      <c r="AI70" s="359" t="e">
        <f t="shared" si="47"/>
        <v>#DIV/0!</v>
      </c>
      <c r="AJ70" s="301"/>
      <c r="AK70" s="302"/>
      <c r="AL70" s="303"/>
      <c r="AM70" s="304"/>
      <c r="AN70" s="305"/>
      <c r="AO70" s="306"/>
      <c r="AP70" s="304"/>
      <c r="AQ70" s="305"/>
      <c r="AR70" s="306"/>
      <c r="AS70" s="357" t="e">
        <f t="shared" si="48"/>
        <v>#DIV/0!</v>
      </c>
      <c r="AT70" s="358" t="e">
        <f t="shared" si="49"/>
        <v>#DIV/0!</v>
      </c>
      <c r="AU70" s="359" t="e">
        <f t="shared" si="50"/>
        <v>#DIV/0!</v>
      </c>
      <c r="AV70" s="301"/>
      <c r="AW70" s="302"/>
      <c r="AX70" s="303"/>
      <c r="AY70" s="304"/>
      <c r="AZ70" s="305"/>
      <c r="BA70" s="306"/>
      <c r="BB70" s="304"/>
      <c r="BC70" s="305"/>
      <c r="BD70" s="306"/>
      <c r="BE70" s="357" t="e">
        <f t="shared" si="51"/>
        <v>#DIV/0!</v>
      </c>
      <c r="BF70" s="358" t="e">
        <f t="shared" si="52"/>
        <v>#DIV/0!</v>
      </c>
      <c r="BG70" s="359" t="e">
        <f t="shared" si="53"/>
        <v>#DIV/0!</v>
      </c>
      <c r="BH70" s="301"/>
      <c r="BI70" s="302"/>
      <c r="BJ70" s="303"/>
      <c r="BK70" s="304"/>
      <c r="BL70" s="305"/>
      <c r="BM70" s="306"/>
      <c r="BN70" s="304"/>
      <c r="BO70" s="305"/>
      <c r="BP70" s="306"/>
      <c r="BQ70" s="357" t="e">
        <f t="shared" si="54"/>
        <v>#DIV/0!</v>
      </c>
      <c r="BR70" s="358" t="e">
        <f t="shared" si="55"/>
        <v>#DIV/0!</v>
      </c>
      <c r="BS70" s="359" t="e">
        <f t="shared" si="56"/>
        <v>#DIV/0!</v>
      </c>
      <c r="BT70" s="301"/>
      <c r="BU70" s="302"/>
      <c r="BV70" s="303"/>
      <c r="BW70" s="304"/>
      <c r="BX70" s="305"/>
      <c r="BY70" s="306"/>
      <c r="BZ70" s="304"/>
      <c r="CA70" s="305"/>
      <c r="CB70" s="306"/>
      <c r="CC70" s="357" t="e">
        <f t="shared" si="57"/>
        <v>#DIV/0!</v>
      </c>
      <c r="CD70" s="358" t="e">
        <f t="shared" si="58"/>
        <v>#DIV/0!</v>
      </c>
      <c r="CE70" s="359" t="e">
        <f t="shared" si="59"/>
        <v>#DIV/0!</v>
      </c>
      <c r="CF70" s="301"/>
      <c r="CG70" s="302"/>
      <c r="CH70" s="303"/>
      <c r="CI70" s="304"/>
      <c r="CJ70" s="305"/>
      <c r="CK70" s="306"/>
      <c r="CL70" s="304"/>
      <c r="CM70" s="305"/>
      <c r="CN70" s="306"/>
      <c r="CO70" s="357" t="e">
        <f t="shared" si="60"/>
        <v>#DIV/0!</v>
      </c>
      <c r="CP70" s="358" t="e">
        <f t="shared" si="61"/>
        <v>#DIV/0!</v>
      </c>
      <c r="CQ70" s="359" t="e">
        <f t="shared" si="62"/>
        <v>#DIV/0!</v>
      </c>
      <c r="CR70" s="301"/>
      <c r="CS70" s="302"/>
      <c r="CT70" s="303"/>
      <c r="CU70" s="304"/>
      <c r="CV70" s="305"/>
      <c r="CW70" s="306"/>
      <c r="CX70" s="304"/>
      <c r="CY70" s="305"/>
      <c r="CZ70" s="306"/>
      <c r="DA70" s="357" t="e">
        <f t="shared" si="63"/>
        <v>#DIV/0!</v>
      </c>
      <c r="DB70" s="358" t="e">
        <f t="shared" si="64"/>
        <v>#DIV/0!</v>
      </c>
      <c r="DC70" s="359" t="e">
        <f t="shared" si="65"/>
        <v>#DIV/0!</v>
      </c>
      <c r="DD70" s="54"/>
      <c r="DE70" s="54"/>
    </row>
    <row r="71" spans="2:109" ht="20.100000000000001" customHeight="1" x14ac:dyDescent="0.25">
      <c r="B71" s="601"/>
      <c r="C71" s="602"/>
      <c r="D71" s="609"/>
      <c r="E71" s="610"/>
      <c r="F71" s="615"/>
      <c r="G71" s="615"/>
      <c r="H71" s="615"/>
      <c r="I71" s="616"/>
      <c r="J71" s="371" t="s">
        <v>377</v>
      </c>
      <c r="K71" s="659"/>
      <c r="L71" s="301"/>
      <c r="M71" s="302"/>
      <c r="N71" s="303"/>
      <c r="O71" s="304"/>
      <c r="P71" s="305"/>
      <c r="Q71" s="306"/>
      <c r="R71" s="304"/>
      <c r="S71" s="305"/>
      <c r="T71" s="306"/>
      <c r="U71" s="357" t="e">
        <f t="shared" si="44"/>
        <v>#DIV/0!</v>
      </c>
      <c r="V71" s="358" t="e">
        <f t="shared" si="44"/>
        <v>#DIV/0!</v>
      </c>
      <c r="W71" s="359" t="e">
        <f t="shared" si="44"/>
        <v>#DIV/0!</v>
      </c>
      <c r="X71" s="301"/>
      <c r="Y71" s="302"/>
      <c r="Z71" s="303"/>
      <c r="AA71" s="304"/>
      <c r="AB71" s="305"/>
      <c r="AC71" s="306"/>
      <c r="AD71" s="304"/>
      <c r="AE71" s="305"/>
      <c r="AF71" s="306"/>
      <c r="AG71" s="357" t="e">
        <f t="shared" si="45"/>
        <v>#DIV/0!</v>
      </c>
      <c r="AH71" s="358" t="e">
        <f t="shared" si="46"/>
        <v>#DIV/0!</v>
      </c>
      <c r="AI71" s="359" t="e">
        <f t="shared" si="47"/>
        <v>#DIV/0!</v>
      </c>
      <c r="AJ71" s="301"/>
      <c r="AK71" s="302"/>
      <c r="AL71" s="303"/>
      <c r="AM71" s="304"/>
      <c r="AN71" s="305"/>
      <c r="AO71" s="306"/>
      <c r="AP71" s="304"/>
      <c r="AQ71" s="305"/>
      <c r="AR71" s="306"/>
      <c r="AS71" s="357" t="e">
        <f t="shared" si="48"/>
        <v>#DIV/0!</v>
      </c>
      <c r="AT71" s="358" t="e">
        <f t="shared" si="49"/>
        <v>#DIV/0!</v>
      </c>
      <c r="AU71" s="359" t="e">
        <f t="shared" si="50"/>
        <v>#DIV/0!</v>
      </c>
      <c r="AV71" s="301"/>
      <c r="AW71" s="302"/>
      <c r="AX71" s="303"/>
      <c r="AY71" s="304"/>
      <c r="AZ71" s="305"/>
      <c r="BA71" s="306"/>
      <c r="BB71" s="304"/>
      <c r="BC71" s="305"/>
      <c r="BD71" s="306"/>
      <c r="BE71" s="357" t="e">
        <f t="shared" si="51"/>
        <v>#DIV/0!</v>
      </c>
      <c r="BF71" s="358" t="e">
        <f t="shared" si="52"/>
        <v>#DIV/0!</v>
      </c>
      <c r="BG71" s="359" t="e">
        <f t="shared" si="53"/>
        <v>#DIV/0!</v>
      </c>
      <c r="BH71" s="301"/>
      <c r="BI71" s="302"/>
      <c r="BJ71" s="303"/>
      <c r="BK71" s="304"/>
      <c r="BL71" s="305"/>
      <c r="BM71" s="306"/>
      <c r="BN71" s="304"/>
      <c r="BO71" s="305"/>
      <c r="BP71" s="306"/>
      <c r="BQ71" s="357" t="e">
        <f t="shared" si="54"/>
        <v>#DIV/0!</v>
      </c>
      <c r="BR71" s="358" t="e">
        <f t="shared" si="55"/>
        <v>#DIV/0!</v>
      </c>
      <c r="BS71" s="359" t="e">
        <f t="shared" si="56"/>
        <v>#DIV/0!</v>
      </c>
      <c r="BT71" s="301"/>
      <c r="BU71" s="302"/>
      <c r="BV71" s="303"/>
      <c r="BW71" s="304"/>
      <c r="BX71" s="305"/>
      <c r="BY71" s="306"/>
      <c r="BZ71" s="304"/>
      <c r="CA71" s="305"/>
      <c r="CB71" s="306"/>
      <c r="CC71" s="357" t="e">
        <f t="shared" si="57"/>
        <v>#DIV/0!</v>
      </c>
      <c r="CD71" s="358" t="e">
        <f t="shared" si="58"/>
        <v>#DIV/0!</v>
      </c>
      <c r="CE71" s="359" t="e">
        <f t="shared" si="59"/>
        <v>#DIV/0!</v>
      </c>
      <c r="CF71" s="301"/>
      <c r="CG71" s="302"/>
      <c r="CH71" s="303"/>
      <c r="CI71" s="304"/>
      <c r="CJ71" s="305"/>
      <c r="CK71" s="306"/>
      <c r="CL71" s="304"/>
      <c r="CM71" s="305"/>
      <c r="CN71" s="306"/>
      <c r="CO71" s="357" t="e">
        <f t="shared" si="60"/>
        <v>#DIV/0!</v>
      </c>
      <c r="CP71" s="358" t="e">
        <f t="shared" si="61"/>
        <v>#DIV/0!</v>
      </c>
      <c r="CQ71" s="359" t="e">
        <f t="shared" si="62"/>
        <v>#DIV/0!</v>
      </c>
      <c r="CR71" s="301"/>
      <c r="CS71" s="302"/>
      <c r="CT71" s="303"/>
      <c r="CU71" s="304"/>
      <c r="CV71" s="305"/>
      <c r="CW71" s="306"/>
      <c r="CX71" s="304"/>
      <c r="CY71" s="305"/>
      <c r="CZ71" s="306"/>
      <c r="DA71" s="357" t="e">
        <f t="shared" si="63"/>
        <v>#DIV/0!</v>
      </c>
      <c r="DB71" s="358" t="e">
        <f t="shared" si="64"/>
        <v>#DIV/0!</v>
      </c>
      <c r="DC71" s="359" t="e">
        <f t="shared" si="65"/>
        <v>#DIV/0!</v>
      </c>
      <c r="DD71" s="54"/>
      <c r="DE71" s="54"/>
    </row>
    <row r="72" spans="2:109" ht="20.100000000000001" customHeight="1" x14ac:dyDescent="0.25">
      <c r="B72" s="601"/>
      <c r="C72" s="602"/>
      <c r="D72" s="609"/>
      <c r="E72" s="610"/>
      <c r="F72" s="615"/>
      <c r="G72" s="615"/>
      <c r="H72" s="615"/>
      <c r="I72" s="616"/>
      <c r="J72" s="372" t="s">
        <v>378</v>
      </c>
      <c r="K72" s="659"/>
      <c r="L72" s="307"/>
      <c r="M72" s="308"/>
      <c r="N72" s="309"/>
      <c r="O72" s="310"/>
      <c r="P72" s="311"/>
      <c r="Q72" s="312"/>
      <c r="R72" s="310"/>
      <c r="S72" s="311"/>
      <c r="T72" s="312"/>
      <c r="U72" s="363" t="e">
        <f t="shared" si="44"/>
        <v>#DIV/0!</v>
      </c>
      <c r="V72" s="364" t="e">
        <f t="shared" si="44"/>
        <v>#DIV/0!</v>
      </c>
      <c r="W72" s="365" t="e">
        <f t="shared" si="44"/>
        <v>#DIV/0!</v>
      </c>
      <c r="X72" s="307"/>
      <c r="Y72" s="308"/>
      <c r="Z72" s="309"/>
      <c r="AA72" s="310"/>
      <c r="AB72" s="311"/>
      <c r="AC72" s="312"/>
      <c r="AD72" s="310"/>
      <c r="AE72" s="311"/>
      <c r="AF72" s="312"/>
      <c r="AG72" s="363" t="e">
        <f t="shared" si="45"/>
        <v>#DIV/0!</v>
      </c>
      <c r="AH72" s="364" t="e">
        <f t="shared" si="46"/>
        <v>#DIV/0!</v>
      </c>
      <c r="AI72" s="365" t="e">
        <f t="shared" si="47"/>
        <v>#DIV/0!</v>
      </c>
      <c r="AJ72" s="307"/>
      <c r="AK72" s="308"/>
      <c r="AL72" s="309"/>
      <c r="AM72" s="310"/>
      <c r="AN72" s="311"/>
      <c r="AO72" s="312"/>
      <c r="AP72" s="310"/>
      <c r="AQ72" s="311"/>
      <c r="AR72" s="312"/>
      <c r="AS72" s="363" t="e">
        <f t="shared" si="48"/>
        <v>#DIV/0!</v>
      </c>
      <c r="AT72" s="364" t="e">
        <f t="shared" si="49"/>
        <v>#DIV/0!</v>
      </c>
      <c r="AU72" s="365" t="e">
        <f t="shared" si="50"/>
        <v>#DIV/0!</v>
      </c>
      <c r="AV72" s="307"/>
      <c r="AW72" s="308"/>
      <c r="AX72" s="309"/>
      <c r="AY72" s="310"/>
      <c r="AZ72" s="311"/>
      <c r="BA72" s="312"/>
      <c r="BB72" s="310"/>
      <c r="BC72" s="311"/>
      <c r="BD72" s="312"/>
      <c r="BE72" s="363" t="e">
        <f t="shared" si="51"/>
        <v>#DIV/0!</v>
      </c>
      <c r="BF72" s="364" t="e">
        <f t="shared" si="52"/>
        <v>#DIV/0!</v>
      </c>
      <c r="BG72" s="365" t="e">
        <f t="shared" si="53"/>
        <v>#DIV/0!</v>
      </c>
      <c r="BH72" s="307"/>
      <c r="BI72" s="308"/>
      <c r="BJ72" s="309"/>
      <c r="BK72" s="310"/>
      <c r="BL72" s="311"/>
      <c r="BM72" s="312"/>
      <c r="BN72" s="310"/>
      <c r="BO72" s="311"/>
      <c r="BP72" s="312"/>
      <c r="BQ72" s="363" t="e">
        <f t="shared" si="54"/>
        <v>#DIV/0!</v>
      </c>
      <c r="BR72" s="364" t="e">
        <f t="shared" si="55"/>
        <v>#DIV/0!</v>
      </c>
      <c r="BS72" s="365" t="e">
        <f t="shared" si="56"/>
        <v>#DIV/0!</v>
      </c>
      <c r="BT72" s="307"/>
      <c r="BU72" s="308"/>
      <c r="BV72" s="309"/>
      <c r="BW72" s="310"/>
      <c r="BX72" s="311"/>
      <c r="BY72" s="312"/>
      <c r="BZ72" s="310"/>
      <c r="CA72" s="311"/>
      <c r="CB72" s="312"/>
      <c r="CC72" s="363" t="e">
        <f t="shared" si="57"/>
        <v>#DIV/0!</v>
      </c>
      <c r="CD72" s="364" t="e">
        <f t="shared" si="58"/>
        <v>#DIV/0!</v>
      </c>
      <c r="CE72" s="365" t="e">
        <f t="shared" si="59"/>
        <v>#DIV/0!</v>
      </c>
      <c r="CF72" s="307"/>
      <c r="CG72" s="308"/>
      <c r="CH72" s="309"/>
      <c r="CI72" s="310"/>
      <c r="CJ72" s="311"/>
      <c r="CK72" s="312"/>
      <c r="CL72" s="310"/>
      <c r="CM72" s="311"/>
      <c r="CN72" s="312"/>
      <c r="CO72" s="363" t="e">
        <f t="shared" si="60"/>
        <v>#DIV/0!</v>
      </c>
      <c r="CP72" s="364" t="e">
        <f t="shared" si="61"/>
        <v>#DIV/0!</v>
      </c>
      <c r="CQ72" s="365" t="e">
        <f t="shared" si="62"/>
        <v>#DIV/0!</v>
      </c>
      <c r="CR72" s="307"/>
      <c r="CS72" s="308"/>
      <c r="CT72" s="309"/>
      <c r="CU72" s="310"/>
      <c r="CV72" s="311"/>
      <c r="CW72" s="312"/>
      <c r="CX72" s="310"/>
      <c r="CY72" s="311"/>
      <c r="CZ72" s="312"/>
      <c r="DA72" s="363" t="e">
        <f t="shared" si="63"/>
        <v>#DIV/0!</v>
      </c>
      <c r="DB72" s="364" t="e">
        <f t="shared" si="64"/>
        <v>#DIV/0!</v>
      </c>
      <c r="DC72" s="365" t="e">
        <f t="shared" si="65"/>
        <v>#DIV/0!</v>
      </c>
      <c r="DD72" s="57"/>
      <c r="DE72" s="57"/>
    </row>
    <row r="73" spans="2:109" ht="20.100000000000001" customHeight="1" x14ac:dyDescent="0.25">
      <c r="B73" s="601"/>
      <c r="C73" s="602"/>
      <c r="D73" s="607" t="s">
        <v>58</v>
      </c>
      <c r="E73" s="611"/>
      <c r="F73" s="612" t="str">
        <f>Overview_SelectedInterventions!N40</f>
        <v>-</v>
      </c>
      <c r="G73" s="613"/>
      <c r="H73" s="613"/>
      <c r="I73" s="614"/>
      <c r="J73" s="370" t="s">
        <v>375</v>
      </c>
      <c r="K73" s="658" t="str">
        <f>IF(ISBLANK(EnterData_Dist!K73),"",(EnterData_Dist!K73))</f>
        <v/>
      </c>
      <c r="L73" s="295"/>
      <c r="M73" s="296"/>
      <c r="N73" s="297"/>
      <c r="O73" s="298"/>
      <c r="P73" s="299"/>
      <c r="Q73" s="300"/>
      <c r="R73" s="298"/>
      <c r="S73" s="299"/>
      <c r="T73" s="300"/>
      <c r="U73" s="360" t="e">
        <f t="shared" si="44"/>
        <v>#DIV/0!</v>
      </c>
      <c r="V73" s="361" t="e">
        <f t="shared" si="44"/>
        <v>#DIV/0!</v>
      </c>
      <c r="W73" s="362" t="e">
        <f t="shared" si="44"/>
        <v>#DIV/0!</v>
      </c>
      <c r="X73" s="295"/>
      <c r="Y73" s="296"/>
      <c r="Z73" s="297"/>
      <c r="AA73" s="298"/>
      <c r="AB73" s="299"/>
      <c r="AC73" s="300"/>
      <c r="AD73" s="298"/>
      <c r="AE73" s="299"/>
      <c r="AF73" s="300"/>
      <c r="AG73" s="360" t="e">
        <f t="shared" si="45"/>
        <v>#DIV/0!</v>
      </c>
      <c r="AH73" s="361" t="e">
        <f t="shared" si="46"/>
        <v>#DIV/0!</v>
      </c>
      <c r="AI73" s="362" t="e">
        <f t="shared" si="47"/>
        <v>#DIV/0!</v>
      </c>
      <c r="AJ73" s="295"/>
      <c r="AK73" s="296"/>
      <c r="AL73" s="297"/>
      <c r="AM73" s="298"/>
      <c r="AN73" s="299"/>
      <c r="AO73" s="300"/>
      <c r="AP73" s="298"/>
      <c r="AQ73" s="299"/>
      <c r="AR73" s="300"/>
      <c r="AS73" s="360" t="e">
        <f t="shared" si="48"/>
        <v>#DIV/0!</v>
      </c>
      <c r="AT73" s="361" t="e">
        <f t="shared" si="49"/>
        <v>#DIV/0!</v>
      </c>
      <c r="AU73" s="362" t="e">
        <f t="shared" si="50"/>
        <v>#DIV/0!</v>
      </c>
      <c r="AV73" s="295"/>
      <c r="AW73" s="296"/>
      <c r="AX73" s="297"/>
      <c r="AY73" s="298"/>
      <c r="AZ73" s="299"/>
      <c r="BA73" s="300"/>
      <c r="BB73" s="298"/>
      <c r="BC73" s="299"/>
      <c r="BD73" s="300"/>
      <c r="BE73" s="360" t="e">
        <f t="shared" si="51"/>
        <v>#DIV/0!</v>
      </c>
      <c r="BF73" s="361" t="e">
        <f t="shared" si="52"/>
        <v>#DIV/0!</v>
      </c>
      <c r="BG73" s="362" t="e">
        <f t="shared" si="53"/>
        <v>#DIV/0!</v>
      </c>
      <c r="BH73" s="295"/>
      <c r="BI73" s="296"/>
      <c r="BJ73" s="297"/>
      <c r="BK73" s="298"/>
      <c r="BL73" s="299"/>
      <c r="BM73" s="300"/>
      <c r="BN73" s="298"/>
      <c r="BO73" s="299"/>
      <c r="BP73" s="300"/>
      <c r="BQ73" s="360" t="e">
        <f t="shared" si="54"/>
        <v>#DIV/0!</v>
      </c>
      <c r="BR73" s="361" t="e">
        <f t="shared" si="55"/>
        <v>#DIV/0!</v>
      </c>
      <c r="BS73" s="362" t="e">
        <f t="shared" si="56"/>
        <v>#DIV/0!</v>
      </c>
      <c r="BT73" s="295"/>
      <c r="BU73" s="296"/>
      <c r="BV73" s="297"/>
      <c r="BW73" s="298"/>
      <c r="BX73" s="299"/>
      <c r="BY73" s="300"/>
      <c r="BZ73" s="298"/>
      <c r="CA73" s="299"/>
      <c r="CB73" s="300"/>
      <c r="CC73" s="360" t="e">
        <f t="shared" si="57"/>
        <v>#DIV/0!</v>
      </c>
      <c r="CD73" s="361" t="e">
        <f t="shared" si="58"/>
        <v>#DIV/0!</v>
      </c>
      <c r="CE73" s="362" t="e">
        <f t="shared" si="59"/>
        <v>#DIV/0!</v>
      </c>
      <c r="CF73" s="295"/>
      <c r="CG73" s="296"/>
      <c r="CH73" s="297"/>
      <c r="CI73" s="298"/>
      <c r="CJ73" s="299"/>
      <c r="CK73" s="300"/>
      <c r="CL73" s="298"/>
      <c r="CM73" s="299"/>
      <c r="CN73" s="300"/>
      <c r="CO73" s="360" t="e">
        <f t="shared" si="60"/>
        <v>#DIV/0!</v>
      </c>
      <c r="CP73" s="361" t="e">
        <f t="shared" si="61"/>
        <v>#DIV/0!</v>
      </c>
      <c r="CQ73" s="362" t="e">
        <f t="shared" si="62"/>
        <v>#DIV/0!</v>
      </c>
      <c r="CR73" s="295"/>
      <c r="CS73" s="296"/>
      <c r="CT73" s="297"/>
      <c r="CU73" s="298"/>
      <c r="CV73" s="299"/>
      <c r="CW73" s="300"/>
      <c r="CX73" s="298"/>
      <c r="CY73" s="299"/>
      <c r="CZ73" s="300"/>
      <c r="DA73" s="360" t="e">
        <f t="shared" si="63"/>
        <v>#DIV/0!</v>
      </c>
      <c r="DB73" s="361" t="e">
        <f t="shared" si="64"/>
        <v>#DIV/0!</v>
      </c>
      <c r="DC73" s="362" t="e">
        <f t="shared" si="65"/>
        <v>#DIV/0!</v>
      </c>
      <c r="DD73" s="56"/>
      <c r="DE73" s="56"/>
    </row>
    <row r="74" spans="2:109" ht="20.100000000000001" customHeight="1" x14ac:dyDescent="0.25">
      <c r="B74" s="601"/>
      <c r="C74" s="602"/>
      <c r="D74" s="607"/>
      <c r="E74" s="611"/>
      <c r="F74" s="613"/>
      <c r="G74" s="613"/>
      <c r="H74" s="613"/>
      <c r="I74" s="614"/>
      <c r="J74" s="371" t="s">
        <v>376</v>
      </c>
      <c r="K74" s="659"/>
      <c r="L74" s="301"/>
      <c r="M74" s="302"/>
      <c r="N74" s="303"/>
      <c r="O74" s="304"/>
      <c r="P74" s="305"/>
      <c r="Q74" s="306"/>
      <c r="R74" s="304"/>
      <c r="S74" s="305"/>
      <c r="T74" s="306"/>
      <c r="U74" s="357" t="e">
        <f t="shared" si="44"/>
        <v>#DIV/0!</v>
      </c>
      <c r="V74" s="358" t="e">
        <f t="shared" si="44"/>
        <v>#DIV/0!</v>
      </c>
      <c r="W74" s="359" t="e">
        <f t="shared" si="44"/>
        <v>#DIV/0!</v>
      </c>
      <c r="X74" s="301"/>
      <c r="Y74" s="302"/>
      <c r="Z74" s="303"/>
      <c r="AA74" s="304"/>
      <c r="AB74" s="305"/>
      <c r="AC74" s="306"/>
      <c r="AD74" s="304"/>
      <c r="AE74" s="305"/>
      <c r="AF74" s="306"/>
      <c r="AG74" s="357" t="e">
        <f t="shared" si="45"/>
        <v>#DIV/0!</v>
      </c>
      <c r="AH74" s="358" t="e">
        <f t="shared" si="46"/>
        <v>#DIV/0!</v>
      </c>
      <c r="AI74" s="359" t="e">
        <f t="shared" si="47"/>
        <v>#DIV/0!</v>
      </c>
      <c r="AJ74" s="301"/>
      <c r="AK74" s="302"/>
      <c r="AL74" s="303"/>
      <c r="AM74" s="304"/>
      <c r="AN74" s="305"/>
      <c r="AO74" s="306"/>
      <c r="AP74" s="304"/>
      <c r="AQ74" s="305"/>
      <c r="AR74" s="306"/>
      <c r="AS74" s="357" t="e">
        <f t="shared" si="48"/>
        <v>#DIV/0!</v>
      </c>
      <c r="AT74" s="358" t="e">
        <f t="shared" si="49"/>
        <v>#DIV/0!</v>
      </c>
      <c r="AU74" s="359" t="e">
        <f t="shared" si="50"/>
        <v>#DIV/0!</v>
      </c>
      <c r="AV74" s="301"/>
      <c r="AW74" s="302"/>
      <c r="AX74" s="303"/>
      <c r="AY74" s="304"/>
      <c r="AZ74" s="305"/>
      <c r="BA74" s="306"/>
      <c r="BB74" s="304"/>
      <c r="BC74" s="305"/>
      <c r="BD74" s="306"/>
      <c r="BE74" s="357" t="e">
        <f t="shared" si="51"/>
        <v>#DIV/0!</v>
      </c>
      <c r="BF74" s="358" t="e">
        <f t="shared" si="52"/>
        <v>#DIV/0!</v>
      </c>
      <c r="BG74" s="359" t="e">
        <f t="shared" si="53"/>
        <v>#DIV/0!</v>
      </c>
      <c r="BH74" s="301"/>
      <c r="BI74" s="302"/>
      <c r="BJ74" s="303"/>
      <c r="BK74" s="304"/>
      <c r="BL74" s="305"/>
      <c r="BM74" s="306"/>
      <c r="BN74" s="304"/>
      <c r="BO74" s="305"/>
      <c r="BP74" s="306"/>
      <c r="BQ74" s="357" t="e">
        <f t="shared" si="54"/>
        <v>#DIV/0!</v>
      </c>
      <c r="BR74" s="358" t="e">
        <f t="shared" si="55"/>
        <v>#DIV/0!</v>
      </c>
      <c r="BS74" s="359" t="e">
        <f t="shared" si="56"/>
        <v>#DIV/0!</v>
      </c>
      <c r="BT74" s="301"/>
      <c r="BU74" s="302"/>
      <c r="BV74" s="303"/>
      <c r="BW74" s="304"/>
      <c r="BX74" s="305"/>
      <c r="BY74" s="306"/>
      <c r="BZ74" s="304"/>
      <c r="CA74" s="305"/>
      <c r="CB74" s="306"/>
      <c r="CC74" s="357" t="e">
        <f t="shared" si="57"/>
        <v>#DIV/0!</v>
      </c>
      <c r="CD74" s="358" t="e">
        <f t="shared" si="58"/>
        <v>#DIV/0!</v>
      </c>
      <c r="CE74" s="359" t="e">
        <f t="shared" si="59"/>
        <v>#DIV/0!</v>
      </c>
      <c r="CF74" s="301"/>
      <c r="CG74" s="302"/>
      <c r="CH74" s="303"/>
      <c r="CI74" s="304"/>
      <c r="CJ74" s="305"/>
      <c r="CK74" s="306"/>
      <c r="CL74" s="304"/>
      <c r="CM74" s="305"/>
      <c r="CN74" s="306"/>
      <c r="CO74" s="357" t="e">
        <f t="shared" si="60"/>
        <v>#DIV/0!</v>
      </c>
      <c r="CP74" s="358" t="e">
        <f t="shared" si="61"/>
        <v>#DIV/0!</v>
      </c>
      <c r="CQ74" s="359" t="e">
        <f t="shared" si="62"/>
        <v>#DIV/0!</v>
      </c>
      <c r="CR74" s="301"/>
      <c r="CS74" s="302"/>
      <c r="CT74" s="303"/>
      <c r="CU74" s="304"/>
      <c r="CV74" s="305"/>
      <c r="CW74" s="306"/>
      <c r="CX74" s="304"/>
      <c r="CY74" s="305"/>
      <c r="CZ74" s="306"/>
      <c r="DA74" s="357" t="e">
        <f t="shared" si="63"/>
        <v>#DIV/0!</v>
      </c>
      <c r="DB74" s="358" t="e">
        <f t="shared" si="64"/>
        <v>#DIV/0!</v>
      </c>
      <c r="DC74" s="359" t="e">
        <f t="shared" si="65"/>
        <v>#DIV/0!</v>
      </c>
      <c r="DD74" s="54"/>
      <c r="DE74" s="54"/>
    </row>
    <row r="75" spans="2:109" ht="20.100000000000001" customHeight="1" x14ac:dyDescent="0.25">
      <c r="B75" s="601"/>
      <c r="C75" s="602"/>
      <c r="D75" s="609"/>
      <c r="E75" s="610"/>
      <c r="F75" s="615"/>
      <c r="G75" s="615"/>
      <c r="H75" s="615"/>
      <c r="I75" s="616"/>
      <c r="J75" s="371" t="s">
        <v>377</v>
      </c>
      <c r="K75" s="659"/>
      <c r="L75" s="301"/>
      <c r="M75" s="302"/>
      <c r="N75" s="303"/>
      <c r="O75" s="304"/>
      <c r="P75" s="305"/>
      <c r="Q75" s="306"/>
      <c r="R75" s="304"/>
      <c r="S75" s="305"/>
      <c r="T75" s="306"/>
      <c r="U75" s="357" t="e">
        <f t="shared" si="44"/>
        <v>#DIV/0!</v>
      </c>
      <c r="V75" s="358" t="e">
        <f t="shared" si="44"/>
        <v>#DIV/0!</v>
      </c>
      <c r="W75" s="359" t="e">
        <f t="shared" si="44"/>
        <v>#DIV/0!</v>
      </c>
      <c r="X75" s="301"/>
      <c r="Y75" s="302"/>
      <c r="Z75" s="303"/>
      <c r="AA75" s="304"/>
      <c r="AB75" s="305"/>
      <c r="AC75" s="306"/>
      <c r="AD75" s="304"/>
      <c r="AE75" s="305"/>
      <c r="AF75" s="306"/>
      <c r="AG75" s="357" t="e">
        <f t="shared" si="45"/>
        <v>#DIV/0!</v>
      </c>
      <c r="AH75" s="358" t="e">
        <f t="shared" si="46"/>
        <v>#DIV/0!</v>
      </c>
      <c r="AI75" s="359" t="e">
        <f t="shared" si="47"/>
        <v>#DIV/0!</v>
      </c>
      <c r="AJ75" s="301"/>
      <c r="AK75" s="302"/>
      <c r="AL75" s="303"/>
      <c r="AM75" s="304"/>
      <c r="AN75" s="305"/>
      <c r="AO75" s="306"/>
      <c r="AP75" s="304"/>
      <c r="AQ75" s="305"/>
      <c r="AR75" s="306"/>
      <c r="AS75" s="357" t="e">
        <f t="shared" si="48"/>
        <v>#DIV/0!</v>
      </c>
      <c r="AT75" s="358" t="e">
        <f t="shared" si="49"/>
        <v>#DIV/0!</v>
      </c>
      <c r="AU75" s="359" t="e">
        <f t="shared" si="50"/>
        <v>#DIV/0!</v>
      </c>
      <c r="AV75" s="301"/>
      <c r="AW75" s="302"/>
      <c r="AX75" s="303"/>
      <c r="AY75" s="304"/>
      <c r="AZ75" s="305"/>
      <c r="BA75" s="306"/>
      <c r="BB75" s="304"/>
      <c r="BC75" s="305"/>
      <c r="BD75" s="306"/>
      <c r="BE75" s="357" t="e">
        <f t="shared" si="51"/>
        <v>#DIV/0!</v>
      </c>
      <c r="BF75" s="358" t="e">
        <f t="shared" si="52"/>
        <v>#DIV/0!</v>
      </c>
      <c r="BG75" s="359" t="e">
        <f t="shared" si="53"/>
        <v>#DIV/0!</v>
      </c>
      <c r="BH75" s="301"/>
      <c r="BI75" s="302"/>
      <c r="BJ75" s="303"/>
      <c r="BK75" s="304"/>
      <c r="BL75" s="305"/>
      <c r="BM75" s="306"/>
      <c r="BN75" s="304"/>
      <c r="BO75" s="305"/>
      <c r="BP75" s="306"/>
      <c r="BQ75" s="357" t="e">
        <f t="shared" si="54"/>
        <v>#DIV/0!</v>
      </c>
      <c r="BR75" s="358" t="e">
        <f t="shared" si="55"/>
        <v>#DIV/0!</v>
      </c>
      <c r="BS75" s="359" t="e">
        <f t="shared" si="56"/>
        <v>#DIV/0!</v>
      </c>
      <c r="BT75" s="301"/>
      <c r="BU75" s="302"/>
      <c r="BV75" s="303"/>
      <c r="BW75" s="304"/>
      <c r="BX75" s="305"/>
      <c r="BY75" s="306"/>
      <c r="BZ75" s="304"/>
      <c r="CA75" s="305"/>
      <c r="CB75" s="306"/>
      <c r="CC75" s="357" t="e">
        <f t="shared" si="57"/>
        <v>#DIV/0!</v>
      </c>
      <c r="CD75" s="358" t="e">
        <f t="shared" si="58"/>
        <v>#DIV/0!</v>
      </c>
      <c r="CE75" s="359" t="e">
        <f t="shared" si="59"/>
        <v>#DIV/0!</v>
      </c>
      <c r="CF75" s="301"/>
      <c r="CG75" s="302"/>
      <c r="CH75" s="303"/>
      <c r="CI75" s="304"/>
      <c r="CJ75" s="305"/>
      <c r="CK75" s="306"/>
      <c r="CL75" s="304"/>
      <c r="CM75" s="305"/>
      <c r="CN75" s="306"/>
      <c r="CO75" s="357" t="e">
        <f t="shared" si="60"/>
        <v>#DIV/0!</v>
      </c>
      <c r="CP75" s="358" t="e">
        <f t="shared" si="61"/>
        <v>#DIV/0!</v>
      </c>
      <c r="CQ75" s="359" t="e">
        <f t="shared" si="62"/>
        <v>#DIV/0!</v>
      </c>
      <c r="CR75" s="301"/>
      <c r="CS75" s="302"/>
      <c r="CT75" s="303"/>
      <c r="CU75" s="304"/>
      <c r="CV75" s="305"/>
      <c r="CW75" s="306"/>
      <c r="CX75" s="304"/>
      <c r="CY75" s="305"/>
      <c r="CZ75" s="306"/>
      <c r="DA75" s="357" t="e">
        <f t="shared" si="63"/>
        <v>#DIV/0!</v>
      </c>
      <c r="DB75" s="358" t="e">
        <f t="shared" si="64"/>
        <v>#DIV/0!</v>
      </c>
      <c r="DC75" s="359" t="e">
        <f t="shared" si="65"/>
        <v>#DIV/0!</v>
      </c>
      <c r="DD75" s="54"/>
      <c r="DE75" s="54"/>
    </row>
    <row r="76" spans="2:109" ht="20.100000000000001" customHeight="1" x14ac:dyDescent="0.25">
      <c r="B76" s="601"/>
      <c r="C76" s="602"/>
      <c r="D76" s="609"/>
      <c r="E76" s="610"/>
      <c r="F76" s="615"/>
      <c r="G76" s="615"/>
      <c r="H76" s="615"/>
      <c r="I76" s="616"/>
      <c r="J76" s="372" t="s">
        <v>378</v>
      </c>
      <c r="K76" s="659"/>
      <c r="L76" s="307"/>
      <c r="M76" s="308"/>
      <c r="N76" s="309"/>
      <c r="O76" s="310"/>
      <c r="P76" s="311"/>
      <c r="Q76" s="312"/>
      <c r="R76" s="310"/>
      <c r="S76" s="311"/>
      <c r="T76" s="312"/>
      <c r="U76" s="363" t="e">
        <f t="shared" si="44"/>
        <v>#DIV/0!</v>
      </c>
      <c r="V76" s="364" t="e">
        <f t="shared" si="44"/>
        <v>#DIV/0!</v>
      </c>
      <c r="W76" s="365" t="e">
        <f t="shared" si="44"/>
        <v>#DIV/0!</v>
      </c>
      <c r="X76" s="307"/>
      <c r="Y76" s="308"/>
      <c r="Z76" s="309"/>
      <c r="AA76" s="310"/>
      <c r="AB76" s="311"/>
      <c r="AC76" s="312"/>
      <c r="AD76" s="310"/>
      <c r="AE76" s="311"/>
      <c r="AF76" s="312"/>
      <c r="AG76" s="363" t="e">
        <f t="shared" si="45"/>
        <v>#DIV/0!</v>
      </c>
      <c r="AH76" s="364" t="e">
        <f t="shared" si="46"/>
        <v>#DIV/0!</v>
      </c>
      <c r="AI76" s="365" t="e">
        <f t="shared" si="47"/>
        <v>#DIV/0!</v>
      </c>
      <c r="AJ76" s="307"/>
      <c r="AK76" s="308"/>
      <c r="AL76" s="309"/>
      <c r="AM76" s="310"/>
      <c r="AN76" s="311"/>
      <c r="AO76" s="312"/>
      <c r="AP76" s="310"/>
      <c r="AQ76" s="311"/>
      <c r="AR76" s="312"/>
      <c r="AS76" s="363" t="e">
        <f t="shared" si="48"/>
        <v>#DIV/0!</v>
      </c>
      <c r="AT76" s="364" t="e">
        <f t="shared" si="49"/>
        <v>#DIV/0!</v>
      </c>
      <c r="AU76" s="365" t="e">
        <f t="shared" si="50"/>
        <v>#DIV/0!</v>
      </c>
      <c r="AV76" s="307"/>
      <c r="AW76" s="308"/>
      <c r="AX76" s="309"/>
      <c r="AY76" s="310"/>
      <c r="AZ76" s="311"/>
      <c r="BA76" s="312"/>
      <c r="BB76" s="310"/>
      <c r="BC76" s="311"/>
      <c r="BD76" s="312"/>
      <c r="BE76" s="363" t="e">
        <f t="shared" si="51"/>
        <v>#DIV/0!</v>
      </c>
      <c r="BF76" s="364" t="e">
        <f t="shared" si="52"/>
        <v>#DIV/0!</v>
      </c>
      <c r="BG76" s="365" t="e">
        <f t="shared" si="53"/>
        <v>#DIV/0!</v>
      </c>
      <c r="BH76" s="307"/>
      <c r="BI76" s="308"/>
      <c r="BJ76" s="309"/>
      <c r="BK76" s="310"/>
      <c r="BL76" s="311"/>
      <c r="BM76" s="312"/>
      <c r="BN76" s="310"/>
      <c r="BO76" s="311"/>
      <c r="BP76" s="312"/>
      <c r="BQ76" s="363" t="e">
        <f t="shared" si="54"/>
        <v>#DIV/0!</v>
      </c>
      <c r="BR76" s="364" t="e">
        <f t="shared" si="55"/>
        <v>#DIV/0!</v>
      </c>
      <c r="BS76" s="365" t="e">
        <f t="shared" si="56"/>
        <v>#DIV/0!</v>
      </c>
      <c r="BT76" s="307"/>
      <c r="BU76" s="308"/>
      <c r="BV76" s="309"/>
      <c r="BW76" s="310"/>
      <c r="BX76" s="311"/>
      <c r="BY76" s="312"/>
      <c r="BZ76" s="310"/>
      <c r="CA76" s="311"/>
      <c r="CB76" s="312"/>
      <c r="CC76" s="363" t="e">
        <f t="shared" si="57"/>
        <v>#DIV/0!</v>
      </c>
      <c r="CD76" s="364" t="e">
        <f t="shared" si="58"/>
        <v>#DIV/0!</v>
      </c>
      <c r="CE76" s="365" t="e">
        <f t="shared" si="59"/>
        <v>#DIV/0!</v>
      </c>
      <c r="CF76" s="307"/>
      <c r="CG76" s="308"/>
      <c r="CH76" s="309"/>
      <c r="CI76" s="310"/>
      <c r="CJ76" s="311"/>
      <c r="CK76" s="312"/>
      <c r="CL76" s="310"/>
      <c r="CM76" s="311"/>
      <c r="CN76" s="312"/>
      <c r="CO76" s="363" t="e">
        <f t="shared" si="60"/>
        <v>#DIV/0!</v>
      </c>
      <c r="CP76" s="364" t="e">
        <f t="shared" si="61"/>
        <v>#DIV/0!</v>
      </c>
      <c r="CQ76" s="365" t="e">
        <f t="shared" si="62"/>
        <v>#DIV/0!</v>
      </c>
      <c r="CR76" s="307"/>
      <c r="CS76" s="308"/>
      <c r="CT76" s="309"/>
      <c r="CU76" s="310"/>
      <c r="CV76" s="311"/>
      <c r="CW76" s="312"/>
      <c r="CX76" s="310"/>
      <c r="CY76" s="311"/>
      <c r="CZ76" s="312"/>
      <c r="DA76" s="363" t="e">
        <f t="shared" si="63"/>
        <v>#DIV/0!</v>
      </c>
      <c r="DB76" s="364" t="e">
        <f t="shared" si="64"/>
        <v>#DIV/0!</v>
      </c>
      <c r="DC76" s="365" t="e">
        <f t="shared" si="65"/>
        <v>#DIV/0!</v>
      </c>
      <c r="DD76" s="57"/>
      <c r="DE76" s="57"/>
    </row>
    <row r="77" spans="2:109" ht="20.100000000000001" customHeight="1" x14ac:dyDescent="0.25">
      <c r="B77" s="601"/>
      <c r="C77" s="602"/>
      <c r="D77" s="607" t="s">
        <v>59</v>
      </c>
      <c r="E77" s="611"/>
      <c r="F77" s="612" t="str">
        <f>Overview_SelectedInterventions!N42</f>
        <v>-</v>
      </c>
      <c r="G77" s="613"/>
      <c r="H77" s="613"/>
      <c r="I77" s="614"/>
      <c r="J77" s="371" t="s">
        <v>375</v>
      </c>
      <c r="K77" s="658" t="str">
        <f>IF(ISBLANK(EnterData_Dist!K77),"",(EnterData_Dist!K77))</f>
        <v/>
      </c>
      <c r="L77" s="301"/>
      <c r="M77" s="302"/>
      <c r="N77" s="303"/>
      <c r="O77" s="304"/>
      <c r="P77" s="305"/>
      <c r="Q77" s="306"/>
      <c r="R77" s="304"/>
      <c r="S77" s="305"/>
      <c r="T77" s="306"/>
      <c r="U77" s="357" t="e">
        <f t="shared" si="44"/>
        <v>#DIV/0!</v>
      </c>
      <c r="V77" s="358" t="e">
        <f t="shared" si="44"/>
        <v>#DIV/0!</v>
      </c>
      <c r="W77" s="359" t="e">
        <f t="shared" si="44"/>
        <v>#DIV/0!</v>
      </c>
      <c r="X77" s="301"/>
      <c r="Y77" s="302"/>
      <c r="Z77" s="303"/>
      <c r="AA77" s="304"/>
      <c r="AB77" s="305"/>
      <c r="AC77" s="306"/>
      <c r="AD77" s="304"/>
      <c r="AE77" s="305"/>
      <c r="AF77" s="306"/>
      <c r="AG77" s="357" t="e">
        <f t="shared" si="45"/>
        <v>#DIV/0!</v>
      </c>
      <c r="AH77" s="358" t="e">
        <f t="shared" si="46"/>
        <v>#DIV/0!</v>
      </c>
      <c r="AI77" s="359" t="e">
        <f t="shared" si="47"/>
        <v>#DIV/0!</v>
      </c>
      <c r="AJ77" s="301"/>
      <c r="AK77" s="302"/>
      <c r="AL77" s="303"/>
      <c r="AM77" s="304"/>
      <c r="AN77" s="305"/>
      <c r="AO77" s="306"/>
      <c r="AP77" s="304"/>
      <c r="AQ77" s="305"/>
      <c r="AR77" s="306"/>
      <c r="AS77" s="357" t="e">
        <f t="shared" si="48"/>
        <v>#DIV/0!</v>
      </c>
      <c r="AT77" s="358" t="e">
        <f t="shared" si="49"/>
        <v>#DIV/0!</v>
      </c>
      <c r="AU77" s="359" t="e">
        <f t="shared" si="50"/>
        <v>#DIV/0!</v>
      </c>
      <c r="AV77" s="301"/>
      <c r="AW77" s="302"/>
      <c r="AX77" s="303"/>
      <c r="AY77" s="304"/>
      <c r="AZ77" s="305"/>
      <c r="BA77" s="306"/>
      <c r="BB77" s="304"/>
      <c r="BC77" s="305"/>
      <c r="BD77" s="306"/>
      <c r="BE77" s="357" t="e">
        <f t="shared" si="51"/>
        <v>#DIV/0!</v>
      </c>
      <c r="BF77" s="358" t="e">
        <f t="shared" si="52"/>
        <v>#DIV/0!</v>
      </c>
      <c r="BG77" s="359" t="e">
        <f t="shared" si="53"/>
        <v>#DIV/0!</v>
      </c>
      <c r="BH77" s="301"/>
      <c r="BI77" s="302"/>
      <c r="BJ77" s="303"/>
      <c r="BK77" s="304"/>
      <c r="BL77" s="305"/>
      <c r="BM77" s="306"/>
      <c r="BN77" s="304"/>
      <c r="BO77" s="305"/>
      <c r="BP77" s="306"/>
      <c r="BQ77" s="357" t="e">
        <f t="shared" si="54"/>
        <v>#DIV/0!</v>
      </c>
      <c r="BR77" s="358" t="e">
        <f t="shared" si="55"/>
        <v>#DIV/0!</v>
      </c>
      <c r="BS77" s="359" t="e">
        <f t="shared" si="56"/>
        <v>#DIV/0!</v>
      </c>
      <c r="BT77" s="301"/>
      <c r="BU77" s="302"/>
      <c r="BV77" s="303"/>
      <c r="BW77" s="304"/>
      <c r="BX77" s="305"/>
      <c r="BY77" s="306"/>
      <c r="BZ77" s="304"/>
      <c r="CA77" s="305"/>
      <c r="CB77" s="306"/>
      <c r="CC77" s="357" t="e">
        <f t="shared" si="57"/>
        <v>#DIV/0!</v>
      </c>
      <c r="CD77" s="358" t="e">
        <f t="shared" si="58"/>
        <v>#DIV/0!</v>
      </c>
      <c r="CE77" s="359" t="e">
        <f t="shared" si="59"/>
        <v>#DIV/0!</v>
      </c>
      <c r="CF77" s="301"/>
      <c r="CG77" s="302"/>
      <c r="CH77" s="303"/>
      <c r="CI77" s="304"/>
      <c r="CJ77" s="305"/>
      <c r="CK77" s="306"/>
      <c r="CL77" s="304"/>
      <c r="CM77" s="305"/>
      <c r="CN77" s="306"/>
      <c r="CO77" s="357" t="e">
        <f t="shared" si="60"/>
        <v>#DIV/0!</v>
      </c>
      <c r="CP77" s="358" t="e">
        <f t="shared" si="61"/>
        <v>#DIV/0!</v>
      </c>
      <c r="CQ77" s="359" t="e">
        <f t="shared" si="62"/>
        <v>#DIV/0!</v>
      </c>
      <c r="CR77" s="301"/>
      <c r="CS77" s="302"/>
      <c r="CT77" s="303"/>
      <c r="CU77" s="304"/>
      <c r="CV77" s="305"/>
      <c r="CW77" s="306"/>
      <c r="CX77" s="304"/>
      <c r="CY77" s="305"/>
      <c r="CZ77" s="306"/>
      <c r="DA77" s="357" t="e">
        <f t="shared" si="63"/>
        <v>#DIV/0!</v>
      </c>
      <c r="DB77" s="358" t="e">
        <f t="shared" si="64"/>
        <v>#DIV/0!</v>
      </c>
      <c r="DC77" s="359" t="e">
        <f t="shared" si="65"/>
        <v>#DIV/0!</v>
      </c>
      <c r="DD77" s="54"/>
      <c r="DE77" s="54"/>
    </row>
    <row r="78" spans="2:109" ht="20.100000000000001" customHeight="1" x14ac:dyDescent="0.25">
      <c r="B78" s="601"/>
      <c r="C78" s="602"/>
      <c r="D78" s="607"/>
      <c r="E78" s="611"/>
      <c r="F78" s="613"/>
      <c r="G78" s="613"/>
      <c r="H78" s="613"/>
      <c r="I78" s="614"/>
      <c r="J78" s="371" t="s">
        <v>376</v>
      </c>
      <c r="K78" s="659"/>
      <c r="L78" s="301"/>
      <c r="M78" s="302"/>
      <c r="N78" s="303"/>
      <c r="O78" s="304"/>
      <c r="P78" s="305"/>
      <c r="Q78" s="306"/>
      <c r="R78" s="304"/>
      <c r="S78" s="305"/>
      <c r="T78" s="306"/>
      <c r="U78" s="357" t="e">
        <f t="shared" si="44"/>
        <v>#DIV/0!</v>
      </c>
      <c r="V78" s="358" t="e">
        <f t="shared" si="44"/>
        <v>#DIV/0!</v>
      </c>
      <c r="W78" s="359" t="e">
        <f t="shared" si="44"/>
        <v>#DIV/0!</v>
      </c>
      <c r="X78" s="301"/>
      <c r="Y78" s="302"/>
      <c r="Z78" s="303"/>
      <c r="AA78" s="304"/>
      <c r="AB78" s="305"/>
      <c r="AC78" s="306"/>
      <c r="AD78" s="304"/>
      <c r="AE78" s="305"/>
      <c r="AF78" s="306"/>
      <c r="AG78" s="357" t="e">
        <f t="shared" si="45"/>
        <v>#DIV/0!</v>
      </c>
      <c r="AH78" s="358" t="e">
        <f t="shared" si="46"/>
        <v>#DIV/0!</v>
      </c>
      <c r="AI78" s="359" t="e">
        <f t="shared" si="47"/>
        <v>#DIV/0!</v>
      </c>
      <c r="AJ78" s="301"/>
      <c r="AK78" s="302"/>
      <c r="AL78" s="303"/>
      <c r="AM78" s="304"/>
      <c r="AN78" s="305"/>
      <c r="AO78" s="306"/>
      <c r="AP78" s="304"/>
      <c r="AQ78" s="305"/>
      <c r="AR78" s="306"/>
      <c r="AS78" s="357" t="e">
        <f t="shared" si="48"/>
        <v>#DIV/0!</v>
      </c>
      <c r="AT78" s="358" t="e">
        <f t="shared" si="49"/>
        <v>#DIV/0!</v>
      </c>
      <c r="AU78" s="359" t="e">
        <f t="shared" si="50"/>
        <v>#DIV/0!</v>
      </c>
      <c r="AV78" s="301"/>
      <c r="AW78" s="302"/>
      <c r="AX78" s="303"/>
      <c r="AY78" s="304"/>
      <c r="AZ78" s="305"/>
      <c r="BA78" s="306"/>
      <c r="BB78" s="304"/>
      <c r="BC78" s="305"/>
      <c r="BD78" s="306"/>
      <c r="BE78" s="357" t="e">
        <f t="shared" si="51"/>
        <v>#DIV/0!</v>
      </c>
      <c r="BF78" s="358" t="e">
        <f t="shared" si="52"/>
        <v>#DIV/0!</v>
      </c>
      <c r="BG78" s="359" t="e">
        <f t="shared" si="53"/>
        <v>#DIV/0!</v>
      </c>
      <c r="BH78" s="301"/>
      <c r="BI78" s="302"/>
      <c r="BJ78" s="303"/>
      <c r="BK78" s="304"/>
      <c r="BL78" s="305"/>
      <c r="BM78" s="306"/>
      <c r="BN78" s="304"/>
      <c r="BO78" s="305"/>
      <c r="BP78" s="306"/>
      <c r="BQ78" s="357" t="e">
        <f t="shared" si="54"/>
        <v>#DIV/0!</v>
      </c>
      <c r="BR78" s="358" t="e">
        <f t="shared" si="55"/>
        <v>#DIV/0!</v>
      </c>
      <c r="BS78" s="359" t="e">
        <f t="shared" si="56"/>
        <v>#DIV/0!</v>
      </c>
      <c r="BT78" s="301"/>
      <c r="BU78" s="302"/>
      <c r="BV78" s="303"/>
      <c r="BW78" s="304"/>
      <c r="BX78" s="305"/>
      <c r="BY78" s="306"/>
      <c r="BZ78" s="304"/>
      <c r="CA78" s="305"/>
      <c r="CB78" s="306"/>
      <c r="CC78" s="357" t="e">
        <f t="shared" si="57"/>
        <v>#DIV/0!</v>
      </c>
      <c r="CD78" s="358" t="e">
        <f t="shared" si="58"/>
        <v>#DIV/0!</v>
      </c>
      <c r="CE78" s="359" t="e">
        <f t="shared" si="59"/>
        <v>#DIV/0!</v>
      </c>
      <c r="CF78" s="301"/>
      <c r="CG78" s="302"/>
      <c r="CH78" s="303"/>
      <c r="CI78" s="304"/>
      <c r="CJ78" s="305"/>
      <c r="CK78" s="306"/>
      <c r="CL78" s="304"/>
      <c r="CM78" s="305"/>
      <c r="CN78" s="306"/>
      <c r="CO78" s="357" t="e">
        <f t="shared" si="60"/>
        <v>#DIV/0!</v>
      </c>
      <c r="CP78" s="358" t="e">
        <f t="shared" si="61"/>
        <v>#DIV/0!</v>
      </c>
      <c r="CQ78" s="359" t="e">
        <f t="shared" si="62"/>
        <v>#DIV/0!</v>
      </c>
      <c r="CR78" s="301"/>
      <c r="CS78" s="302"/>
      <c r="CT78" s="303"/>
      <c r="CU78" s="304"/>
      <c r="CV78" s="305"/>
      <c r="CW78" s="306"/>
      <c r="CX78" s="304"/>
      <c r="CY78" s="305"/>
      <c r="CZ78" s="306"/>
      <c r="DA78" s="357" t="e">
        <f t="shared" si="63"/>
        <v>#DIV/0!</v>
      </c>
      <c r="DB78" s="358" t="e">
        <f t="shared" si="64"/>
        <v>#DIV/0!</v>
      </c>
      <c r="DC78" s="359" t="e">
        <f t="shared" si="65"/>
        <v>#DIV/0!</v>
      </c>
      <c r="DD78" s="54"/>
      <c r="DE78" s="54"/>
    </row>
    <row r="79" spans="2:109" ht="20.100000000000001" customHeight="1" x14ac:dyDescent="0.25">
      <c r="B79" s="601"/>
      <c r="C79" s="602"/>
      <c r="D79" s="609"/>
      <c r="E79" s="610"/>
      <c r="F79" s="615"/>
      <c r="G79" s="615"/>
      <c r="H79" s="615"/>
      <c r="I79" s="616"/>
      <c r="J79" s="371" t="s">
        <v>377</v>
      </c>
      <c r="K79" s="659"/>
      <c r="L79" s="301"/>
      <c r="M79" s="302"/>
      <c r="N79" s="303"/>
      <c r="O79" s="304"/>
      <c r="P79" s="305"/>
      <c r="Q79" s="306"/>
      <c r="R79" s="304"/>
      <c r="S79" s="305"/>
      <c r="T79" s="306"/>
      <c r="U79" s="357" t="e">
        <f t="shared" si="44"/>
        <v>#DIV/0!</v>
      </c>
      <c r="V79" s="358" t="e">
        <f t="shared" si="44"/>
        <v>#DIV/0!</v>
      </c>
      <c r="W79" s="359" t="e">
        <f t="shared" si="44"/>
        <v>#DIV/0!</v>
      </c>
      <c r="X79" s="301"/>
      <c r="Y79" s="302"/>
      <c r="Z79" s="303"/>
      <c r="AA79" s="304"/>
      <c r="AB79" s="305"/>
      <c r="AC79" s="306"/>
      <c r="AD79" s="304"/>
      <c r="AE79" s="305"/>
      <c r="AF79" s="306"/>
      <c r="AG79" s="357" t="e">
        <f t="shared" si="45"/>
        <v>#DIV/0!</v>
      </c>
      <c r="AH79" s="358" t="e">
        <f t="shared" si="46"/>
        <v>#DIV/0!</v>
      </c>
      <c r="AI79" s="359" t="e">
        <f t="shared" si="47"/>
        <v>#DIV/0!</v>
      </c>
      <c r="AJ79" s="301"/>
      <c r="AK79" s="302"/>
      <c r="AL79" s="303"/>
      <c r="AM79" s="304"/>
      <c r="AN79" s="305"/>
      <c r="AO79" s="306"/>
      <c r="AP79" s="304"/>
      <c r="AQ79" s="305"/>
      <c r="AR79" s="306"/>
      <c r="AS79" s="357" t="e">
        <f t="shared" si="48"/>
        <v>#DIV/0!</v>
      </c>
      <c r="AT79" s="358" t="e">
        <f t="shared" si="49"/>
        <v>#DIV/0!</v>
      </c>
      <c r="AU79" s="359" t="e">
        <f t="shared" si="50"/>
        <v>#DIV/0!</v>
      </c>
      <c r="AV79" s="301"/>
      <c r="AW79" s="302"/>
      <c r="AX79" s="303"/>
      <c r="AY79" s="304"/>
      <c r="AZ79" s="305"/>
      <c r="BA79" s="306"/>
      <c r="BB79" s="304"/>
      <c r="BC79" s="305"/>
      <c r="BD79" s="306"/>
      <c r="BE79" s="357" t="e">
        <f t="shared" si="51"/>
        <v>#DIV/0!</v>
      </c>
      <c r="BF79" s="358" t="e">
        <f t="shared" si="52"/>
        <v>#DIV/0!</v>
      </c>
      <c r="BG79" s="359" t="e">
        <f t="shared" si="53"/>
        <v>#DIV/0!</v>
      </c>
      <c r="BH79" s="301"/>
      <c r="BI79" s="302"/>
      <c r="BJ79" s="303"/>
      <c r="BK79" s="304"/>
      <c r="BL79" s="305"/>
      <c r="BM79" s="306"/>
      <c r="BN79" s="304"/>
      <c r="BO79" s="305"/>
      <c r="BP79" s="306"/>
      <c r="BQ79" s="357" t="e">
        <f t="shared" si="54"/>
        <v>#DIV/0!</v>
      </c>
      <c r="BR79" s="358" t="e">
        <f t="shared" si="55"/>
        <v>#DIV/0!</v>
      </c>
      <c r="BS79" s="359" t="e">
        <f t="shared" si="56"/>
        <v>#DIV/0!</v>
      </c>
      <c r="BT79" s="301"/>
      <c r="BU79" s="302"/>
      <c r="BV79" s="303"/>
      <c r="BW79" s="304"/>
      <c r="BX79" s="305"/>
      <c r="BY79" s="306"/>
      <c r="BZ79" s="304"/>
      <c r="CA79" s="305"/>
      <c r="CB79" s="306"/>
      <c r="CC79" s="357" t="e">
        <f t="shared" si="57"/>
        <v>#DIV/0!</v>
      </c>
      <c r="CD79" s="358" t="e">
        <f t="shared" si="58"/>
        <v>#DIV/0!</v>
      </c>
      <c r="CE79" s="359" t="e">
        <f t="shared" si="59"/>
        <v>#DIV/0!</v>
      </c>
      <c r="CF79" s="301"/>
      <c r="CG79" s="302"/>
      <c r="CH79" s="303"/>
      <c r="CI79" s="304"/>
      <c r="CJ79" s="305"/>
      <c r="CK79" s="306"/>
      <c r="CL79" s="304"/>
      <c r="CM79" s="305"/>
      <c r="CN79" s="306"/>
      <c r="CO79" s="357" t="e">
        <f t="shared" si="60"/>
        <v>#DIV/0!</v>
      </c>
      <c r="CP79" s="358" t="e">
        <f t="shared" si="61"/>
        <v>#DIV/0!</v>
      </c>
      <c r="CQ79" s="359" t="e">
        <f t="shared" si="62"/>
        <v>#DIV/0!</v>
      </c>
      <c r="CR79" s="301"/>
      <c r="CS79" s="302"/>
      <c r="CT79" s="303"/>
      <c r="CU79" s="304"/>
      <c r="CV79" s="305"/>
      <c r="CW79" s="306"/>
      <c r="CX79" s="304"/>
      <c r="CY79" s="305"/>
      <c r="CZ79" s="306"/>
      <c r="DA79" s="357" t="e">
        <f t="shared" si="63"/>
        <v>#DIV/0!</v>
      </c>
      <c r="DB79" s="358" t="e">
        <f t="shared" si="64"/>
        <v>#DIV/0!</v>
      </c>
      <c r="DC79" s="359" t="e">
        <f t="shared" si="65"/>
        <v>#DIV/0!</v>
      </c>
      <c r="DD79" s="54"/>
      <c r="DE79" s="54"/>
    </row>
    <row r="80" spans="2:109" ht="20.100000000000001" customHeight="1" x14ac:dyDescent="0.25">
      <c r="B80" s="603"/>
      <c r="C80" s="604"/>
      <c r="D80" s="617"/>
      <c r="E80" s="618"/>
      <c r="F80" s="619"/>
      <c r="G80" s="619"/>
      <c r="H80" s="619"/>
      <c r="I80" s="620"/>
      <c r="J80" s="373" t="s">
        <v>378</v>
      </c>
      <c r="K80" s="666"/>
      <c r="L80" s="313"/>
      <c r="M80" s="314"/>
      <c r="N80" s="315"/>
      <c r="O80" s="316"/>
      <c r="P80" s="317"/>
      <c r="Q80" s="318"/>
      <c r="R80" s="316"/>
      <c r="S80" s="317"/>
      <c r="T80" s="318"/>
      <c r="U80" s="366" t="e">
        <f t="shared" si="44"/>
        <v>#DIV/0!</v>
      </c>
      <c r="V80" s="367" t="e">
        <f t="shared" si="44"/>
        <v>#DIV/0!</v>
      </c>
      <c r="W80" s="368" t="e">
        <f t="shared" si="44"/>
        <v>#DIV/0!</v>
      </c>
      <c r="X80" s="313"/>
      <c r="Y80" s="314"/>
      <c r="Z80" s="315"/>
      <c r="AA80" s="316"/>
      <c r="AB80" s="317"/>
      <c r="AC80" s="318"/>
      <c r="AD80" s="316"/>
      <c r="AE80" s="317"/>
      <c r="AF80" s="318"/>
      <c r="AG80" s="366" t="e">
        <f t="shared" si="45"/>
        <v>#DIV/0!</v>
      </c>
      <c r="AH80" s="367" t="e">
        <f t="shared" si="46"/>
        <v>#DIV/0!</v>
      </c>
      <c r="AI80" s="368" t="e">
        <f t="shared" si="47"/>
        <v>#DIV/0!</v>
      </c>
      <c r="AJ80" s="313"/>
      <c r="AK80" s="314"/>
      <c r="AL80" s="315"/>
      <c r="AM80" s="316"/>
      <c r="AN80" s="317"/>
      <c r="AO80" s="318"/>
      <c r="AP80" s="316"/>
      <c r="AQ80" s="317"/>
      <c r="AR80" s="318"/>
      <c r="AS80" s="366" t="e">
        <f t="shared" si="48"/>
        <v>#DIV/0!</v>
      </c>
      <c r="AT80" s="367" t="e">
        <f t="shared" si="49"/>
        <v>#DIV/0!</v>
      </c>
      <c r="AU80" s="368" t="e">
        <f t="shared" si="50"/>
        <v>#DIV/0!</v>
      </c>
      <c r="AV80" s="313"/>
      <c r="AW80" s="314"/>
      <c r="AX80" s="315"/>
      <c r="AY80" s="316"/>
      <c r="AZ80" s="317"/>
      <c r="BA80" s="318"/>
      <c r="BB80" s="316"/>
      <c r="BC80" s="317"/>
      <c r="BD80" s="318"/>
      <c r="BE80" s="366" t="e">
        <f t="shared" si="51"/>
        <v>#DIV/0!</v>
      </c>
      <c r="BF80" s="367" t="e">
        <f t="shared" si="52"/>
        <v>#DIV/0!</v>
      </c>
      <c r="BG80" s="368" t="e">
        <f t="shared" si="53"/>
        <v>#DIV/0!</v>
      </c>
      <c r="BH80" s="313"/>
      <c r="BI80" s="314"/>
      <c r="BJ80" s="315"/>
      <c r="BK80" s="316"/>
      <c r="BL80" s="317"/>
      <c r="BM80" s="318"/>
      <c r="BN80" s="316"/>
      <c r="BO80" s="317"/>
      <c r="BP80" s="318"/>
      <c r="BQ80" s="366" t="e">
        <f t="shared" si="54"/>
        <v>#DIV/0!</v>
      </c>
      <c r="BR80" s="367" t="e">
        <f t="shared" si="55"/>
        <v>#DIV/0!</v>
      </c>
      <c r="BS80" s="368" t="e">
        <f t="shared" si="56"/>
        <v>#DIV/0!</v>
      </c>
      <c r="BT80" s="313"/>
      <c r="BU80" s="314"/>
      <c r="BV80" s="315"/>
      <c r="BW80" s="316"/>
      <c r="BX80" s="317"/>
      <c r="BY80" s="318"/>
      <c r="BZ80" s="316"/>
      <c r="CA80" s="317"/>
      <c r="CB80" s="318"/>
      <c r="CC80" s="366" t="e">
        <f t="shared" si="57"/>
        <v>#DIV/0!</v>
      </c>
      <c r="CD80" s="367" t="e">
        <f t="shared" si="58"/>
        <v>#DIV/0!</v>
      </c>
      <c r="CE80" s="368" t="e">
        <f t="shared" si="59"/>
        <v>#DIV/0!</v>
      </c>
      <c r="CF80" s="313"/>
      <c r="CG80" s="314"/>
      <c r="CH80" s="315"/>
      <c r="CI80" s="316"/>
      <c r="CJ80" s="317"/>
      <c r="CK80" s="318"/>
      <c r="CL80" s="316"/>
      <c r="CM80" s="317"/>
      <c r="CN80" s="318"/>
      <c r="CO80" s="366" t="e">
        <f t="shared" si="60"/>
        <v>#DIV/0!</v>
      </c>
      <c r="CP80" s="367" t="e">
        <f t="shared" si="61"/>
        <v>#DIV/0!</v>
      </c>
      <c r="CQ80" s="368" t="e">
        <f t="shared" si="62"/>
        <v>#DIV/0!</v>
      </c>
      <c r="CR80" s="313"/>
      <c r="CS80" s="314"/>
      <c r="CT80" s="315"/>
      <c r="CU80" s="316"/>
      <c r="CV80" s="317"/>
      <c r="CW80" s="318"/>
      <c r="CX80" s="316"/>
      <c r="CY80" s="317"/>
      <c r="CZ80" s="318"/>
      <c r="DA80" s="366" t="e">
        <f t="shared" si="63"/>
        <v>#DIV/0!</v>
      </c>
      <c r="DB80" s="367" t="e">
        <f t="shared" si="64"/>
        <v>#DIV/0!</v>
      </c>
      <c r="DC80" s="368" t="e">
        <f t="shared" si="65"/>
        <v>#DIV/0!</v>
      </c>
      <c r="DD80" s="55"/>
      <c r="DE80" s="55"/>
    </row>
    <row r="81" spans="2:109" ht="9.9499999999999993" customHeight="1" x14ac:dyDescent="0.25">
      <c r="B81" s="99"/>
      <c r="C81" s="100"/>
      <c r="D81" s="94"/>
      <c r="E81" s="95"/>
      <c r="F81" s="95"/>
      <c r="G81" s="95"/>
      <c r="H81" s="95"/>
      <c r="I81" s="95"/>
      <c r="J81" s="209"/>
      <c r="K81" s="319"/>
      <c r="L81" s="320"/>
      <c r="M81" s="320"/>
      <c r="N81" s="321"/>
      <c r="O81" s="322"/>
      <c r="P81" s="322"/>
      <c r="Q81" s="322"/>
      <c r="R81" s="323"/>
      <c r="S81" s="322"/>
      <c r="T81" s="322"/>
      <c r="U81" s="350"/>
      <c r="V81" s="350"/>
      <c r="W81" s="350"/>
      <c r="X81" s="320"/>
      <c r="Y81" s="320"/>
      <c r="Z81" s="321"/>
      <c r="AA81" s="322"/>
      <c r="AB81" s="322"/>
      <c r="AC81" s="322"/>
      <c r="AD81" s="323"/>
      <c r="AE81" s="322"/>
      <c r="AF81" s="322"/>
      <c r="AG81" s="350"/>
      <c r="AH81" s="350"/>
      <c r="AI81" s="350"/>
      <c r="AJ81" s="320"/>
      <c r="AK81" s="320"/>
      <c r="AL81" s="321"/>
      <c r="AM81" s="322"/>
      <c r="AN81" s="322"/>
      <c r="AO81" s="322"/>
      <c r="AP81" s="323"/>
      <c r="AQ81" s="322"/>
      <c r="AR81" s="322"/>
      <c r="AS81" s="369"/>
      <c r="AT81" s="369"/>
      <c r="AU81" s="369"/>
      <c r="AV81" s="320"/>
      <c r="AW81" s="320"/>
      <c r="AX81" s="321"/>
      <c r="AY81" s="322"/>
      <c r="AZ81" s="322"/>
      <c r="BA81" s="322"/>
      <c r="BB81" s="323"/>
      <c r="BC81" s="322"/>
      <c r="BD81" s="322"/>
      <c r="BE81" s="369"/>
      <c r="BF81" s="369"/>
      <c r="BG81" s="369"/>
      <c r="BH81" s="320"/>
      <c r="BI81" s="320"/>
      <c r="BJ81" s="321"/>
      <c r="BK81" s="322"/>
      <c r="BL81" s="322"/>
      <c r="BM81" s="322"/>
      <c r="BN81" s="323"/>
      <c r="BO81" s="322"/>
      <c r="BP81" s="322"/>
      <c r="BQ81" s="369"/>
      <c r="BR81" s="369"/>
      <c r="BS81" s="369"/>
      <c r="BT81" s="320"/>
      <c r="BU81" s="320"/>
      <c r="BV81" s="321"/>
      <c r="BW81" s="322"/>
      <c r="BX81" s="322"/>
      <c r="BY81" s="322"/>
      <c r="BZ81" s="323"/>
      <c r="CA81" s="322"/>
      <c r="CB81" s="322"/>
      <c r="CC81" s="369"/>
      <c r="CD81" s="369"/>
      <c r="CE81" s="369"/>
      <c r="CF81" s="320"/>
      <c r="CG81" s="320"/>
      <c r="CH81" s="321"/>
      <c r="CI81" s="322"/>
      <c r="CJ81" s="322"/>
      <c r="CK81" s="322"/>
      <c r="CL81" s="323"/>
      <c r="CM81" s="322"/>
      <c r="CN81" s="322"/>
      <c r="CO81" s="369"/>
      <c r="CP81" s="369"/>
      <c r="CQ81" s="369"/>
      <c r="CR81" s="320"/>
      <c r="CS81" s="320"/>
      <c r="CT81" s="321"/>
      <c r="CU81" s="322"/>
      <c r="CV81" s="322"/>
      <c r="CW81" s="322"/>
      <c r="CX81" s="323"/>
      <c r="CY81" s="322"/>
      <c r="CZ81" s="322"/>
      <c r="DA81" s="369"/>
      <c r="DB81" s="369"/>
      <c r="DC81" s="369"/>
      <c r="DD81" s="101"/>
      <c r="DE81" s="101"/>
    </row>
    <row r="82" spans="2:109" ht="20.100000000000001" customHeight="1" x14ac:dyDescent="0.25">
      <c r="B82" s="592" t="str">
        <f>'Select Interventions'!E14</f>
        <v>Select intervention #4</v>
      </c>
      <c r="C82" s="457"/>
      <c r="D82" s="597" t="s">
        <v>55</v>
      </c>
      <c r="E82" s="598"/>
      <c r="F82" s="543" t="str">
        <f>Overview_SelectedInterventions!N45</f>
        <v>-</v>
      </c>
      <c r="G82" s="544"/>
      <c r="H82" s="544"/>
      <c r="I82" s="544"/>
      <c r="J82" s="545"/>
      <c r="K82" s="665" t="str">
        <f>IF(ISBLANK(EnterData_Dist!K82),"",(EnterData_Dist!K82))</f>
        <v/>
      </c>
      <c r="L82" s="570"/>
      <c r="M82" s="567"/>
      <c r="N82" s="564"/>
      <c r="O82" s="561"/>
      <c r="P82" s="558"/>
      <c r="Q82" s="555"/>
      <c r="R82" s="561"/>
      <c r="S82" s="558"/>
      <c r="T82" s="555"/>
      <c r="U82" s="671" t="e">
        <f>IF(ISBLANK(L82),(O82/R82),(L82))</f>
        <v>#DIV/0!</v>
      </c>
      <c r="V82" s="669" t="e">
        <f>IF(ISBLANK(M82),(P82/S82),(M82))</f>
        <v>#DIV/0!</v>
      </c>
      <c r="W82" s="667" t="e">
        <f>IF(ISBLANK(N82),(Q82/T82),(N82))</f>
        <v>#DIV/0!</v>
      </c>
      <c r="X82" s="652"/>
      <c r="Y82" s="653"/>
      <c r="Z82" s="654"/>
      <c r="AA82" s="655"/>
      <c r="AB82" s="656"/>
      <c r="AC82" s="657"/>
      <c r="AD82" s="655"/>
      <c r="AE82" s="656"/>
      <c r="AF82" s="657"/>
      <c r="AG82" s="671" t="e">
        <f>IF(ISBLANK(X82),(AA82/AD82),(X82))</f>
        <v>#DIV/0!</v>
      </c>
      <c r="AH82" s="669" t="e">
        <f>IF(ISBLANK(Y82),(AB82/AE82),(Y82))</f>
        <v>#DIV/0!</v>
      </c>
      <c r="AI82" s="667" t="e">
        <f>IF(ISBLANK(Z82),(AC82/AF82),(Z82))</f>
        <v>#DIV/0!</v>
      </c>
      <c r="AJ82" s="652"/>
      <c r="AK82" s="653"/>
      <c r="AL82" s="654"/>
      <c r="AM82" s="655"/>
      <c r="AN82" s="656"/>
      <c r="AO82" s="657"/>
      <c r="AP82" s="655"/>
      <c r="AQ82" s="656"/>
      <c r="AR82" s="657"/>
      <c r="AS82" s="671" t="e">
        <f>IF(ISBLANK(AJ82),(AM82/AP82),(AJ82))</f>
        <v>#DIV/0!</v>
      </c>
      <c r="AT82" s="669" t="e">
        <f>IF(ISBLANK(AK82),(AN82/AQ82),(AK82))</f>
        <v>#DIV/0!</v>
      </c>
      <c r="AU82" s="667" t="e">
        <f>IF(ISBLANK(AL82),(AO82/AR82),(AL82))</f>
        <v>#DIV/0!</v>
      </c>
      <c r="AV82" s="652"/>
      <c r="AW82" s="653"/>
      <c r="AX82" s="654"/>
      <c r="AY82" s="655"/>
      <c r="AZ82" s="656"/>
      <c r="BA82" s="657"/>
      <c r="BB82" s="655"/>
      <c r="BC82" s="656"/>
      <c r="BD82" s="657"/>
      <c r="BE82" s="671" t="e">
        <f>IF(ISBLANK(AV82),(AY82/BB82),(AV82))</f>
        <v>#DIV/0!</v>
      </c>
      <c r="BF82" s="669" t="e">
        <f>IF(ISBLANK(AW82),(AZ82/BC82),(AW82))</f>
        <v>#DIV/0!</v>
      </c>
      <c r="BG82" s="667" t="e">
        <f>IF(ISBLANK(AX82),(BA82/BD82),(AX82))</f>
        <v>#DIV/0!</v>
      </c>
      <c r="BH82" s="652"/>
      <c r="BI82" s="653"/>
      <c r="BJ82" s="654"/>
      <c r="BK82" s="655"/>
      <c r="BL82" s="656"/>
      <c r="BM82" s="657"/>
      <c r="BN82" s="655"/>
      <c r="BO82" s="656"/>
      <c r="BP82" s="657"/>
      <c r="BQ82" s="671" t="e">
        <f>IF(ISBLANK(BH82),(BK82/BN82),(BH82))</f>
        <v>#DIV/0!</v>
      </c>
      <c r="BR82" s="669" t="e">
        <f>IF(ISBLANK(BI82),(BL82/BO82),(BI82))</f>
        <v>#DIV/0!</v>
      </c>
      <c r="BS82" s="667" t="e">
        <f>IF(ISBLANK(BJ82),(BM82/BP82),(BJ82))</f>
        <v>#DIV/0!</v>
      </c>
      <c r="BT82" s="652"/>
      <c r="BU82" s="653"/>
      <c r="BV82" s="654"/>
      <c r="BW82" s="655"/>
      <c r="BX82" s="656"/>
      <c r="BY82" s="657"/>
      <c r="BZ82" s="655"/>
      <c r="CA82" s="656"/>
      <c r="CB82" s="657"/>
      <c r="CC82" s="671" t="e">
        <f>IF(ISBLANK(BT82),(BW82/BZ82),(BT82))</f>
        <v>#DIV/0!</v>
      </c>
      <c r="CD82" s="669" t="e">
        <f>IF(ISBLANK(BU82),(BX82/CA82),(BU82))</f>
        <v>#DIV/0!</v>
      </c>
      <c r="CE82" s="667" t="e">
        <f>IF(ISBLANK(BV82),(BY82/CB82),(BV82))</f>
        <v>#DIV/0!</v>
      </c>
      <c r="CF82" s="652"/>
      <c r="CG82" s="653"/>
      <c r="CH82" s="654"/>
      <c r="CI82" s="655"/>
      <c r="CJ82" s="656"/>
      <c r="CK82" s="657"/>
      <c r="CL82" s="655"/>
      <c r="CM82" s="656"/>
      <c r="CN82" s="657"/>
      <c r="CO82" s="671" t="e">
        <f>IF(ISBLANK(CF82),(CI82/CL82),(CF82))</f>
        <v>#DIV/0!</v>
      </c>
      <c r="CP82" s="669" t="e">
        <f>IF(ISBLANK(CG82),(CJ82/CM82),(CG82))</f>
        <v>#DIV/0!</v>
      </c>
      <c r="CQ82" s="667" t="e">
        <f>IF(ISBLANK(CH82),(CK82/CN82),(CH82))</f>
        <v>#DIV/0!</v>
      </c>
      <c r="CR82" s="652"/>
      <c r="CS82" s="653"/>
      <c r="CT82" s="654"/>
      <c r="CU82" s="655"/>
      <c r="CV82" s="656"/>
      <c r="CW82" s="657"/>
      <c r="CX82" s="655"/>
      <c r="CY82" s="656"/>
      <c r="CZ82" s="657"/>
      <c r="DA82" s="671" t="e">
        <f>IF(ISBLANK(CR82),(CU82/CX82),(CR82))</f>
        <v>#DIV/0!</v>
      </c>
      <c r="DB82" s="669" t="e">
        <f>IF(ISBLANK(CS82),(CV82/CY82),(CS82))</f>
        <v>#DIV/0!</v>
      </c>
      <c r="DC82" s="667" t="e">
        <f>IF(ISBLANK(CT82),(CW82/CZ82),(CT82))</f>
        <v>#DIV/0!</v>
      </c>
      <c r="DD82" s="53"/>
      <c r="DE82" s="53"/>
    </row>
    <row r="83" spans="2:109" ht="20.100000000000001" customHeight="1" x14ac:dyDescent="0.25">
      <c r="B83" s="458"/>
      <c r="C83" s="459"/>
      <c r="D83" s="584"/>
      <c r="E83" s="599"/>
      <c r="F83" s="546"/>
      <c r="G83" s="547"/>
      <c r="H83" s="547"/>
      <c r="I83" s="547"/>
      <c r="J83" s="548"/>
      <c r="K83" s="659"/>
      <c r="L83" s="571"/>
      <c r="M83" s="568"/>
      <c r="N83" s="565"/>
      <c r="O83" s="562"/>
      <c r="P83" s="559"/>
      <c r="Q83" s="556"/>
      <c r="R83" s="562"/>
      <c r="S83" s="559"/>
      <c r="T83" s="556"/>
      <c r="U83" s="672"/>
      <c r="V83" s="670"/>
      <c r="W83" s="668"/>
      <c r="X83" s="646"/>
      <c r="Y83" s="647"/>
      <c r="Z83" s="648"/>
      <c r="AA83" s="649"/>
      <c r="AB83" s="650"/>
      <c r="AC83" s="651"/>
      <c r="AD83" s="649"/>
      <c r="AE83" s="650"/>
      <c r="AF83" s="651"/>
      <c r="AG83" s="672"/>
      <c r="AH83" s="670"/>
      <c r="AI83" s="668"/>
      <c r="AJ83" s="646"/>
      <c r="AK83" s="647"/>
      <c r="AL83" s="648"/>
      <c r="AM83" s="649"/>
      <c r="AN83" s="650"/>
      <c r="AO83" s="651"/>
      <c r="AP83" s="649"/>
      <c r="AQ83" s="650"/>
      <c r="AR83" s="651"/>
      <c r="AS83" s="672"/>
      <c r="AT83" s="670"/>
      <c r="AU83" s="668"/>
      <c r="AV83" s="646"/>
      <c r="AW83" s="647"/>
      <c r="AX83" s="648"/>
      <c r="AY83" s="649"/>
      <c r="AZ83" s="650"/>
      <c r="BA83" s="651"/>
      <c r="BB83" s="649"/>
      <c r="BC83" s="650"/>
      <c r="BD83" s="651"/>
      <c r="BE83" s="672"/>
      <c r="BF83" s="670"/>
      <c r="BG83" s="668"/>
      <c r="BH83" s="646"/>
      <c r="BI83" s="647"/>
      <c r="BJ83" s="648"/>
      <c r="BK83" s="649"/>
      <c r="BL83" s="650"/>
      <c r="BM83" s="651"/>
      <c r="BN83" s="649"/>
      <c r="BO83" s="650"/>
      <c r="BP83" s="651"/>
      <c r="BQ83" s="672"/>
      <c r="BR83" s="670"/>
      <c r="BS83" s="668"/>
      <c r="BT83" s="646"/>
      <c r="BU83" s="647"/>
      <c r="BV83" s="648"/>
      <c r="BW83" s="649"/>
      <c r="BX83" s="650"/>
      <c r="BY83" s="651"/>
      <c r="BZ83" s="649"/>
      <c r="CA83" s="650"/>
      <c r="CB83" s="651"/>
      <c r="CC83" s="672"/>
      <c r="CD83" s="670"/>
      <c r="CE83" s="668"/>
      <c r="CF83" s="646"/>
      <c r="CG83" s="647"/>
      <c r="CH83" s="648"/>
      <c r="CI83" s="649"/>
      <c r="CJ83" s="650"/>
      <c r="CK83" s="651"/>
      <c r="CL83" s="649"/>
      <c r="CM83" s="650"/>
      <c r="CN83" s="651"/>
      <c r="CO83" s="672"/>
      <c r="CP83" s="670"/>
      <c r="CQ83" s="668"/>
      <c r="CR83" s="646"/>
      <c r="CS83" s="647"/>
      <c r="CT83" s="648"/>
      <c r="CU83" s="649"/>
      <c r="CV83" s="650"/>
      <c r="CW83" s="651"/>
      <c r="CX83" s="649"/>
      <c r="CY83" s="650"/>
      <c r="CZ83" s="651"/>
      <c r="DA83" s="672"/>
      <c r="DB83" s="670"/>
      <c r="DC83" s="668"/>
      <c r="DD83" s="54"/>
      <c r="DE83" s="54"/>
    </row>
    <row r="84" spans="2:109" ht="20.100000000000001" customHeight="1" x14ac:dyDescent="0.25">
      <c r="B84" s="458"/>
      <c r="C84" s="459"/>
      <c r="D84" s="586"/>
      <c r="E84" s="587"/>
      <c r="F84" s="546"/>
      <c r="G84" s="547"/>
      <c r="H84" s="547"/>
      <c r="I84" s="547"/>
      <c r="J84" s="548"/>
      <c r="K84" s="659"/>
      <c r="L84" s="571"/>
      <c r="M84" s="568"/>
      <c r="N84" s="565"/>
      <c r="O84" s="562"/>
      <c r="P84" s="559"/>
      <c r="Q84" s="556"/>
      <c r="R84" s="562"/>
      <c r="S84" s="559"/>
      <c r="T84" s="556"/>
      <c r="U84" s="672"/>
      <c r="V84" s="670"/>
      <c r="W84" s="668"/>
      <c r="X84" s="646"/>
      <c r="Y84" s="647"/>
      <c r="Z84" s="648"/>
      <c r="AA84" s="649"/>
      <c r="AB84" s="650"/>
      <c r="AC84" s="651"/>
      <c r="AD84" s="649"/>
      <c r="AE84" s="650"/>
      <c r="AF84" s="651"/>
      <c r="AG84" s="672"/>
      <c r="AH84" s="670"/>
      <c r="AI84" s="668"/>
      <c r="AJ84" s="646"/>
      <c r="AK84" s="647"/>
      <c r="AL84" s="648"/>
      <c r="AM84" s="649"/>
      <c r="AN84" s="650"/>
      <c r="AO84" s="651"/>
      <c r="AP84" s="649"/>
      <c r="AQ84" s="650"/>
      <c r="AR84" s="651"/>
      <c r="AS84" s="672"/>
      <c r="AT84" s="670"/>
      <c r="AU84" s="668"/>
      <c r="AV84" s="646"/>
      <c r="AW84" s="647"/>
      <c r="AX84" s="648"/>
      <c r="AY84" s="649"/>
      <c r="AZ84" s="650"/>
      <c r="BA84" s="651"/>
      <c r="BB84" s="649"/>
      <c r="BC84" s="650"/>
      <c r="BD84" s="651"/>
      <c r="BE84" s="672"/>
      <c r="BF84" s="670"/>
      <c r="BG84" s="668"/>
      <c r="BH84" s="646"/>
      <c r="BI84" s="647"/>
      <c r="BJ84" s="648"/>
      <c r="BK84" s="649"/>
      <c r="BL84" s="650"/>
      <c r="BM84" s="651"/>
      <c r="BN84" s="649"/>
      <c r="BO84" s="650"/>
      <c r="BP84" s="651"/>
      <c r="BQ84" s="672"/>
      <c r="BR84" s="670"/>
      <c r="BS84" s="668"/>
      <c r="BT84" s="646"/>
      <c r="BU84" s="647"/>
      <c r="BV84" s="648"/>
      <c r="BW84" s="649"/>
      <c r="BX84" s="650"/>
      <c r="BY84" s="651"/>
      <c r="BZ84" s="649"/>
      <c r="CA84" s="650"/>
      <c r="CB84" s="651"/>
      <c r="CC84" s="672"/>
      <c r="CD84" s="670"/>
      <c r="CE84" s="668"/>
      <c r="CF84" s="646"/>
      <c r="CG84" s="647"/>
      <c r="CH84" s="648"/>
      <c r="CI84" s="649"/>
      <c r="CJ84" s="650"/>
      <c r="CK84" s="651"/>
      <c r="CL84" s="649"/>
      <c r="CM84" s="650"/>
      <c r="CN84" s="651"/>
      <c r="CO84" s="672"/>
      <c r="CP84" s="670"/>
      <c r="CQ84" s="668"/>
      <c r="CR84" s="646"/>
      <c r="CS84" s="647"/>
      <c r="CT84" s="648"/>
      <c r="CU84" s="649"/>
      <c r="CV84" s="650"/>
      <c r="CW84" s="651"/>
      <c r="CX84" s="649"/>
      <c r="CY84" s="650"/>
      <c r="CZ84" s="651"/>
      <c r="DA84" s="672"/>
      <c r="DB84" s="670"/>
      <c r="DC84" s="668"/>
      <c r="DD84" s="54"/>
      <c r="DE84" s="54"/>
    </row>
    <row r="85" spans="2:109" ht="20.100000000000001" customHeight="1" x14ac:dyDescent="0.25">
      <c r="B85" s="458"/>
      <c r="C85" s="459"/>
      <c r="D85" s="586"/>
      <c r="E85" s="587"/>
      <c r="F85" s="549"/>
      <c r="G85" s="550"/>
      <c r="H85" s="550"/>
      <c r="I85" s="550"/>
      <c r="J85" s="551"/>
      <c r="K85" s="659"/>
      <c r="L85" s="572"/>
      <c r="M85" s="569"/>
      <c r="N85" s="566"/>
      <c r="O85" s="563"/>
      <c r="P85" s="560"/>
      <c r="Q85" s="557"/>
      <c r="R85" s="563"/>
      <c r="S85" s="560"/>
      <c r="T85" s="557"/>
      <c r="U85" s="672"/>
      <c r="V85" s="670"/>
      <c r="W85" s="668"/>
      <c r="X85" s="646"/>
      <c r="Y85" s="647"/>
      <c r="Z85" s="648"/>
      <c r="AA85" s="649"/>
      <c r="AB85" s="650"/>
      <c r="AC85" s="651"/>
      <c r="AD85" s="649"/>
      <c r="AE85" s="650"/>
      <c r="AF85" s="651"/>
      <c r="AG85" s="672"/>
      <c r="AH85" s="670"/>
      <c r="AI85" s="668"/>
      <c r="AJ85" s="646"/>
      <c r="AK85" s="647"/>
      <c r="AL85" s="648"/>
      <c r="AM85" s="649"/>
      <c r="AN85" s="650"/>
      <c r="AO85" s="651"/>
      <c r="AP85" s="649"/>
      <c r="AQ85" s="650"/>
      <c r="AR85" s="651"/>
      <c r="AS85" s="672"/>
      <c r="AT85" s="670"/>
      <c r="AU85" s="668"/>
      <c r="AV85" s="646"/>
      <c r="AW85" s="647"/>
      <c r="AX85" s="648"/>
      <c r="AY85" s="649"/>
      <c r="AZ85" s="650"/>
      <c r="BA85" s="651"/>
      <c r="BB85" s="649"/>
      <c r="BC85" s="650"/>
      <c r="BD85" s="651"/>
      <c r="BE85" s="672"/>
      <c r="BF85" s="670"/>
      <c r="BG85" s="668"/>
      <c r="BH85" s="646"/>
      <c r="BI85" s="647"/>
      <c r="BJ85" s="648"/>
      <c r="BK85" s="649"/>
      <c r="BL85" s="650"/>
      <c r="BM85" s="651"/>
      <c r="BN85" s="649"/>
      <c r="BO85" s="650"/>
      <c r="BP85" s="651"/>
      <c r="BQ85" s="672"/>
      <c r="BR85" s="670"/>
      <c r="BS85" s="668"/>
      <c r="BT85" s="646"/>
      <c r="BU85" s="647"/>
      <c r="BV85" s="648"/>
      <c r="BW85" s="649"/>
      <c r="BX85" s="650"/>
      <c r="BY85" s="651"/>
      <c r="BZ85" s="649"/>
      <c r="CA85" s="650"/>
      <c r="CB85" s="651"/>
      <c r="CC85" s="672"/>
      <c r="CD85" s="670"/>
      <c r="CE85" s="668"/>
      <c r="CF85" s="646"/>
      <c r="CG85" s="647"/>
      <c r="CH85" s="648"/>
      <c r="CI85" s="649"/>
      <c r="CJ85" s="650"/>
      <c r="CK85" s="651"/>
      <c r="CL85" s="649"/>
      <c r="CM85" s="650"/>
      <c r="CN85" s="651"/>
      <c r="CO85" s="672"/>
      <c r="CP85" s="670"/>
      <c r="CQ85" s="668"/>
      <c r="CR85" s="646"/>
      <c r="CS85" s="647"/>
      <c r="CT85" s="648"/>
      <c r="CU85" s="649"/>
      <c r="CV85" s="650"/>
      <c r="CW85" s="651"/>
      <c r="CX85" s="649"/>
      <c r="CY85" s="650"/>
      <c r="CZ85" s="651"/>
      <c r="DA85" s="672"/>
      <c r="DB85" s="670"/>
      <c r="DC85" s="668"/>
      <c r="DD85" s="54"/>
      <c r="DE85" s="54"/>
    </row>
    <row r="86" spans="2:109" ht="20.100000000000001" customHeight="1" x14ac:dyDescent="0.25">
      <c r="B86" s="458"/>
      <c r="C86" s="459"/>
      <c r="D86" s="584" t="s">
        <v>56</v>
      </c>
      <c r="E86" s="585"/>
      <c r="F86" s="552" t="str">
        <f>Overview_SelectedInterventions!N47</f>
        <v>-</v>
      </c>
      <c r="G86" s="553"/>
      <c r="H86" s="553"/>
      <c r="I86" s="553"/>
      <c r="J86" s="554"/>
      <c r="K86" s="658" t="str">
        <f>IF(ISBLANK(EnterData_Dist!K86),"",(EnterData_Dist!K86))</f>
        <v/>
      </c>
      <c r="L86" s="578"/>
      <c r="M86" s="577"/>
      <c r="N86" s="576"/>
      <c r="O86" s="575"/>
      <c r="P86" s="574"/>
      <c r="Q86" s="573"/>
      <c r="R86" s="575"/>
      <c r="S86" s="574"/>
      <c r="T86" s="573"/>
      <c r="U86" s="672" t="e">
        <f>IF(ISBLANK(L86),(O86/R86),(L86))</f>
        <v>#DIV/0!</v>
      </c>
      <c r="V86" s="670" t="e">
        <f>IF(ISBLANK(M86),(P86/S86),(M86))</f>
        <v>#DIV/0!</v>
      </c>
      <c r="W86" s="668" t="e">
        <f>IF(ISBLANK(N86),(Q86/T86),(N86))</f>
        <v>#DIV/0!</v>
      </c>
      <c r="X86" s="646"/>
      <c r="Y86" s="647"/>
      <c r="Z86" s="648"/>
      <c r="AA86" s="649"/>
      <c r="AB86" s="650"/>
      <c r="AC86" s="651"/>
      <c r="AD86" s="649"/>
      <c r="AE86" s="650"/>
      <c r="AF86" s="651"/>
      <c r="AG86" s="672" t="e">
        <f>IF(ISBLANK(X86),(AA86/AD86),(X86))</f>
        <v>#DIV/0!</v>
      </c>
      <c r="AH86" s="670" t="e">
        <f>IF(ISBLANK(Y86),(AB86/AE86),(Y86))</f>
        <v>#DIV/0!</v>
      </c>
      <c r="AI86" s="668" t="e">
        <f>IF(ISBLANK(Z86),(AC86/AF86),(Z86))</f>
        <v>#DIV/0!</v>
      </c>
      <c r="AJ86" s="646"/>
      <c r="AK86" s="647"/>
      <c r="AL86" s="648"/>
      <c r="AM86" s="649"/>
      <c r="AN86" s="650"/>
      <c r="AO86" s="651"/>
      <c r="AP86" s="649"/>
      <c r="AQ86" s="650"/>
      <c r="AR86" s="651"/>
      <c r="AS86" s="672" t="e">
        <f>IF(ISBLANK(AJ86),(AM86/AP86),(AJ86))</f>
        <v>#DIV/0!</v>
      </c>
      <c r="AT86" s="670" t="e">
        <f>IF(ISBLANK(AK86),(AN86/AQ86),(AK86))</f>
        <v>#DIV/0!</v>
      </c>
      <c r="AU86" s="668" t="e">
        <f>IF(ISBLANK(AL86),(AO86/AR86),(AL86))</f>
        <v>#DIV/0!</v>
      </c>
      <c r="AV86" s="646"/>
      <c r="AW86" s="647"/>
      <c r="AX86" s="648"/>
      <c r="AY86" s="649"/>
      <c r="AZ86" s="650"/>
      <c r="BA86" s="651"/>
      <c r="BB86" s="649"/>
      <c r="BC86" s="650"/>
      <c r="BD86" s="651"/>
      <c r="BE86" s="672" t="e">
        <f>IF(ISBLANK(AV86),(AY86/BB86),(AV86))</f>
        <v>#DIV/0!</v>
      </c>
      <c r="BF86" s="670" t="e">
        <f>IF(ISBLANK(AW86),(AZ86/BC86),(AW86))</f>
        <v>#DIV/0!</v>
      </c>
      <c r="BG86" s="668" t="e">
        <f>IF(ISBLANK(AX86),(BA86/BD86),(AX86))</f>
        <v>#DIV/0!</v>
      </c>
      <c r="BH86" s="646"/>
      <c r="BI86" s="647"/>
      <c r="BJ86" s="648"/>
      <c r="BK86" s="649"/>
      <c r="BL86" s="650"/>
      <c r="BM86" s="651"/>
      <c r="BN86" s="649"/>
      <c r="BO86" s="650"/>
      <c r="BP86" s="651"/>
      <c r="BQ86" s="672" t="e">
        <f>IF(ISBLANK(BH86),(BK86/BN86),(BH86))</f>
        <v>#DIV/0!</v>
      </c>
      <c r="BR86" s="670" t="e">
        <f>IF(ISBLANK(BI86),(BL86/BO86),(BI86))</f>
        <v>#DIV/0!</v>
      </c>
      <c r="BS86" s="668" t="e">
        <f>IF(ISBLANK(BJ86),(BM86/BP86),(BJ86))</f>
        <v>#DIV/0!</v>
      </c>
      <c r="BT86" s="646"/>
      <c r="BU86" s="647"/>
      <c r="BV86" s="648"/>
      <c r="BW86" s="649"/>
      <c r="BX86" s="650"/>
      <c r="BY86" s="651"/>
      <c r="BZ86" s="649"/>
      <c r="CA86" s="650"/>
      <c r="CB86" s="651"/>
      <c r="CC86" s="672" t="e">
        <f>IF(ISBLANK(BT86),(BW86/BZ86),(BT86))</f>
        <v>#DIV/0!</v>
      </c>
      <c r="CD86" s="670" t="e">
        <f>IF(ISBLANK(BU86),(BX86/CA86),(BU86))</f>
        <v>#DIV/0!</v>
      </c>
      <c r="CE86" s="668" t="e">
        <f>IF(ISBLANK(BV86),(BY86/CB86),(BV86))</f>
        <v>#DIV/0!</v>
      </c>
      <c r="CF86" s="646"/>
      <c r="CG86" s="647"/>
      <c r="CH86" s="648"/>
      <c r="CI86" s="649"/>
      <c r="CJ86" s="650"/>
      <c r="CK86" s="651"/>
      <c r="CL86" s="649"/>
      <c r="CM86" s="650"/>
      <c r="CN86" s="651"/>
      <c r="CO86" s="672" t="e">
        <f>IF(ISBLANK(CF86),(CI86/CL86),(CF86))</f>
        <v>#DIV/0!</v>
      </c>
      <c r="CP86" s="670" t="e">
        <f>IF(ISBLANK(CG86),(CJ86/CM86),(CG86))</f>
        <v>#DIV/0!</v>
      </c>
      <c r="CQ86" s="668" t="e">
        <f>IF(ISBLANK(CH86),(CK86/CN86),(CH86))</f>
        <v>#DIV/0!</v>
      </c>
      <c r="CR86" s="646"/>
      <c r="CS86" s="647"/>
      <c r="CT86" s="648"/>
      <c r="CU86" s="649"/>
      <c r="CV86" s="650"/>
      <c r="CW86" s="651"/>
      <c r="CX86" s="649"/>
      <c r="CY86" s="650"/>
      <c r="CZ86" s="651"/>
      <c r="DA86" s="672" t="e">
        <f>IF(ISBLANK(CR86),(CU86/CX86),(CR86))</f>
        <v>#DIV/0!</v>
      </c>
      <c r="DB86" s="670" t="e">
        <f>IF(ISBLANK(CS86),(CV86/CY86),(CS86))</f>
        <v>#DIV/0!</v>
      </c>
      <c r="DC86" s="668" t="e">
        <f>IF(ISBLANK(CT86),(CW86/CZ86),(CT86))</f>
        <v>#DIV/0!</v>
      </c>
      <c r="DD86" s="56"/>
      <c r="DE86" s="56"/>
    </row>
    <row r="87" spans="2:109" ht="20.100000000000001" customHeight="1" x14ac:dyDescent="0.25">
      <c r="B87" s="458"/>
      <c r="C87" s="459"/>
      <c r="D87" s="584"/>
      <c r="E87" s="585"/>
      <c r="F87" s="546"/>
      <c r="G87" s="547"/>
      <c r="H87" s="547"/>
      <c r="I87" s="547"/>
      <c r="J87" s="548"/>
      <c r="K87" s="659"/>
      <c r="L87" s="571"/>
      <c r="M87" s="568"/>
      <c r="N87" s="565"/>
      <c r="O87" s="562"/>
      <c r="P87" s="559"/>
      <c r="Q87" s="556"/>
      <c r="R87" s="562"/>
      <c r="S87" s="559"/>
      <c r="T87" s="556"/>
      <c r="U87" s="672"/>
      <c r="V87" s="670"/>
      <c r="W87" s="668"/>
      <c r="X87" s="646"/>
      <c r="Y87" s="647"/>
      <c r="Z87" s="648"/>
      <c r="AA87" s="649"/>
      <c r="AB87" s="650"/>
      <c r="AC87" s="651"/>
      <c r="AD87" s="649"/>
      <c r="AE87" s="650"/>
      <c r="AF87" s="651"/>
      <c r="AG87" s="672"/>
      <c r="AH87" s="670"/>
      <c r="AI87" s="668"/>
      <c r="AJ87" s="646"/>
      <c r="AK87" s="647"/>
      <c r="AL87" s="648"/>
      <c r="AM87" s="649"/>
      <c r="AN87" s="650"/>
      <c r="AO87" s="651"/>
      <c r="AP87" s="649"/>
      <c r="AQ87" s="650"/>
      <c r="AR87" s="651"/>
      <c r="AS87" s="672"/>
      <c r="AT87" s="670"/>
      <c r="AU87" s="668"/>
      <c r="AV87" s="646"/>
      <c r="AW87" s="647"/>
      <c r="AX87" s="648"/>
      <c r="AY87" s="649"/>
      <c r="AZ87" s="650"/>
      <c r="BA87" s="651"/>
      <c r="BB87" s="649"/>
      <c r="BC87" s="650"/>
      <c r="BD87" s="651"/>
      <c r="BE87" s="672"/>
      <c r="BF87" s="670"/>
      <c r="BG87" s="668"/>
      <c r="BH87" s="646"/>
      <c r="BI87" s="647"/>
      <c r="BJ87" s="648"/>
      <c r="BK87" s="649"/>
      <c r="BL87" s="650"/>
      <c r="BM87" s="651"/>
      <c r="BN87" s="649"/>
      <c r="BO87" s="650"/>
      <c r="BP87" s="651"/>
      <c r="BQ87" s="672"/>
      <c r="BR87" s="670"/>
      <c r="BS87" s="668"/>
      <c r="BT87" s="646"/>
      <c r="BU87" s="647"/>
      <c r="BV87" s="648"/>
      <c r="BW87" s="649"/>
      <c r="BX87" s="650"/>
      <c r="BY87" s="651"/>
      <c r="BZ87" s="649"/>
      <c r="CA87" s="650"/>
      <c r="CB87" s="651"/>
      <c r="CC87" s="672"/>
      <c r="CD87" s="670"/>
      <c r="CE87" s="668"/>
      <c r="CF87" s="646"/>
      <c r="CG87" s="647"/>
      <c r="CH87" s="648"/>
      <c r="CI87" s="649"/>
      <c r="CJ87" s="650"/>
      <c r="CK87" s="651"/>
      <c r="CL87" s="649"/>
      <c r="CM87" s="650"/>
      <c r="CN87" s="651"/>
      <c r="CO87" s="672"/>
      <c r="CP87" s="670"/>
      <c r="CQ87" s="668"/>
      <c r="CR87" s="646"/>
      <c r="CS87" s="647"/>
      <c r="CT87" s="648"/>
      <c r="CU87" s="649"/>
      <c r="CV87" s="650"/>
      <c r="CW87" s="651"/>
      <c r="CX87" s="649"/>
      <c r="CY87" s="650"/>
      <c r="CZ87" s="651"/>
      <c r="DA87" s="672"/>
      <c r="DB87" s="670"/>
      <c r="DC87" s="668"/>
      <c r="DD87" s="54"/>
      <c r="DE87" s="54"/>
    </row>
    <row r="88" spans="2:109" ht="20.100000000000001" customHeight="1" x14ac:dyDescent="0.25">
      <c r="B88" s="458"/>
      <c r="C88" s="459"/>
      <c r="D88" s="586"/>
      <c r="E88" s="587"/>
      <c r="F88" s="546"/>
      <c r="G88" s="547"/>
      <c r="H88" s="547"/>
      <c r="I88" s="547"/>
      <c r="J88" s="548"/>
      <c r="K88" s="659"/>
      <c r="L88" s="571"/>
      <c r="M88" s="568"/>
      <c r="N88" s="565"/>
      <c r="O88" s="562"/>
      <c r="P88" s="559"/>
      <c r="Q88" s="556"/>
      <c r="R88" s="562"/>
      <c r="S88" s="559"/>
      <c r="T88" s="556"/>
      <c r="U88" s="672"/>
      <c r="V88" s="670"/>
      <c r="W88" s="668"/>
      <c r="X88" s="646"/>
      <c r="Y88" s="647"/>
      <c r="Z88" s="648"/>
      <c r="AA88" s="649"/>
      <c r="AB88" s="650"/>
      <c r="AC88" s="651"/>
      <c r="AD88" s="649"/>
      <c r="AE88" s="650"/>
      <c r="AF88" s="651"/>
      <c r="AG88" s="672"/>
      <c r="AH88" s="670"/>
      <c r="AI88" s="668"/>
      <c r="AJ88" s="646"/>
      <c r="AK88" s="647"/>
      <c r="AL88" s="648"/>
      <c r="AM88" s="649"/>
      <c r="AN88" s="650"/>
      <c r="AO88" s="651"/>
      <c r="AP88" s="649"/>
      <c r="AQ88" s="650"/>
      <c r="AR88" s="651"/>
      <c r="AS88" s="672"/>
      <c r="AT88" s="670"/>
      <c r="AU88" s="668"/>
      <c r="AV88" s="646"/>
      <c r="AW88" s="647"/>
      <c r="AX88" s="648"/>
      <c r="AY88" s="649"/>
      <c r="AZ88" s="650"/>
      <c r="BA88" s="651"/>
      <c r="BB88" s="649"/>
      <c r="BC88" s="650"/>
      <c r="BD88" s="651"/>
      <c r="BE88" s="672"/>
      <c r="BF88" s="670"/>
      <c r="BG88" s="668"/>
      <c r="BH88" s="646"/>
      <c r="BI88" s="647"/>
      <c r="BJ88" s="648"/>
      <c r="BK88" s="649"/>
      <c r="BL88" s="650"/>
      <c r="BM88" s="651"/>
      <c r="BN88" s="649"/>
      <c r="BO88" s="650"/>
      <c r="BP88" s="651"/>
      <c r="BQ88" s="672"/>
      <c r="BR88" s="670"/>
      <c r="BS88" s="668"/>
      <c r="BT88" s="646"/>
      <c r="BU88" s="647"/>
      <c r="BV88" s="648"/>
      <c r="BW88" s="649"/>
      <c r="BX88" s="650"/>
      <c r="BY88" s="651"/>
      <c r="BZ88" s="649"/>
      <c r="CA88" s="650"/>
      <c r="CB88" s="651"/>
      <c r="CC88" s="672"/>
      <c r="CD88" s="670"/>
      <c r="CE88" s="668"/>
      <c r="CF88" s="646"/>
      <c r="CG88" s="647"/>
      <c r="CH88" s="648"/>
      <c r="CI88" s="649"/>
      <c r="CJ88" s="650"/>
      <c r="CK88" s="651"/>
      <c r="CL88" s="649"/>
      <c r="CM88" s="650"/>
      <c r="CN88" s="651"/>
      <c r="CO88" s="672"/>
      <c r="CP88" s="670"/>
      <c r="CQ88" s="668"/>
      <c r="CR88" s="646"/>
      <c r="CS88" s="647"/>
      <c r="CT88" s="648"/>
      <c r="CU88" s="649"/>
      <c r="CV88" s="650"/>
      <c r="CW88" s="651"/>
      <c r="CX88" s="649"/>
      <c r="CY88" s="650"/>
      <c r="CZ88" s="651"/>
      <c r="DA88" s="672"/>
      <c r="DB88" s="670"/>
      <c r="DC88" s="668"/>
      <c r="DD88" s="54"/>
      <c r="DE88" s="54"/>
    </row>
    <row r="89" spans="2:109" ht="20.100000000000001" customHeight="1" x14ac:dyDescent="0.25">
      <c r="B89" s="458"/>
      <c r="C89" s="459"/>
      <c r="D89" s="586"/>
      <c r="E89" s="587"/>
      <c r="F89" s="549"/>
      <c r="G89" s="550"/>
      <c r="H89" s="550"/>
      <c r="I89" s="550"/>
      <c r="J89" s="551"/>
      <c r="K89" s="659"/>
      <c r="L89" s="572"/>
      <c r="M89" s="569"/>
      <c r="N89" s="566"/>
      <c r="O89" s="563"/>
      <c r="P89" s="560"/>
      <c r="Q89" s="557"/>
      <c r="R89" s="563"/>
      <c r="S89" s="560"/>
      <c r="T89" s="557"/>
      <c r="U89" s="672"/>
      <c r="V89" s="670"/>
      <c r="W89" s="668"/>
      <c r="X89" s="646"/>
      <c r="Y89" s="647"/>
      <c r="Z89" s="648"/>
      <c r="AA89" s="649"/>
      <c r="AB89" s="650"/>
      <c r="AC89" s="651"/>
      <c r="AD89" s="649"/>
      <c r="AE89" s="650"/>
      <c r="AF89" s="651"/>
      <c r="AG89" s="672"/>
      <c r="AH89" s="670"/>
      <c r="AI89" s="668"/>
      <c r="AJ89" s="646"/>
      <c r="AK89" s="647"/>
      <c r="AL89" s="648"/>
      <c r="AM89" s="649"/>
      <c r="AN89" s="650"/>
      <c r="AO89" s="651"/>
      <c r="AP89" s="649"/>
      <c r="AQ89" s="650"/>
      <c r="AR89" s="651"/>
      <c r="AS89" s="672"/>
      <c r="AT89" s="670"/>
      <c r="AU89" s="668"/>
      <c r="AV89" s="646"/>
      <c r="AW89" s="647"/>
      <c r="AX89" s="648"/>
      <c r="AY89" s="649"/>
      <c r="AZ89" s="650"/>
      <c r="BA89" s="651"/>
      <c r="BB89" s="649"/>
      <c r="BC89" s="650"/>
      <c r="BD89" s="651"/>
      <c r="BE89" s="672"/>
      <c r="BF89" s="670"/>
      <c r="BG89" s="668"/>
      <c r="BH89" s="646"/>
      <c r="BI89" s="647"/>
      <c r="BJ89" s="648"/>
      <c r="BK89" s="649"/>
      <c r="BL89" s="650"/>
      <c r="BM89" s="651"/>
      <c r="BN89" s="649"/>
      <c r="BO89" s="650"/>
      <c r="BP89" s="651"/>
      <c r="BQ89" s="672"/>
      <c r="BR89" s="670"/>
      <c r="BS89" s="668"/>
      <c r="BT89" s="646"/>
      <c r="BU89" s="647"/>
      <c r="BV89" s="648"/>
      <c r="BW89" s="649"/>
      <c r="BX89" s="650"/>
      <c r="BY89" s="651"/>
      <c r="BZ89" s="649"/>
      <c r="CA89" s="650"/>
      <c r="CB89" s="651"/>
      <c r="CC89" s="672"/>
      <c r="CD89" s="670"/>
      <c r="CE89" s="668"/>
      <c r="CF89" s="646"/>
      <c r="CG89" s="647"/>
      <c r="CH89" s="648"/>
      <c r="CI89" s="649"/>
      <c r="CJ89" s="650"/>
      <c r="CK89" s="651"/>
      <c r="CL89" s="649"/>
      <c r="CM89" s="650"/>
      <c r="CN89" s="651"/>
      <c r="CO89" s="672"/>
      <c r="CP89" s="670"/>
      <c r="CQ89" s="668"/>
      <c r="CR89" s="646"/>
      <c r="CS89" s="647"/>
      <c r="CT89" s="648"/>
      <c r="CU89" s="649"/>
      <c r="CV89" s="650"/>
      <c r="CW89" s="651"/>
      <c r="CX89" s="649"/>
      <c r="CY89" s="650"/>
      <c r="CZ89" s="651"/>
      <c r="DA89" s="672"/>
      <c r="DB89" s="670"/>
      <c r="DC89" s="668"/>
      <c r="DD89" s="57"/>
      <c r="DE89" s="57"/>
    </row>
    <row r="90" spans="2:109" ht="20.100000000000001" customHeight="1" x14ac:dyDescent="0.25">
      <c r="B90" s="458"/>
      <c r="C90" s="459"/>
      <c r="D90" s="584" t="s">
        <v>82</v>
      </c>
      <c r="E90" s="585"/>
      <c r="F90" s="579" t="str">
        <f>Overview_SelectedInterventions!N49</f>
        <v>-</v>
      </c>
      <c r="G90" s="580"/>
      <c r="H90" s="580"/>
      <c r="I90" s="581"/>
      <c r="J90" s="374" t="s">
        <v>375</v>
      </c>
      <c r="K90" s="658" t="str">
        <f>IF(ISBLANK(EnterData_Dist!K90),"",(EnterData_Dist!K90))</f>
        <v/>
      </c>
      <c r="L90" s="295"/>
      <c r="M90" s="296"/>
      <c r="N90" s="297"/>
      <c r="O90" s="298"/>
      <c r="P90" s="299"/>
      <c r="Q90" s="300"/>
      <c r="R90" s="298"/>
      <c r="S90" s="299"/>
      <c r="T90" s="300"/>
      <c r="U90" s="357" t="e">
        <f t="shared" ref="U90:W105" si="66">IF(ISBLANK(L90),(O90/R90),(L90))</f>
        <v>#DIV/0!</v>
      </c>
      <c r="V90" s="358" t="e">
        <f t="shared" si="66"/>
        <v>#DIV/0!</v>
      </c>
      <c r="W90" s="359" t="e">
        <f t="shared" si="66"/>
        <v>#DIV/0!</v>
      </c>
      <c r="X90" s="295"/>
      <c r="Y90" s="296"/>
      <c r="Z90" s="297"/>
      <c r="AA90" s="298"/>
      <c r="AB90" s="299"/>
      <c r="AC90" s="300"/>
      <c r="AD90" s="298"/>
      <c r="AE90" s="299"/>
      <c r="AF90" s="300"/>
      <c r="AG90" s="357" t="e">
        <f t="shared" ref="AG90:AG105" si="67">IF(ISBLANK(X90),(AA90/AD90),(X90))</f>
        <v>#DIV/0!</v>
      </c>
      <c r="AH90" s="358" t="e">
        <f t="shared" ref="AH90:AH105" si="68">IF(ISBLANK(Y90),(AB90/AE90),(Y90))</f>
        <v>#DIV/0!</v>
      </c>
      <c r="AI90" s="359" t="e">
        <f t="shared" ref="AI90:AI105" si="69">IF(ISBLANK(Z90),(AC90/AF90),(Z90))</f>
        <v>#DIV/0!</v>
      </c>
      <c r="AJ90" s="295"/>
      <c r="AK90" s="296"/>
      <c r="AL90" s="297"/>
      <c r="AM90" s="298"/>
      <c r="AN90" s="299"/>
      <c r="AO90" s="300"/>
      <c r="AP90" s="298"/>
      <c r="AQ90" s="299"/>
      <c r="AR90" s="300"/>
      <c r="AS90" s="357" t="e">
        <f t="shared" ref="AS90:AS105" si="70">IF(ISBLANK(AJ90),(AM90/AP90),(AJ90))</f>
        <v>#DIV/0!</v>
      </c>
      <c r="AT90" s="358" t="e">
        <f t="shared" ref="AT90:AT105" si="71">IF(ISBLANK(AK90),(AN90/AQ90),(AK90))</f>
        <v>#DIV/0!</v>
      </c>
      <c r="AU90" s="359" t="e">
        <f t="shared" ref="AU90:AU105" si="72">IF(ISBLANK(AL90),(AO90/AR90),(AL90))</f>
        <v>#DIV/0!</v>
      </c>
      <c r="AV90" s="295"/>
      <c r="AW90" s="296"/>
      <c r="AX90" s="297"/>
      <c r="AY90" s="298"/>
      <c r="AZ90" s="299"/>
      <c r="BA90" s="300"/>
      <c r="BB90" s="298"/>
      <c r="BC90" s="299"/>
      <c r="BD90" s="300"/>
      <c r="BE90" s="357" t="e">
        <f t="shared" ref="BE90:BE105" si="73">IF(ISBLANK(AV90),(AY90/BB90),(AV90))</f>
        <v>#DIV/0!</v>
      </c>
      <c r="BF90" s="358" t="e">
        <f t="shared" ref="BF90:BF105" si="74">IF(ISBLANK(AW90),(AZ90/BC90),(AW90))</f>
        <v>#DIV/0!</v>
      </c>
      <c r="BG90" s="359" t="e">
        <f t="shared" ref="BG90:BG105" si="75">IF(ISBLANK(AX90),(BA90/BD90),(AX90))</f>
        <v>#DIV/0!</v>
      </c>
      <c r="BH90" s="295"/>
      <c r="BI90" s="296"/>
      <c r="BJ90" s="297"/>
      <c r="BK90" s="298"/>
      <c r="BL90" s="299"/>
      <c r="BM90" s="300"/>
      <c r="BN90" s="298"/>
      <c r="BO90" s="299"/>
      <c r="BP90" s="300"/>
      <c r="BQ90" s="357" t="e">
        <f t="shared" ref="BQ90:BQ105" si="76">IF(ISBLANK(BH90),(BK90/BN90),(BH90))</f>
        <v>#DIV/0!</v>
      </c>
      <c r="BR90" s="358" t="e">
        <f t="shared" ref="BR90:BR105" si="77">IF(ISBLANK(BI90),(BL90/BO90),(BI90))</f>
        <v>#DIV/0!</v>
      </c>
      <c r="BS90" s="359" t="e">
        <f t="shared" ref="BS90:BS105" si="78">IF(ISBLANK(BJ90),(BM90/BP90),(BJ90))</f>
        <v>#DIV/0!</v>
      </c>
      <c r="BT90" s="295"/>
      <c r="BU90" s="296"/>
      <c r="BV90" s="297"/>
      <c r="BW90" s="298"/>
      <c r="BX90" s="299"/>
      <c r="BY90" s="300"/>
      <c r="BZ90" s="298"/>
      <c r="CA90" s="299"/>
      <c r="CB90" s="300"/>
      <c r="CC90" s="357" t="e">
        <f t="shared" ref="CC90:CC105" si="79">IF(ISBLANK(BT90),(BW90/BZ90),(BT90))</f>
        <v>#DIV/0!</v>
      </c>
      <c r="CD90" s="358" t="e">
        <f t="shared" ref="CD90:CD105" si="80">IF(ISBLANK(BU90),(BX90/CA90),(BU90))</f>
        <v>#DIV/0!</v>
      </c>
      <c r="CE90" s="359" t="e">
        <f t="shared" ref="CE90:CE105" si="81">IF(ISBLANK(BV90),(BY90/CB90),(BV90))</f>
        <v>#DIV/0!</v>
      </c>
      <c r="CF90" s="295"/>
      <c r="CG90" s="296"/>
      <c r="CH90" s="297"/>
      <c r="CI90" s="298"/>
      <c r="CJ90" s="299"/>
      <c r="CK90" s="300"/>
      <c r="CL90" s="298"/>
      <c r="CM90" s="299"/>
      <c r="CN90" s="300"/>
      <c r="CO90" s="357" t="e">
        <f t="shared" ref="CO90:CO105" si="82">IF(ISBLANK(CF90),(CI90/CL90),(CF90))</f>
        <v>#DIV/0!</v>
      </c>
      <c r="CP90" s="358" t="e">
        <f t="shared" ref="CP90:CP105" si="83">IF(ISBLANK(CG90),(CJ90/CM90),(CG90))</f>
        <v>#DIV/0!</v>
      </c>
      <c r="CQ90" s="359" t="e">
        <f t="shared" ref="CQ90:CQ105" si="84">IF(ISBLANK(CH90),(CK90/CN90),(CH90))</f>
        <v>#DIV/0!</v>
      </c>
      <c r="CR90" s="295"/>
      <c r="CS90" s="296"/>
      <c r="CT90" s="297"/>
      <c r="CU90" s="298"/>
      <c r="CV90" s="299"/>
      <c r="CW90" s="300"/>
      <c r="CX90" s="298"/>
      <c r="CY90" s="299"/>
      <c r="CZ90" s="300"/>
      <c r="DA90" s="357" t="e">
        <f t="shared" ref="DA90:DA105" si="85">IF(ISBLANK(CR90),(CU90/CX90),(CR90))</f>
        <v>#DIV/0!</v>
      </c>
      <c r="DB90" s="358" t="e">
        <f t="shared" ref="DB90:DB105" si="86">IF(ISBLANK(CS90),(CV90/CY90),(CS90))</f>
        <v>#DIV/0!</v>
      </c>
      <c r="DC90" s="359" t="e">
        <f t="shared" ref="DC90:DC105" si="87">IF(ISBLANK(CT90),(CW90/CZ90),(CT90))</f>
        <v>#DIV/0!</v>
      </c>
      <c r="DD90" s="56"/>
      <c r="DE90" s="56"/>
    </row>
    <row r="91" spans="2:109" ht="20.100000000000001" customHeight="1" x14ac:dyDescent="0.25">
      <c r="B91" s="458"/>
      <c r="C91" s="459"/>
      <c r="D91" s="584"/>
      <c r="E91" s="585"/>
      <c r="F91" s="580"/>
      <c r="G91" s="580"/>
      <c r="H91" s="580"/>
      <c r="I91" s="581"/>
      <c r="J91" s="375" t="s">
        <v>376</v>
      </c>
      <c r="K91" s="659"/>
      <c r="L91" s="301"/>
      <c r="M91" s="302"/>
      <c r="N91" s="303"/>
      <c r="O91" s="304"/>
      <c r="P91" s="305"/>
      <c r="Q91" s="306"/>
      <c r="R91" s="304"/>
      <c r="S91" s="305"/>
      <c r="T91" s="306"/>
      <c r="U91" s="357" t="e">
        <f t="shared" si="66"/>
        <v>#DIV/0!</v>
      </c>
      <c r="V91" s="358" t="e">
        <f t="shared" si="66"/>
        <v>#DIV/0!</v>
      </c>
      <c r="W91" s="359" t="e">
        <f t="shared" si="66"/>
        <v>#DIV/0!</v>
      </c>
      <c r="X91" s="301"/>
      <c r="Y91" s="302"/>
      <c r="Z91" s="303"/>
      <c r="AA91" s="304"/>
      <c r="AB91" s="305"/>
      <c r="AC91" s="306"/>
      <c r="AD91" s="304"/>
      <c r="AE91" s="305"/>
      <c r="AF91" s="306"/>
      <c r="AG91" s="357" t="e">
        <f t="shared" si="67"/>
        <v>#DIV/0!</v>
      </c>
      <c r="AH91" s="358" t="e">
        <f t="shared" si="68"/>
        <v>#DIV/0!</v>
      </c>
      <c r="AI91" s="359" t="e">
        <f t="shared" si="69"/>
        <v>#DIV/0!</v>
      </c>
      <c r="AJ91" s="301"/>
      <c r="AK91" s="302"/>
      <c r="AL91" s="303"/>
      <c r="AM91" s="304"/>
      <c r="AN91" s="305"/>
      <c r="AO91" s="306"/>
      <c r="AP91" s="304"/>
      <c r="AQ91" s="305"/>
      <c r="AR91" s="306"/>
      <c r="AS91" s="357" t="e">
        <f t="shared" si="70"/>
        <v>#DIV/0!</v>
      </c>
      <c r="AT91" s="358" t="e">
        <f t="shared" si="71"/>
        <v>#DIV/0!</v>
      </c>
      <c r="AU91" s="359" t="e">
        <f t="shared" si="72"/>
        <v>#DIV/0!</v>
      </c>
      <c r="AV91" s="301"/>
      <c r="AW91" s="302"/>
      <c r="AX91" s="303"/>
      <c r="AY91" s="304"/>
      <c r="AZ91" s="305"/>
      <c r="BA91" s="306"/>
      <c r="BB91" s="304"/>
      <c r="BC91" s="305"/>
      <c r="BD91" s="306"/>
      <c r="BE91" s="357" t="e">
        <f t="shared" si="73"/>
        <v>#DIV/0!</v>
      </c>
      <c r="BF91" s="358" t="e">
        <f t="shared" si="74"/>
        <v>#DIV/0!</v>
      </c>
      <c r="BG91" s="359" t="e">
        <f t="shared" si="75"/>
        <v>#DIV/0!</v>
      </c>
      <c r="BH91" s="301"/>
      <c r="BI91" s="302"/>
      <c r="BJ91" s="303"/>
      <c r="BK91" s="304"/>
      <c r="BL91" s="305"/>
      <c r="BM91" s="306"/>
      <c r="BN91" s="304"/>
      <c r="BO91" s="305"/>
      <c r="BP91" s="306"/>
      <c r="BQ91" s="357" t="e">
        <f t="shared" si="76"/>
        <v>#DIV/0!</v>
      </c>
      <c r="BR91" s="358" t="e">
        <f t="shared" si="77"/>
        <v>#DIV/0!</v>
      </c>
      <c r="BS91" s="359" t="e">
        <f t="shared" si="78"/>
        <v>#DIV/0!</v>
      </c>
      <c r="BT91" s="301"/>
      <c r="BU91" s="302"/>
      <c r="BV91" s="303"/>
      <c r="BW91" s="304"/>
      <c r="BX91" s="305"/>
      <c r="BY91" s="306"/>
      <c r="BZ91" s="304"/>
      <c r="CA91" s="305"/>
      <c r="CB91" s="306"/>
      <c r="CC91" s="357" t="e">
        <f t="shared" si="79"/>
        <v>#DIV/0!</v>
      </c>
      <c r="CD91" s="358" t="e">
        <f t="shared" si="80"/>
        <v>#DIV/0!</v>
      </c>
      <c r="CE91" s="359" t="e">
        <f t="shared" si="81"/>
        <v>#DIV/0!</v>
      </c>
      <c r="CF91" s="301"/>
      <c r="CG91" s="302"/>
      <c r="CH91" s="303"/>
      <c r="CI91" s="304"/>
      <c r="CJ91" s="305"/>
      <c r="CK91" s="306"/>
      <c r="CL91" s="304"/>
      <c r="CM91" s="305"/>
      <c r="CN91" s="306"/>
      <c r="CO91" s="357" t="e">
        <f t="shared" si="82"/>
        <v>#DIV/0!</v>
      </c>
      <c r="CP91" s="358" t="e">
        <f t="shared" si="83"/>
        <v>#DIV/0!</v>
      </c>
      <c r="CQ91" s="359" t="e">
        <f t="shared" si="84"/>
        <v>#DIV/0!</v>
      </c>
      <c r="CR91" s="301"/>
      <c r="CS91" s="302"/>
      <c r="CT91" s="303"/>
      <c r="CU91" s="304"/>
      <c r="CV91" s="305"/>
      <c r="CW91" s="306"/>
      <c r="CX91" s="304"/>
      <c r="CY91" s="305"/>
      <c r="CZ91" s="306"/>
      <c r="DA91" s="357" t="e">
        <f t="shared" si="85"/>
        <v>#DIV/0!</v>
      </c>
      <c r="DB91" s="358" t="e">
        <f t="shared" si="86"/>
        <v>#DIV/0!</v>
      </c>
      <c r="DC91" s="359" t="e">
        <f t="shared" si="87"/>
        <v>#DIV/0!</v>
      </c>
      <c r="DD91" s="54"/>
      <c r="DE91" s="54"/>
    </row>
    <row r="92" spans="2:109" ht="20.100000000000001" customHeight="1" x14ac:dyDescent="0.25">
      <c r="B92" s="458"/>
      <c r="C92" s="459"/>
      <c r="D92" s="586"/>
      <c r="E92" s="587"/>
      <c r="F92" s="582"/>
      <c r="G92" s="582"/>
      <c r="H92" s="582"/>
      <c r="I92" s="583"/>
      <c r="J92" s="375" t="s">
        <v>377</v>
      </c>
      <c r="K92" s="659"/>
      <c r="L92" s="301"/>
      <c r="M92" s="302"/>
      <c r="N92" s="303"/>
      <c r="O92" s="304"/>
      <c r="P92" s="305"/>
      <c r="Q92" s="306"/>
      <c r="R92" s="304"/>
      <c r="S92" s="305"/>
      <c r="T92" s="306"/>
      <c r="U92" s="357" t="e">
        <f t="shared" si="66"/>
        <v>#DIV/0!</v>
      </c>
      <c r="V92" s="358" t="e">
        <f t="shared" si="66"/>
        <v>#DIV/0!</v>
      </c>
      <c r="W92" s="359" t="e">
        <f t="shared" si="66"/>
        <v>#DIV/0!</v>
      </c>
      <c r="X92" s="301"/>
      <c r="Y92" s="302"/>
      <c r="Z92" s="303"/>
      <c r="AA92" s="304"/>
      <c r="AB92" s="305"/>
      <c r="AC92" s="306"/>
      <c r="AD92" s="304"/>
      <c r="AE92" s="305"/>
      <c r="AF92" s="306"/>
      <c r="AG92" s="357" t="e">
        <f t="shared" si="67"/>
        <v>#DIV/0!</v>
      </c>
      <c r="AH92" s="358" t="e">
        <f t="shared" si="68"/>
        <v>#DIV/0!</v>
      </c>
      <c r="AI92" s="359" t="e">
        <f t="shared" si="69"/>
        <v>#DIV/0!</v>
      </c>
      <c r="AJ92" s="301"/>
      <c r="AK92" s="302"/>
      <c r="AL92" s="303"/>
      <c r="AM92" s="304"/>
      <c r="AN92" s="305"/>
      <c r="AO92" s="306"/>
      <c r="AP92" s="304"/>
      <c r="AQ92" s="305"/>
      <c r="AR92" s="306"/>
      <c r="AS92" s="357" t="e">
        <f t="shared" si="70"/>
        <v>#DIV/0!</v>
      </c>
      <c r="AT92" s="358" t="e">
        <f t="shared" si="71"/>
        <v>#DIV/0!</v>
      </c>
      <c r="AU92" s="359" t="e">
        <f t="shared" si="72"/>
        <v>#DIV/0!</v>
      </c>
      <c r="AV92" s="301"/>
      <c r="AW92" s="302"/>
      <c r="AX92" s="303"/>
      <c r="AY92" s="304"/>
      <c r="AZ92" s="305"/>
      <c r="BA92" s="306"/>
      <c r="BB92" s="304"/>
      <c r="BC92" s="305"/>
      <c r="BD92" s="306"/>
      <c r="BE92" s="357" t="e">
        <f t="shared" si="73"/>
        <v>#DIV/0!</v>
      </c>
      <c r="BF92" s="358" t="e">
        <f t="shared" si="74"/>
        <v>#DIV/0!</v>
      </c>
      <c r="BG92" s="359" t="e">
        <f t="shared" si="75"/>
        <v>#DIV/0!</v>
      </c>
      <c r="BH92" s="301"/>
      <c r="BI92" s="302"/>
      <c r="BJ92" s="303"/>
      <c r="BK92" s="304"/>
      <c r="BL92" s="305"/>
      <c r="BM92" s="306"/>
      <c r="BN92" s="304"/>
      <c r="BO92" s="305"/>
      <c r="BP92" s="306"/>
      <c r="BQ92" s="357" t="e">
        <f t="shared" si="76"/>
        <v>#DIV/0!</v>
      </c>
      <c r="BR92" s="358" t="e">
        <f t="shared" si="77"/>
        <v>#DIV/0!</v>
      </c>
      <c r="BS92" s="359" t="e">
        <f t="shared" si="78"/>
        <v>#DIV/0!</v>
      </c>
      <c r="BT92" s="301"/>
      <c r="BU92" s="302"/>
      <c r="BV92" s="303"/>
      <c r="BW92" s="304"/>
      <c r="BX92" s="305"/>
      <c r="BY92" s="306"/>
      <c r="BZ92" s="304"/>
      <c r="CA92" s="305"/>
      <c r="CB92" s="306"/>
      <c r="CC92" s="357" t="e">
        <f t="shared" si="79"/>
        <v>#DIV/0!</v>
      </c>
      <c r="CD92" s="358" t="e">
        <f t="shared" si="80"/>
        <v>#DIV/0!</v>
      </c>
      <c r="CE92" s="359" t="e">
        <f t="shared" si="81"/>
        <v>#DIV/0!</v>
      </c>
      <c r="CF92" s="301"/>
      <c r="CG92" s="302"/>
      <c r="CH92" s="303"/>
      <c r="CI92" s="304"/>
      <c r="CJ92" s="305"/>
      <c r="CK92" s="306"/>
      <c r="CL92" s="304"/>
      <c r="CM92" s="305"/>
      <c r="CN92" s="306"/>
      <c r="CO92" s="357" t="e">
        <f t="shared" si="82"/>
        <v>#DIV/0!</v>
      </c>
      <c r="CP92" s="358" t="e">
        <f t="shared" si="83"/>
        <v>#DIV/0!</v>
      </c>
      <c r="CQ92" s="359" t="e">
        <f t="shared" si="84"/>
        <v>#DIV/0!</v>
      </c>
      <c r="CR92" s="301"/>
      <c r="CS92" s="302"/>
      <c r="CT92" s="303"/>
      <c r="CU92" s="304"/>
      <c r="CV92" s="305"/>
      <c r="CW92" s="306"/>
      <c r="CX92" s="304"/>
      <c r="CY92" s="305"/>
      <c r="CZ92" s="306"/>
      <c r="DA92" s="357" t="e">
        <f t="shared" si="85"/>
        <v>#DIV/0!</v>
      </c>
      <c r="DB92" s="358" t="e">
        <f t="shared" si="86"/>
        <v>#DIV/0!</v>
      </c>
      <c r="DC92" s="359" t="e">
        <f t="shared" si="87"/>
        <v>#DIV/0!</v>
      </c>
      <c r="DD92" s="54"/>
      <c r="DE92" s="54"/>
    </row>
    <row r="93" spans="2:109" ht="20.100000000000001" customHeight="1" x14ac:dyDescent="0.25">
      <c r="B93" s="458"/>
      <c r="C93" s="459"/>
      <c r="D93" s="586"/>
      <c r="E93" s="587"/>
      <c r="F93" s="582"/>
      <c r="G93" s="582"/>
      <c r="H93" s="582"/>
      <c r="I93" s="583"/>
      <c r="J93" s="376" t="s">
        <v>378</v>
      </c>
      <c r="K93" s="659"/>
      <c r="L93" s="307"/>
      <c r="M93" s="308"/>
      <c r="N93" s="309"/>
      <c r="O93" s="310"/>
      <c r="P93" s="311"/>
      <c r="Q93" s="312"/>
      <c r="R93" s="310"/>
      <c r="S93" s="311"/>
      <c r="T93" s="312"/>
      <c r="U93" s="357" t="e">
        <f t="shared" si="66"/>
        <v>#DIV/0!</v>
      </c>
      <c r="V93" s="358" t="e">
        <f t="shared" si="66"/>
        <v>#DIV/0!</v>
      </c>
      <c r="W93" s="359" t="e">
        <f t="shared" si="66"/>
        <v>#DIV/0!</v>
      </c>
      <c r="X93" s="307"/>
      <c r="Y93" s="308"/>
      <c r="Z93" s="309"/>
      <c r="AA93" s="310"/>
      <c r="AB93" s="311"/>
      <c r="AC93" s="312"/>
      <c r="AD93" s="310"/>
      <c r="AE93" s="311"/>
      <c r="AF93" s="312"/>
      <c r="AG93" s="357" t="e">
        <f t="shared" si="67"/>
        <v>#DIV/0!</v>
      </c>
      <c r="AH93" s="358" t="e">
        <f t="shared" si="68"/>
        <v>#DIV/0!</v>
      </c>
      <c r="AI93" s="359" t="e">
        <f t="shared" si="69"/>
        <v>#DIV/0!</v>
      </c>
      <c r="AJ93" s="307"/>
      <c r="AK93" s="308"/>
      <c r="AL93" s="309"/>
      <c r="AM93" s="310"/>
      <c r="AN93" s="311"/>
      <c r="AO93" s="312"/>
      <c r="AP93" s="310"/>
      <c r="AQ93" s="311"/>
      <c r="AR93" s="312"/>
      <c r="AS93" s="357" t="e">
        <f t="shared" si="70"/>
        <v>#DIV/0!</v>
      </c>
      <c r="AT93" s="358" t="e">
        <f t="shared" si="71"/>
        <v>#DIV/0!</v>
      </c>
      <c r="AU93" s="359" t="e">
        <f t="shared" si="72"/>
        <v>#DIV/0!</v>
      </c>
      <c r="AV93" s="307"/>
      <c r="AW93" s="308"/>
      <c r="AX93" s="309"/>
      <c r="AY93" s="310"/>
      <c r="AZ93" s="311"/>
      <c r="BA93" s="312"/>
      <c r="BB93" s="310"/>
      <c r="BC93" s="311"/>
      <c r="BD93" s="312"/>
      <c r="BE93" s="357" t="e">
        <f t="shared" si="73"/>
        <v>#DIV/0!</v>
      </c>
      <c r="BF93" s="358" t="e">
        <f t="shared" si="74"/>
        <v>#DIV/0!</v>
      </c>
      <c r="BG93" s="359" t="e">
        <f t="shared" si="75"/>
        <v>#DIV/0!</v>
      </c>
      <c r="BH93" s="307"/>
      <c r="BI93" s="308"/>
      <c r="BJ93" s="309"/>
      <c r="BK93" s="310"/>
      <c r="BL93" s="311"/>
      <c r="BM93" s="312"/>
      <c r="BN93" s="310"/>
      <c r="BO93" s="311"/>
      <c r="BP93" s="312"/>
      <c r="BQ93" s="357" t="e">
        <f t="shared" si="76"/>
        <v>#DIV/0!</v>
      </c>
      <c r="BR93" s="358" t="e">
        <f t="shared" si="77"/>
        <v>#DIV/0!</v>
      </c>
      <c r="BS93" s="359" t="e">
        <f t="shared" si="78"/>
        <v>#DIV/0!</v>
      </c>
      <c r="BT93" s="307"/>
      <c r="BU93" s="308"/>
      <c r="BV93" s="309"/>
      <c r="BW93" s="310"/>
      <c r="BX93" s="311"/>
      <c r="BY93" s="312"/>
      <c r="BZ93" s="310"/>
      <c r="CA93" s="311"/>
      <c r="CB93" s="312"/>
      <c r="CC93" s="357" t="e">
        <f t="shared" si="79"/>
        <v>#DIV/0!</v>
      </c>
      <c r="CD93" s="358" t="e">
        <f t="shared" si="80"/>
        <v>#DIV/0!</v>
      </c>
      <c r="CE93" s="359" t="e">
        <f t="shared" si="81"/>
        <v>#DIV/0!</v>
      </c>
      <c r="CF93" s="307"/>
      <c r="CG93" s="308"/>
      <c r="CH93" s="309"/>
      <c r="CI93" s="310"/>
      <c r="CJ93" s="311"/>
      <c r="CK93" s="312"/>
      <c r="CL93" s="310"/>
      <c r="CM93" s="311"/>
      <c r="CN93" s="312"/>
      <c r="CO93" s="357" t="e">
        <f t="shared" si="82"/>
        <v>#DIV/0!</v>
      </c>
      <c r="CP93" s="358" t="e">
        <f t="shared" si="83"/>
        <v>#DIV/0!</v>
      </c>
      <c r="CQ93" s="359" t="e">
        <f t="shared" si="84"/>
        <v>#DIV/0!</v>
      </c>
      <c r="CR93" s="307"/>
      <c r="CS93" s="308"/>
      <c r="CT93" s="309"/>
      <c r="CU93" s="310"/>
      <c r="CV93" s="311"/>
      <c r="CW93" s="312"/>
      <c r="CX93" s="310"/>
      <c r="CY93" s="311"/>
      <c r="CZ93" s="312"/>
      <c r="DA93" s="357" t="e">
        <f t="shared" si="85"/>
        <v>#DIV/0!</v>
      </c>
      <c r="DB93" s="358" t="e">
        <f t="shared" si="86"/>
        <v>#DIV/0!</v>
      </c>
      <c r="DC93" s="359" t="e">
        <f t="shared" si="87"/>
        <v>#DIV/0!</v>
      </c>
      <c r="DD93" s="57"/>
      <c r="DE93" s="57"/>
    </row>
    <row r="94" spans="2:109" ht="20.100000000000001" customHeight="1" x14ac:dyDescent="0.25">
      <c r="B94" s="593"/>
      <c r="C94" s="594"/>
      <c r="D94" s="584" t="s">
        <v>57</v>
      </c>
      <c r="E94" s="585"/>
      <c r="F94" s="579" t="str">
        <f>Overview_SelectedInterventions!N51</f>
        <v>-</v>
      </c>
      <c r="G94" s="580"/>
      <c r="H94" s="580"/>
      <c r="I94" s="581"/>
      <c r="J94" s="374" t="s">
        <v>375</v>
      </c>
      <c r="K94" s="658" t="str">
        <f>IF(ISBLANK(EnterData_Dist!K94),"",(EnterData_Dist!K94))</f>
        <v/>
      </c>
      <c r="L94" s="295"/>
      <c r="M94" s="296"/>
      <c r="N94" s="297"/>
      <c r="O94" s="298"/>
      <c r="P94" s="299"/>
      <c r="Q94" s="300"/>
      <c r="R94" s="298"/>
      <c r="S94" s="299"/>
      <c r="T94" s="300"/>
      <c r="U94" s="360" t="e">
        <f t="shared" si="66"/>
        <v>#DIV/0!</v>
      </c>
      <c r="V94" s="361" t="e">
        <f t="shared" si="66"/>
        <v>#DIV/0!</v>
      </c>
      <c r="W94" s="362" t="e">
        <f t="shared" si="66"/>
        <v>#DIV/0!</v>
      </c>
      <c r="X94" s="295"/>
      <c r="Y94" s="296"/>
      <c r="Z94" s="297"/>
      <c r="AA94" s="298"/>
      <c r="AB94" s="299"/>
      <c r="AC94" s="300"/>
      <c r="AD94" s="298"/>
      <c r="AE94" s="299"/>
      <c r="AF94" s="300"/>
      <c r="AG94" s="360" t="e">
        <f t="shared" si="67"/>
        <v>#DIV/0!</v>
      </c>
      <c r="AH94" s="361" t="e">
        <f t="shared" si="68"/>
        <v>#DIV/0!</v>
      </c>
      <c r="AI94" s="362" t="e">
        <f t="shared" si="69"/>
        <v>#DIV/0!</v>
      </c>
      <c r="AJ94" s="295"/>
      <c r="AK94" s="296"/>
      <c r="AL94" s="297"/>
      <c r="AM94" s="298"/>
      <c r="AN94" s="299"/>
      <c r="AO94" s="300"/>
      <c r="AP94" s="298"/>
      <c r="AQ94" s="299"/>
      <c r="AR94" s="300"/>
      <c r="AS94" s="360" t="e">
        <f t="shared" si="70"/>
        <v>#DIV/0!</v>
      </c>
      <c r="AT94" s="361" t="e">
        <f t="shared" si="71"/>
        <v>#DIV/0!</v>
      </c>
      <c r="AU94" s="362" t="e">
        <f t="shared" si="72"/>
        <v>#DIV/0!</v>
      </c>
      <c r="AV94" s="295"/>
      <c r="AW94" s="296"/>
      <c r="AX94" s="297"/>
      <c r="AY94" s="298"/>
      <c r="AZ94" s="299"/>
      <c r="BA94" s="300"/>
      <c r="BB94" s="298"/>
      <c r="BC94" s="299"/>
      <c r="BD94" s="300"/>
      <c r="BE94" s="360" t="e">
        <f t="shared" si="73"/>
        <v>#DIV/0!</v>
      </c>
      <c r="BF94" s="361" t="e">
        <f t="shared" si="74"/>
        <v>#DIV/0!</v>
      </c>
      <c r="BG94" s="362" t="e">
        <f t="shared" si="75"/>
        <v>#DIV/0!</v>
      </c>
      <c r="BH94" s="295"/>
      <c r="BI94" s="296"/>
      <c r="BJ94" s="297"/>
      <c r="BK94" s="298"/>
      <c r="BL94" s="299"/>
      <c r="BM94" s="300"/>
      <c r="BN94" s="298"/>
      <c r="BO94" s="299"/>
      <c r="BP94" s="300"/>
      <c r="BQ94" s="360" t="e">
        <f t="shared" si="76"/>
        <v>#DIV/0!</v>
      </c>
      <c r="BR94" s="361" t="e">
        <f t="shared" si="77"/>
        <v>#DIV/0!</v>
      </c>
      <c r="BS94" s="362" t="e">
        <f t="shared" si="78"/>
        <v>#DIV/0!</v>
      </c>
      <c r="BT94" s="295"/>
      <c r="BU94" s="296"/>
      <c r="BV94" s="297"/>
      <c r="BW94" s="298"/>
      <c r="BX94" s="299"/>
      <c r="BY94" s="300"/>
      <c r="BZ94" s="298"/>
      <c r="CA94" s="299"/>
      <c r="CB94" s="300"/>
      <c r="CC94" s="360" t="e">
        <f t="shared" si="79"/>
        <v>#DIV/0!</v>
      </c>
      <c r="CD94" s="361" t="e">
        <f t="shared" si="80"/>
        <v>#DIV/0!</v>
      </c>
      <c r="CE94" s="362" t="e">
        <f t="shared" si="81"/>
        <v>#DIV/0!</v>
      </c>
      <c r="CF94" s="295"/>
      <c r="CG94" s="296"/>
      <c r="CH94" s="297"/>
      <c r="CI94" s="298"/>
      <c r="CJ94" s="299"/>
      <c r="CK94" s="300"/>
      <c r="CL94" s="298"/>
      <c r="CM94" s="299"/>
      <c r="CN94" s="300"/>
      <c r="CO94" s="360" t="e">
        <f t="shared" si="82"/>
        <v>#DIV/0!</v>
      </c>
      <c r="CP94" s="361" t="e">
        <f t="shared" si="83"/>
        <v>#DIV/0!</v>
      </c>
      <c r="CQ94" s="362" t="e">
        <f t="shared" si="84"/>
        <v>#DIV/0!</v>
      </c>
      <c r="CR94" s="295"/>
      <c r="CS94" s="296"/>
      <c r="CT94" s="297"/>
      <c r="CU94" s="298"/>
      <c r="CV94" s="299"/>
      <c r="CW94" s="300"/>
      <c r="CX94" s="298"/>
      <c r="CY94" s="299"/>
      <c r="CZ94" s="300"/>
      <c r="DA94" s="360" t="e">
        <f t="shared" si="85"/>
        <v>#DIV/0!</v>
      </c>
      <c r="DB94" s="361" t="e">
        <f t="shared" si="86"/>
        <v>#DIV/0!</v>
      </c>
      <c r="DC94" s="362" t="e">
        <f t="shared" si="87"/>
        <v>#DIV/0!</v>
      </c>
      <c r="DD94" s="56"/>
      <c r="DE94" s="56"/>
    </row>
    <row r="95" spans="2:109" ht="20.100000000000001" customHeight="1" x14ac:dyDescent="0.25">
      <c r="B95" s="593"/>
      <c r="C95" s="594"/>
      <c r="D95" s="584"/>
      <c r="E95" s="585"/>
      <c r="F95" s="580"/>
      <c r="G95" s="580"/>
      <c r="H95" s="580"/>
      <c r="I95" s="581"/>
      <c r="J95" s="375" t="s">
        <v>376</v>
      </c>
      <c r="K95" s="659"/>
      <c r="L95" s="301"/>
      <c r="M95" s="302"/>
      <c r="N95" s="303"/>
      <c r="O95" s="304"/>
      <c r="P95" s="305"/>
      <c r="Q95" s="306"/>
      <c r="R95" s="304"/>
      <c r="S95" s="305"/>
      <c r="T95" s="306"/>
      <c r="U95" s="357" t="e">
        <f t="shared" si="66"/>
        <v>#DIV/0!</v>
      </c>
      <c r="V95" s="358" t="e">
        <f t="shared" si="66"/>
        <v>#DIV/0!</v>
      </c>
      <c r="W95" s="359" t="e">
        <f t="shared" si="66"/>
        <v>#DIV/0!</v>
      </c>
      <c r="X95" s="301"/>
      <c r="Y95" s="302"/>
      <c r="Z95" s="303"/>
      <c r="AA95" s="304"/>
      <c r="AB95" s="305"/>
      <c r="AC95" s="306"/>
      <c r="AD95" s="304"/>
      <c r="AE95" s="305"/>
      <c r="AF95" s="306"/>
      <c r="AG95" s="357" t="e">
        <f t="shared" si="67"/>
        <v>#DIV/0!</v>
      </c>
      <c r="AH95" s="358" t="e">
        <f t="shared" si="68"/>
        <v>#DIV/0!</v>
      </c>
      <c r="AI95" s="359" t="e">
        <f t="shared" si="69"/>
        <v>#DIV/0!</v>
      </c>
      <c r="AJ95" s="301"/>
      <c r="AK95" s="302"/>
      <c r="AL95" s="303"/>
      <c r="AM95" s="304"/>
      <c r="AN95" s="305"/>
      <c r="AO95" s="306"/>
      <c r="AP95" s="304"/>
      <c r="AQ95" s="305"/>
      <c r="AR95" s="306"/>
      <c r="AS95" s="357" t="e">
        <f t="shared" si="70"/>
        <v>#DIV/0!</v>
      </c>
      <c r="AT95" s="358" t="e">
        <f t="shared" si="71"/>
        <v>#DIV/0!</v>
      </c>
      <c r="AU95" s="359" t="e">
        <f t="shared" si="72"/>
        <v>#DIV/0!</v>
      </c>
      <c r="AV95" s="301"/>
      <c r="AW95" s="302"/>
      <c r="AX95" s="303"/>
      <c r="AY95" s="304"/>
      <c r="AZ95" s="305"/>
      <c r="BA95" s="306"/>
      <c r="BB95" s="304"/>
      <c r="BC95" s="305"/>
      <c r="BD95" s="306"/>
      <c r="BE95" s="357" t="e">
        <f t="shared" si="73"/>
        <v>#DIV/0!</v>
      </c>
      <c r="BF95" s="358" t="e">
        <f t="shared" si="74"/>
        <v>#DIV/0!</v>
      </c>
      <c r="BG95" s="359" t="e">
        <f t="shared" si="75"/>
        <v>#DIV/0!</v>
      </c>
      <c r="BH95" s="301"/>
      <c r="BI95" s="302"/>
      <c r="BJ95" s="303"/>
      <c r="BK95" s="304"/>
      <c r="BL95" s="305"/>
      <c r="BM95" s="306"/>
      <c r="BN95" s="304"/>
      <c r="BO95" s="305"/>
      <c r="BP95" s="306"/>
      <c r="BQ95" s="357" t="e">
        <f t="shared" si="76"/>
        <v>#DIV/0!</v>
      </c>
      <c r="BR95" s="358" t="e">
        <f t="shared" si="77"/>
        <v>#DIV/0!</v>
      </c>
      <c r="BS95" s="359" t="e">
        <f t="shared" si="78"/>
        <v>#DIV/0!</v>
      </c>
      <c r="BT95" s="301"/>
      <c r="BU95" s="302"/>
      <c r="BV95" s="303"/>
      <c r="BW95" s="304"/>
      <c r="BX95" s="305"/>
      <c r="BY95" s="306"/>
      <c r="BZ95" s="304"/>
      <c r="CA95" s="305"/>
      <c r="CB95" s="306"/>
      <c r="CC95" s="357" t="e">
        <f t="shared" si="79"/>
        <v>#DIV/0!</v>
      </c>
      <c r="CD95" s="358" t="e">
        <f t="shared" si="80"/>
        <v>#DIV/0!</v>
      </c>
      <c r="CE95" s="359" t="e">
        <f t="shared" si="81"/>
        <v>#DIV/0!</v>
      </c>
      <c r="CF95" s="301"/>
      <c r="CG95" s="302"/>
      <c r="CH95" s="303"/>
      <c r="CI95" s="304"/>
      <c r="CJ95" s="305"/>
      <c r="CK95" s="306"/>
      <c r="CL95" s="304"/>
      <c r="CM95" s="305"/>
      <c r="CN95" s="306"/>
      <c r="CO95" s="357" t="e">
        <f t="shared" si="82"/>
        <v>#DIV/0!</v>
      </c>
      <c r="CP95" s="358" t="e">
        <f t="shared" si="83"/>
        <v>#DIV/0!</v>
      </c>
      <c r="CQ95" s="359" t="e">
        <f t="shared" si="84"/>
        <v>#DIV/0!</v>
      </c>
      <c r="CR95" s="301"/>
      <c r="CS95" s="302"/>
      <c r="CT95" s="303"/>
      <c r="CU95" s="304"/>
      <c r="CV95" s="305"/>
      <c r="CW95" s="306"/>
      <c r="CX95" s="304"/>
      <c r="CY95" s="305"/>
      <c r="CZ95" s="306"/>
      <c r="DA95" s="357" t="e">
        <f t="shared" si="85"/>
        <v>#DIV/0!</v>
      </c>
      <c r="DB95" s="358" t="e">
        <f t="shared" si="86"/>
        <v>#DIV/0!</v>
      </c>
      <c r="DC95" s="359" t="e">
        <f t="shared" si="87"/>
        <v>#DIV/0!</v>
      </c>
      <c r="DD95" s="54"/>
      <c r="DE95" s="54"/>
    </row>
    <row r="96" spans="2:109" ht="20.100000000000001" customHeight="1" x14ac:dyDescent="0.25">
      <c r="B96" s="593"/>
      <c r="C96" s="594"/>
      <c r="D96" s="586"/>
      <c r="E96" s="587"/>
      <c r="F96" s="582"/>
      <c r="G96" s="582"/>
      <c r="H96" s="582"/>
      <c r="I96" s="583"/>
      <c r="J96" s="375" t="s">
        <v>377</v>
      </c>
      <c r="K96" s="659"/>
      <c r="L96" s="301"/>
      <c r="M96" s="302"/>
      <c r="N96" s="303"/>
      <c r="O96" s="304"/>
      <c r="P96" s="305"/>
      <c r="Q96" s="306"/>
      <c r="R96" s="304"/>
      <c r="S96" s="305"/>
      <c r="T96" s="306"/>
      <c r="U96" s="357" t="e">
        <f t="shared" si="66"/>
        <v>#DIV/0!</v>
      </c>
      <c r="V96" s="358" t="e">
        <f t="shared" si="66"/>
        <v>#DIV/0!</v>
      </c>
      <c r="W96" s="359" t="e">
        <f t="shared" si="66"/>
        <v>#DIV/0!</v>
      </c>
      <c r="X96" s="301"/>
      <c r="Y96" s="302"/>
      <c r="Z96" s="303"/>
      <c r="AA96" s="304"/>
      <c r="AB96" s="305"/>
      <c r="AC96" s="306"/>
      <c r="AD96" s="304"/>
      <c r="AE96" s="305"/>
      <c r="AF96" s="306"/>
      <c r="AG96" s="357" t="e">
        <f t="shared" si="67"/>
        <v>#DIV/0!</v>
      </c>
      <c r="AH96" s="358" t="e">
        <f t="shared" si="68"/>
        <v>#DIV/0!</v>
      </c>
      <c r="AI96" s="359" t="e">
        <f t="shared" si="69"/>
        <v>#DIV/0!</v>
      </c>
      <c r="AJ96" s="301"/>
      <c r="AK96" s="302"/>
      <c r="AL96" s="303"/>
      <c r="AM96" s="304"/>
      <c r="AN96" s="305"/>
      <c r="AO96" s="306"/>
      <c r="AP96" s="304"/>
      <c r="AQ96" s="305"/>
      <c r="AR96" s="306"/>
      <c r="AS96" s="357" t="e">
        <f t="shared" si="70"/>
        <v>#DIV/0!</v>
      </c>
      <c r="AT96" s="358" t="e">
        <f t="shared" si="71"/>
        <v>#DIV/0!</v>
      </c>
      <c r="AU96" s="359" t="e">
        <f t="shared" si="72"/>
        <v>#DIV/0!</v>
      </c>
      <c r="AV96" s="301"/>
      <c r="AW96" s="302"/>
      <c r="AX96" s="303"/>
      <c r="AY96" s="304"/>
      <c r="AZ96" s="305"/>
      <c r="BA96" s="306"/>
      <c r="BB96" s="304"/>
      <c r="BC96" s="305"/>
      <c r="BD96" s="306"/>
      <c r="BE96" s="357" t="e">
        <f t="shared" si="73"/>
        <v>#DIV/0!</v>
      </c>
      <c r="BF96" s="358" t="e">
        <f t="shared" si="74"/>
        <v>#DIV/0!</v>
      </c>
      <c r="BG96" s="359" t="e">
        <f t="shared" si="75"/>
        <v>#DIV/0!</v>
      </c>
      <c r="BH96" s="301"/>
      <c r="BI96" s="302"/>
      <c r="BJ96" s="303"/>
      <c r="BK96" s="304"/>
      <c r="BL96" s="305"/>
      <c r="BM96" s="306"/>
      <c r="BN96" s="304"/>
      <c r="BO96" s="305"/>
      <c r="BP96" s="306"/>
      <c r="BQ96" s="357" t="e">
        <f t="shared" si="76"/>
        <v>#DIV/0!</v>
      </c>
      <c r="BR96" s="358" t="e">
        <f t="shared" si="77"/>
        <v>#DIV/0!</v>
      </c>
      <c r="BS96" s="359" t="e">
        <f t="shared" si="78"/>
        <v>#DIV/0!</v>
      </c>
      <c r="BT96" s="301"/>
      <c r="BU96" s="302"/>
      <c r="BV96" s="303"/>
      <c r="BW96" s="304"/>
      <c r="BX96" s="305"/>
      <c r="BY96" s="306"/>
      <c r="BZ96" s="304"/>
      <c r="CA96" s="305"/>
      <c r="CB96" s="306"/>
      <c r="CC96" s="357" t="e">
        <f t="shared" si="79"/>
        <v>#DIV/0!</v>
      </c>
      <c r="CD96" s="358" t="e">
        <f t="shared" si="80"/>
        <v>#DIV/0!</v>
      </c>
      <c r="CE96" s="359" t="e">
        <f t="shared" si="81"/>
        <v>#DIV/0!</v>
      </c>
      <c r="CF96" s="301"/>
      <c r="CG96" s="302"/>
      <c r="CH96" s="303"/>
      <c r="CI96" s="304"/>
      <c r="CJ96" s="305"/>
      <c r="CK96" s="306"/>
      <c r="CL96" s="304"/>
      <c r="CM96" s="305"/>
      <c r="CN96" s="306"/>
      <c r="CO96" s="357" t="e">
        <f t="shared" si="82"/>
        <v>#DIV/0!</v>
      </c>
      <c r="CP96" s="358" t="e">
        <f t="shared" si="83"/>
        <v>#DIV/0!</v>
      </c>
      <c r="CQ96" s="359" t="e">
        <f t="shared" si="84"/>
        <v>#DIV/0!</v>
      </c>
      <c r="CR96" s="301"/>
      <c r="CS96" s="302"/>
      <c r="CT96" s="303"/>
      <c r="CU96" s="304"/>
      <c r="CV96" s="305"/>
      <c r="CW96" s="306"/>
      <c r="CX96" s="304"/>
      <c r="CY96" s="305"/>
      <c r="CZ96" s="306"/>
      <c r="DA96" s="357" t="e">
        <f t="shared" si="85"/>
        <v>#DIV/0!</v>
      </c>
      <c r="DB96" s="358" t="e">
        <f t="shared" si="86"/>
        <v>#DIV/0!</v>
      </c>
      <c r="DC96" s="359" t="e">
        <f t="shared" si="87"/>
        <v>#DIV/0!</v>
      </c>
      <c r="DD96" s="54"/>
      <c r="DE96" s="54"/>
    </row>
    <row r="97" spans="2:109" ht="20.100000000000001" customHeight="1" x14ac:dyDescent="0.25">
      <c r="B97" s="593"/>
      <c r="C97" s="594"/>
      <c r="D97" s="586"/>
      <c r="E97" s="587"/>
      <c r="F97" s="582"/>
      <c r="G97" s="582"/>
      <c r="H97" s="582"/>
      <c r="I97" s="583"/>
      <c r="J97" s="376" t="s">
        <v>378</v>
      </c>
      <c r="K97" s="659"/>
      <c r="L97" s="307"/>
      <c r="M97" s="308"/>
      <c r="N97" s="309"/>
      <c r="O97" s="310"/>
      <c r="P97" s="311"/>
      <c r="Q97" s="312"/>
      <c r="R97" s="310"/>
      <c r="S97" s="311"/>
      <c r="T97" s="312"/>
      <c r="U97" s="363" t="e">
        <f t="shared" si="66"/>
        <v>#DIV/0!</v>
      </c>
      <c r="V97" s="364" t="e">
        <f t="shared" si="66"/>
        <v>#DIV/0!</v>
      </c>
      <c r="W97" s="365" t="e">
        <f t="shared" si="66"/>
        <v>#DIV/0!</v>
      </c>
      <c r="X97" s="307"/>
      <c r="Y97" s="308"/>
      <c r="Z97" s="309"/>
      <c r="AA97" s="310"/>
      <c r="AB97" s="311"/>
      <c r="AC97" s="312"/>
      <c r="AD97" s="310"/>
      <c r="AE97" s="311"/>
      <c r="AF97" s="312"/>
      <c r="AG97" s="363" t="e">
        <f t="shared" si="67"/>
        <v>#DIV/0!</v>
      </c>
      <c r="AH97" s="364" t="e">
        <f t="shared" si="68"/>
        <v>#DIV/0!</v>
      </c>
      <c r="AI97" s="365" t="e">
        <f t="shared" si="69"/>
        <v>#DIV/0!</v>
      </c>
      <c r="AJ97" s="307"/>
      <c r="AK97" s="308"/>
      <c r="AL97" s="309"/>
      <c r="AM97" s="310"/>
      <c r="AN97" s="311"/>
      <c r="AO97" s="312"/>
      <c r="AP97" s="310"/>
      <c r="AQ97" s="311"/>
      <c r="AR97" s="312"/>
      <c r="AS97" s="363" t="e">
        <f t="shared" si="70"/>
        <v>#DIV/0!</v>
      </c>
      <c r="AT97" s="364" t="e">
        <f t="shared" si="71"/>
        <v>#DIV/0!</v>
      </c>
      <c r="AU97" s="365" t="e">
        <f t="shared" si="72"/>
        <v>#DIV/0!</v>
      </c>
      <c r="AV97" s="307"/>
      <c r="AW97" s="308"/>
      <c r="AX97" s="309"/>
      <c r="AY97" s="310"/>
      <c r="AZ97" s="311"/>
      <c r="BA97" s="312"/>
      <c r="BB97" s="310"/>
      <c r="BC97" s="311"/>
      <c r="BD97" s="312"/>
      <c r="BE97" s="363" t="e">
        <f t="shared" si="73"/>
        <v>#DIV/0!</v>
      </c>
      <c r="BF97" s="364" t="e">
        <f t="shared" si="74"/>
        <v>#DIV/0!</v>
      </c>
      <c r="BG97" s="365" t="e">
        <f t="shared" si="75"/>
        <v>#DIV/0!</v>
      </c>
      <c r="BH97" s="307"/>
      <c r="BI97" s="308"/>
      <c r="BJ97" s="309"/>
      <c r="BK97" s="310"/>
      <c r="BL97" s="311"/>
      <c r="BM97" s="312"/>
      <c r="BN97" s="310"/>
      <c r="BO97" s="311"/>
      <c r="BP97" s="312"/>
      <c r="BQ97" s="363" t="e">
        <f t="shared" si="76"/>
        <v>#DIV/0!</v>
      </c>
      <c r="BR97" s="364" t="e">
        <f t="shared" si="77"/>
        <v>#DIV/0!</v>
      </c>
      <c r="BS97" s="365" t="e">
        <f t="shared" si="78"/>
        <v>#DIV/0!</v>
      </c>
      <c r="BT97" s="307"/>
      <c r="BU97" s="308"/>
      <c r="BV97" s="309"/>
      <c r="BW97" s="310"/>
      <c r="BX97" s="311"/>
      <c r="BY97" s="312"/>
      <c r="BZ97" s="310"/>
      <c r="CA97" s="311"/>
      <c r="CB97" s="312"/>
      <c r="CC97" s="363" t="e">
        <f t="shared" si="79"/>
        <v>#DIV/0!</v>
      </c>
      <c r="CD97" s="364" t="e">
        <f t="shared" si="80"/>
        <v>#DIV/0!</v>
      </c>
      <c r="CE97" s="365" t="e">
        <f t="shared" si="81"/>
        <v>#DIV/0!</v>
      </c>
      <c r="CF97" s="307"/>
      <c r="CG97" s="308"/>
      <c r="CH97" s="309"/>
      <c r="CI97" s="310"/>
      <c r="CJ97" s="311"/>
      <c r="CK97" s="312"/>
      <c r="CL97" s="310"/>
      <c r="CM97" s="311"/>
      <c r="CN97" s="312"/>
      <c r="CO97" s="363" t="e">
        <f t="shared" si="82"/>
        <v>#DIV/0!</v>
      </c>
      <c r="CP97" s="364" t="e">
        <f t="shared" si="83"/>
        <v>#DIV/0!</v>
      </c>
      <c r="CQ97" s="365" t="e">
        <f t="shared" si="84"/>
        <v>#DIV/0!</v>
      </c>
      <c r="CR97" s="307"/>
      <c r="CS97" s="308"/>
      <c r="CT97" s="309"/>
      <c r="CU97" s="310"/>
      <c r="CV97" s="311"/>
      <c r="CW97" s="312"/>
      <c r="CX97" s="310"/>
      <c r="CY97" s="311"/>
      <c r="CZ97" s="312"/>
      <c r="DA97" s="363" t="e">
        <f t="shared" si="85"/>
        <v>#DIV/0!</v>
      </c>
      <c r="DB97" s="364" t="e">
        <f t="shared" si="86"/>
        <v>#DIV/0!</v>
      </c>
      <c r="DC97" s="365" t="e">
        <f t="shared" si="87"/>
        <v>#DIV/0!</v>
      </c>
      <c r="DD97" s="57"/>
      <c r="DE97" s="57"/>
    </row>
    <row r="98" spans="2:109" ht="20.100000000000001" customHeight="1" x14ac:dyDescent="0.25">
      <c r="B98" s="593"/>
      <c r="C98" s="594"/>
      <c r="D98" s="584" t="s">
        <v>58</v>
      </c>
      <c r="E98" s="585"/>
      <c r="F98" s="579" t="str">
        <f>Overview_SelectedInterventions!N53</f>
        <v>-</v>
      </c>
      <c r="G98" s="580"/>
      <c r="H98" s="580"/>
      <c r="I98" s="581"/>
      <c r="J98" s="374" t="s">
        <v>375</v>
      </c>
      <c r="K98" s="658" t="str">
        <f>IF(ISBLANK(EnterData_Dist!K98),"",(EnterData_Dist!K98))</f>
        <v/>
      </c>
      <c r="L98" s="295"/>
      <c r="M98" s="296"/>
      <c r="N98" s="297"/>
      <c r="O98" s="298"/>
      <c r="P98" s="299"/>
      <c r="Q98" s="300"/>
      <c r="R98" s="298"/>
      <c r="S98" s="299"/>
      <c r="T98" s="300"/>
      <c r="U98" s="360" t="e">
        <f t="shared" si="66"/>
        <v>#DIV/0!</v>
      </c>
      <c r="V98" s="361" t="e">
        <f t="shared" si="66"/>
        <v>#DIV/0!</v>
      </c>
      <c r="W98" s="362" t="e">
        <f t="shared" si="66"/>
        <v>#DIV/0!</v>
      </c>
      <c r="X98" s="295"/>
      <c r="Y98" s="296"/>
      <c r="Z98" s="297"/>
      <c r="AA98" s="298"/>
      <c r="AB98" s="299"/>
      <c r="AC98" s="300"/>
      <c r="AD98" s="298"/>
      <c r="AE98" s="299"/>
      <c r="AF98" s="300"/>
      <c r="AG98" s="360" t="e">
        <f t="shared" si="67"/>
        <v>#DIV/0!</v>
      </c>
      <c r="AH98" s="361" t="e">
        <f t="shared" si="68"/>
        <v>#DIV/0!</v>
      </c>
      <c r="AI98" s="362" t="e">
        <f t="shared" si="69"/>
        <v>#DIV/0!</v>
      </c>
      <c r="AJ98" s="295"/>
      <c r="AK98" s="296"/>
      <c r="AL98" s="297"/>
      <c r="AM98" s="298"/>
      <c r="AN98" s="299"/>
      <c r="AO98" s="300"/>
      <c r="AP98" s="298"/>
      <c r="AQ98" s="299"/>
      <c r="AR98" s="300"/>
      <c r="AS98" s="360" t="e">
        <f t="shared" si="70"/>
        <v>#DIV/0!</v>
      </c>
      <c r="AT98" s="361" t="e">
        <f t="shared" si="71"/>
        <v>#DIV/0!</v>
      </c>
      <c r="AU98" s="362" t="e">
        <f t="shared" si="72"/>
        <v>#DIV/0!</v>
      </c>
      <c r="AV98" s="295"/>
      <c r="AW98" s="296"/>
      <c r="AX98" s="297"/>
      <c r="AY98" s="298"/>
      <c r="AZ98" s="299"/>
      <c r="BA98" s="300"/>
      <c r="BB98" s="298"/>
      <c r="BC98" s="299"/>
      <c r="BD98" s="300"/>
      <c r="BE98" s="360" t="e">
        <f t="shared" si="73"/>
        <v>#DIV/0!</v>
      </c>
      <c r="BF98" s="361" t="e">
        <f t="shared" si="74"/>
        <v>#DIV/0!</v>
      </c>
      <c r="BG98" s="362" t="e">
        <f t="shared" si="75"/>
        <v>#DIV/0!</v>
      </c>
      <c r="BH98" s="295"/>
      <c r="BI98" s="296"/>
      <c r="BJ98" s="297"/>
      <c r="BK98" s="298"/>
      <c r="BL98" s="299"/>
      <c r="BM98" s="300"/>
      <c r="BN98" s="298"/>
      <c r="BO98" s="299"/>
      <c r="BP98" s="300"/>
      <c r="BQ98" s="360" t="e">
        <f t="shared" si="76"/>
        <v>#DIV/0!</v>
      </c>
      <c r="BR98" s="361" t="e">
        <f t="shared" si="77"/>
        <v>#DIV/0!</v>
      </c>
      <c r="BS98" s="362" t="e">
        <f t="shared" si="78"/>
        <v>#DIV/0!</v>
      </c>
      <c r="BT98" s="295"/>
      <c r="BU98" s="296"/>
      <c r="BV98" s="297"/>
      <c r="BW98" s="298"/>
      <c r="BX98" s="299"/>
      <c r="BY98" s="300"/>
      <c r="BZ98" s="298"/>
      <c r="CA98" s="299"/>
      <c r="CB98" s="300"/>
      <c r="CC98" s="360" t="e">
        <f t="shared" si="79"/>
        <v>#DIV/0!</v>
      </c>
      <c r="CD98" s="361" t="e">
        <f t="shared" si="80"/>
        <v>#DIV/0!</v>
      </c>
      <c r="CE98" s="362" t="e">
        <f t="shared" si="81"/>
        <v>#DIV/0!</v>
      </c>
      <c r="CF98" s="295"/>
      <c r="CG98" s="296"/>
      <c r="CH98" s="297"/>
      <c r="CI98" s="298"/>
      <c r="CJ98" s="299"/>
      <c r="CK98" s="300"/>
      <c r="CL98" s="298"/>
      <c r="CM98" s="299"/>
      <c r="CN98" s="300"/>
      <c r="CO98" s="360" t="e">
        <f t="shared" si="82"/>
        <v>#DIV/0!</v>
      </c>
      <c r="CP98" s="361" t="e">
        <f t="shared" si="83"/>
        <v>#DIV/0!</v>
      </c>
      <c r="CQ98" s="362" t="e">
        <f t="shared" si="84"/>
        <v>#DIV/0!</v>
      </c>
      <c r="CR98" s="295"/>
      <c r="CS98" s="296"/>
      <c r="CT98" s="297"/>
      <c r="CU98" s="298"/>
      <c r="CV98" s="299"/>
      <c r="CW98" s="300"/>
      <c r="CX98" s="298"/>
      <c r="CY98" s="299"/>
      <c r="CZ98" s="300"/>
      <c r="DA98" s="360" t="e">
        <f t="shared" si="85"/>
        <v>#DIV/0!</v>
      </c>
      <c r="DB98" s="361" t="e">
        <f t="shared" si="86"/>
        <v>#DIV/0!</v>
      </c>
      <c r="DC98" s="362" t="e">
        <f t="shared" si="87"/>
        <v>#DIV/0!</v>
      </c>
      <c r="DD98" s="56"/>
      <c r="DE98" s="56"/>
    </row>
    <row r="99" spans="2:109" ht="20.100000000000001" customHeight="1" x14ac:dyDescent="0.25">
      <c r="B99" s="593"/>
      <c r="C99" s="594"/>
      <c r="D99" s="584"/>
      <c r="E99" s="585"/>
      <c r="F99" s="580"/>
      <c r="G99" s="580"/>
      <c r="H99" s="580"/>
      <c r="I99" s="581"/>
      <c r="J99" s="375" t="s">
        <v>376</v>
      </c>
      <c r="K99" s="659"/>
      <c r="L99" s="301"/>
      <c r="M99" s="302"/>
      <c r="N99" s="303"/>
      <c r="O99" s="304"/>
      <c r="P99" s="305"/>
      <c r="Q99" s="306"/>
      <c r="R99" s="304"/>
      <c r="S99" s="305"/>
      <c r="T99" s="306"/>
      <c r="U99" s="357" t="e">
        <f t="shared" si="66"/>
        <v>#DIV/0!</v>
      </c>
      <c r="V99" s="358" t="e">
        <f t="shared" si="66"/>
        <v>#DIV/0!</v>
      </c>
      <c r="W99" s="359" t="e">
        <f t="shared" si="66"/>
        <v>#DIV/0!</v>
      </c>
      <c r="X99" s="301"/>
      <c r="Y99" s="302"/>
      <c r="Z99" s="303"/>
      <c r="AA99" s="304"/>
      <c r="AB99" s="305"/>
      <c r="AC99" s="306"/>
      <c r="AD99" s="304"/>
      <c r="AE99" s="305"/>
      <c r="AF99" s="306"/>
      <c r="AG99" s="357" t="e">
        <f t="shared" si="67"/>
        <v>#DIV/0!</v>
      </c>
      <c r="AH99" s="358" t="e">
        <f t="shared" si="68"/>
        <v>#DIV/0!</v>
      </c>
      <c r="AI99" s="359" t="e">
        <f t="shared" si="69"/>
        <v>#DIV/0!</v>
      </c>
      <c r="AJ99" s="301"/>
      <c r="AK99" s="302"/>
      <c r="AL99" s="303"/>
      <c r="AM99" s="304"/>
      <c r="AN99" s="305"/>
      <c r="AO99" s="306"/>
      <c r="AP99" s="304"/>
      <c r="AQ99" s="305"/>
      <c r="AR99" s="306"/>
      <c r="AS99" s="357" t="e">
        <f t="shared" si="70"/>
        <v>#DIV/0!</v>
      </c>
      <c r="AT99" s="358" t="e">
        <f t="shared" si="71"/>
        <v>#DIV/0!</v>
      </c>
      <c r="AU99" s="359" t="e">
        <f t="shared" si="72"/>
        <v>#DIV/0!</v>
      </c>
      <c r="AV99" s="301"/>
      <c r="AW99" s="302"/>
      <c r="AX99" s="303"/>
      <c r="AY99" s="304"/>
      <c r="AZ99" s="305"/>
      <c r="BA99" s="306"/>
      <c r="BB99" s="304"/>
      <c r="BC99" s="305"/>
      <c r="BD99" s="306"/>
      <c r="BE99" s="357" t="e">
        <f t="shared" si="73"/>
        <v>#DIV/0!</v>
      </c>
      <c r="BF99" s="358" t="e">
        <f t="shared" si="74"/>
        <v>#DIV/0!</v>
      </c>
      <c r="BG99" s="359" t="e">
        <f t="shared" si="75"/>
        <v>#DIV/0!</v>
      </c>
      <c r="BH99" s="301"/>
      <c r="BI99" s="302"/>
      <c r="BJ99" s="303"/>
      <c r="BK99" s="304"/>
      <c r="BL99" s="305"/>
      <c r="BM99" s="306"/>
      <c r="BN99" s="304"/>
      <c r="BO99" s="305"/>
      <c r="BP99" s="306"/>
      <c r="BQ99" s="357" t="e">
        <f t="shared" si="76"/>
        <v>#DIV/0!</v>
      </c>
      <c r="BR99" s="358" t="e">
        <f t="shared" si="77"/>
        <v>#DIV/0!</v>
      </c>
      <c r="BS99" s="359" t="e">
        <f t="shared" si="78"/>
        <v>#DIV/0!</v>
      </c>
      <c r="BT99" s="301"/>
      <c r="BU99" s="302"/>
      <c r="BV99" s="303"/>
      <c r="BW99" s="304"/>
      <c r="BX99" s="305"/>
      <c r="BY99" s="306"/>
      <c r="BZ99" s="304"/>
      <c r="CA99" s="305"/>
      <c r="CB99" s="306"/>
      <c r="CC99" s="357" t="e">
        <f t="shared" si="79"/>
        <v>#DIV/0!</v>
      </c>
      <c r="CD99" s="358" t="e">
        <f t="shared" si="80"/>
        <v>#DIV/0!</v>
      </c>
      <c r="CE99" s="359" t="e">
        <f t="shared" si="81"/>
        <v>#DIV/0!</v>
      </c>
      <c r="CF99" s="301"/>
      <c r="CG99" s="302"/>
      <c r="CH99" s="303"/>
      <c r="CI99" s="304"/>
      <c r="CJ99" s="305"/>
      <c r="CK99" s="306"/>
      <c r="CL99" s="304"/>
      <c r="CM99" s="305"/>
      <c r="CN99" s="306"/>
      <c r="CO99" s="357" t="e">
        <f t="shared" si="82"/>
        <v>#DIV/0!</v>
      </c>
      <c r="CP99" s="358" t="e">
        <f t="shared" si="83"/>
        <v>#DIV/0!</v>
      </c>
      <c r="CQ99" s="359" t="e">
        <f t="shared" si="84"/>
        <v>#DIV/0!</v>
      </c>
      <c r="CR99" s="301"/>
      <c r="CS99" s="302"/>
      <c r="CT99" s="303"/>
      <c r="CU99" s="304"/>
      <c r="CV99" s="305"/>
      <c r="CW99" s="306"/>
      <c r="CX99" s="304"/>
      <c r="CY99" s="305"/>
      <c r="CZ99" s="306"/>
      <c r="DA99" s="357" t="e">
        <f t="shared" si="85"/>
        <v>#DIV/0!</v>
      </c>
      <c r="DB99" s="358" t="e">
        <f t="shared" si="86"/>
        <v>#DIV/0!</v>
      </c>
      <c r="DC99" s="359" t="e">
        <f t="shared" si="87"/>
        <v>#DIV/0!</v>
      </c>
      <c r="DD99" s="54"/>
      <c r="DE99" s="54"/>
    </row>
    <row r="100" spans="2:109" ht="20.100000000000001" customHeight="1" x14ac:dyDescent="0.25">
      <c r="B100" s="593"/>
      <c r="C100" s="594"/>
      <c r="D100" s="586"/>
      <c r="E100" s="587"/>
      <c r="F100" s="582"/>
      <c r="G100" s="582"/>
      <c r="H100" s="582"/>
      <c r="I100" s="583"/>
      <c r="J100" s="375" t="s">
        <v>377</v>
      </c>
      <c r="K100" s="659"/>
      <c r="L100" s="301"/>
      <c r="M100" s="302"/>
      <c r="N100" s="303"/>
      <c r="O100" s="304"/>
      <c r="P100" s="305"/>
      <c r="Q100" s="306"/>
      <c r="R100" s="304"/>
      <c r="S100" s="305"/>
      <c r="T100" s="306"/>
      <c r="U100" s="357" t="e">
        <f t="shared" si="66"/>
        <v>#DIV/0!</v>
      </c>
      <c r="V100" s="358" t="e">
        <f t="shared" si="66"/>
        <v>#DIV/0!</v>
      </c>
      <c r="W100" s="359" t="e">
        <f t="shared" si="66"/>
        <v>#DIV/0!</v>
      </c>
      <c r="X100" s="301"/>
      <c r="Y100" s="302"/>
      <c r="Z100" s="303"/>
      <c r="AA100" s="304"/>
      <c r="AB100" s="305"/>
      <c r="AC100" s="306"/>
      <c r="AD100" s="304"/>
      <c r="AE100" s="305"/>
      <c r="AF100" s="306"/>
      <c r="AG100" s="357" t="e">
        <f t="shared" si="67"/>
        <v>#DIV/0!</v>
      </c>
      <c r="AH100" s="358" t="e">
        <f t="shared" si="68"/>
        <v>#DIV/0!</v>
      </c>
      <c r="AI100" s="359" t="e">
        <f t="shared" si="69"/>
        <v>#DIV/0!</v>
      </c>
      <c r="AJ100" s="301"/>
      <c r="AK100" s="302"/>
      <c r="AL100" s="303"/>
      <c r="AM100" s="304"/>
      <c r="AN100" s="305"/>
      <c r="AO100" s="306"/>
      <c r="AP100" s="304"/>
      <c r="AQ100" s="305"/>
      <c r="AR100" s="306"/>
      <c r="AS100" s="357" t="e">
        <f t="shared" si="70"/>
        <v>#DIV/0!</v>
      </c>
      <c r="AT100" s="358" t="e">
        <f t="shared" si="71"/>
        <v>#DIV/0!</v>
      </c>
      <c r="AU100" s="359" t="e">
        <f t="shared" si="72"/>
        <v>#DIV/0!</v>
      </c>
      <c r="AV100" s="301"/>
      <c r="AW100" s="302"/>
      <c r="AX100" s="303"/>
      <c r="AY100" s="304"/>
      <c r="AZ100" s="305"/>
      <c r="BA100" s="306"/>
      <c r="BB100" s="304"/>
      <c r="BC100" s="305"/>
      <c r="BD100" s="306"/>
      <c r="BE100" s="357" t="e">
        <f t="shared" si="73"/>
        <v>#DIV/0!</v>
      </c>
      <c r="BF100" s="358" t="e">
        <f t="shared" si="74"/>
        <v>#DIV/0!</v>
      </c>
      <c r="BG100" s="359" t="e">
        <f t="shared" si="75"/>
        <v>#DIV/0!</v>
      </c>
      <c r="BH100" s="301"/>
      <c r="BI100" s="302"/>
      <c r="BJ100" s="303"/>
      <c r="BK100" s="304"/>
      <c r="BL100" s="305"/>
      <c r="BM100" s="306"/>
      <c r="BN100" s="304"/>
      <c r="BO100" s="305"/>
      <c r="BP100" s="306"/>
      <c r="BQ100" s="357" t="e">
        <f t="shared" si="76"/>
        <v>#DIV/0!</v>
      </c>
      <c r="BR100" s="358" t="e">
        <f t="shared" si="77"/>
        <v>#DIV/0!</v>
      </c>
      <c r="BS100" s="359" t="e">
        <f t="shared" si="78"/>
        <v>#DIV/0!</v>
      </c>
      <c r="BT100" s="301"/>
      <c r="BU100" s="302"/>
      <c r="BV100" s="303"/>
      <c r="BW100" s="304"/>
      <c r="BX100" s="305"/>
      <c r="BY100" s="306"/>
      <c r="BZ100" s="304"/>
      <c r="CA100" s="305"/>
      <c r="CB100" s="306"/>
      <c r="CC100" s="357" t="e">
        <f t="shared" si="79"/>
        <v>#DIV/0!</v>
      </c>
      <c r="CD100" s="358" t="e">
        <f t="shared" si="80"/>
        <v>#DIV/0!</v>
      </c>
      <c r="CE100" s="359" t="e">
        <f t="shared" si="81"/>
        <v>#DIV/0!</v>
      </c>
      <c r="CF100" s="301"/>
      <c r="CG100" s="302"/>
      <c r="CH100" s="303"/>
      <c r="CI100" s="304"/>
      <c r="CJ100" s="305"/>
      <c r="CK100" s="306"/>
      <c r="CL100" s="304"/>
      <c r="CM100" s="305"/>
      <c r="CN100" s="306"/>
      <c r="CO100" s="357" t="e">
        <f t="shared" si="82"/>
        <v>#DIV/0!</v>
      </c>
      <c r="CP100" s="358" t="e">
        <f t="shared" si="83"/>
        <v>#DIV/0!</v>
      </c>
      <c r="CQ100" s="359" t="e">
        <f t="shared" si="84"/>
        <v>#DIV/0!</v>
      </c>
      <c r="CR100" s="301"/>
      <c r="CS100" s="302"/>
      <c r="CT100" s="303"/>
      <c r="CU100" s="304"/>
      <c r="CV100" s="305"/>
      <c r="CW100" s="306"/>
      <c r="CX100" s="304"/>
      <c r="CY100" s="305"/>
      <c r="CZ100" s="306"/>
      <c r="DA100" s="357" t="e">
        <f t="shared" si="85"/>
        <v>#DIV/0!</v>
      </c>
      <c r="DB100" s="358" t="e">
        <f t="shared" si="86"/>
        <v>#DIV/0!</v>
      </c>
      <c r="DC100" s="359" t="e">
        <f t="shared" si="87"/>
        <v>#DIV/0!</v>
      </c>
      <c r="DD100" s="54"/>
      <c r="DE100" s="54"/>
    </row>
    <row r="101" spans="2:109" ht="20.100000000000001" customHeight="1" x14ac:dyDescent="0.25">
      <c r="B101" s="593"/>
      <c r="C101" s="594"/>
      <c r="D101" s="586"/>
      <c r="E101" s="587"/>
      <c r="F101" s="582"/>
      <c r="G101" s="582"/>
      <c r="H101" s="582"/>
      <c r="I101" s="583"/>
      <c r="J101" s="376" t="s">
        <v>378</v>
      </c>
      <c r="K101" s="659"/>
      <c r="L101" s="307"/>
      <c r="M101" s="308"/>
      <c r="N101" s="309"/>
      <c r="O101" s="310"/>
      <c r="P101" s="311"/>
      <c r="Q101" s="312"/>
      <c r="R101" s="310"/>
      <c r="S101" s="311"/>
      <c r="T101" s="312"/>
      <c r="U101" s="363" t="e">
        <f t="shared" si="66"/>
        <v>#DIV/0!</v>
      </c>
      <c r="V101" s="364" t="e">
        <f t="shared" si="66"/>
        <v>#DIV/0!</v>
      </c>
      <c r="W101" s="365" t="e">
        <f t="shared" si="66"/>
        <v>#DIV/0!</v>
      </c>
      <c r="X101" s="307"/>
      <c r="Y101" s="308"/>
      <c r="Z101" s="309"/>
      <c r="AA101" s="310"/>
      <c r="AB101" s="311"/>
      <c r="AC101" s="312"/>
      <c r="AD101" s="310"/>
      <c r="AE101" s="311"/>
      <c r="AF101" s="312"/>
      <c r="AG101" s="363" t="e">
        <f t="shared" si="67"/>
        <v>#DIV/0!</v>
      </c>
      <c r="AH101" s="364" t="e">
        <f t="shared" si="68"/>
        <v>#DIV/0!</v>
      </c>
      <c r="AI101" s="365" t="e">
        <f t="shared" si="69"/>
        <v>#DIV/0!</v>
      </c>
      <c r="AJ101" s="307"/>
      <c r="AK101" s="308"/>
      <c r="AL101" s="309"/>
      <c r="AM101" s="310"/>
      <c r="AN101" s="311"/>
      <c r="AO101" s="312"/>
      <c r="AP101" s="310"/>
      <c r="AQ101" s="311"/>
      <c r="AR101" s="312"/>
      <c r="AS101" s="363" t="e">
        <f t="shared" si="70"/>
        <v>#DIV/0!</v>
      </c>
      <c r="AT101" s="364" t="e">
        <f t="shared" si="71"/>
        <v>#DIV/0!</v>
      </c>
      <c r="AU101" s="365" t="e">
        <f t="shared" si="72"/>
        <v>#DIV/0!</v>
      </c>
      <c r="AV101" s="307"/>
      <c r="AW101" s="308"/>
      <c r="AX101" s="309"/>
      <c r="AY101" s="310"/>
      <c r="AZ101" s="311"/>
      <c r="BA101" s="312"/>
      <c r="BB101" s="310"/>
      <c r="BC101" s="311"/>
      <c r="BD101" s="312"/>
      <c r="BE101" s="363" t="e">
        <f t="shared" si="73"/>
        <v>#DIV/0!</v>
      </c>
      <c r="BF101" s="364" t="e">
        <f t="shared" si="74"/>
        <v>#DIV/0!</v>
      </c>
      <c r="BG101" s="365" t="e">
        <f t="shared" si="75"/>
        <v>#DIV/0!</v>
      </c>
      <c r="BH101" s="307"/>
      <c r="BI101" s="308"/>
      <c r="BJ101" s="309"/>
      <c r="BK101" s="310"/>
      <c r="BL101" s="311"/>
      <c r="BM101" s="312"/>
      <c r="BN101" s="310"/>
      <c r="BO101" s="311"/>
      <c r="BP101" s="312"/>
      <c r="BQ101" s="363" t="e">
        <f t="shared" si="76"/>
        <v>#DIV/0!</v>
      </c>
      <c r="BR101" s="364" t="e">
        <f t="shared" si="77"/>
        <v>#DIV/0!</v>
      </c>
      <c r="BS101" s="365" t="e">
        <f t="shared" si="78"/>
        <v>#DIV/0!</v>
      </c>
      <c r="BT101" s="307"/>
      <c r="BU101" s="308"/>
      <c r="BV101" s="309"/>
      <c r="BW101" s="310"/>
      <c r="BX101" s="311"/>
      <c r="BY101" s="312"/>
      <c r="BZ101" s="310"/>
      <c r="CA101" s="311"/>
      <c r="CB101" s="312"/>
      <c r="CC101" s="363" t="e">
        <f t="shared" si="79"/>
        <v>#DIV/0!</v>
      </c>
      <c r="CD101" s="364" t="e">
        <f t="shared" si="80"/>
        <v>#DIV/0!</v>
      </c>
      <c r="CE101" s="365" t="e">
        <f t="shared" si="81"/>
        <v>#DIV/0!</v>
      </c>
      <c r="CF101" s="307"/>
      <c r="CG101" s="308"/>
      <c r="CH101" s="309"/>
      <c r="CI101" s="310"/>
      <c r="CJ101" s="311"/>
      <c r="CK101" s="312"/>
      <c r="CL101" s="310"/>
      <c r="CM101" s="311"/>
      <c r="CN101" s="312"/>
      <c r="CO101" s="363" t="e">
        <f t="shared" si="82"/>
        <v>#DIV/0!</v>
      </c>
      <c r="CP101" s="364" t="e">
        <f t="shared" si="83"/>
        <v>#DIV/0!</v>
      </c>
      <c r="CQ101" s="365" t="e">
        <f t="shared" si="84"/>
        <v>#DIV/0!</v>
      </c>
      <c r="CR101" s="307"/>
      <c r="CS101" s="308"/>
      <c r="CT101" s="309"/>
      <c r="CU101" s="310"/>
      <c r="CV101" s="311"/>
      <c r="CW101" s="312"/>
      <c r="CX101" s="310"/>
      <c r="CY101" s="311"/>
      <c r="CZ101" s="312"/>
      <c r="DA101" s="363" t="e">
        <f t="shared" si="85"/>
        <v>#DIV/0!</v>
      </c>
      <c r="DB101" s="364" t="e">
        <f t="shared" si="86"/>
        <v>#DIV/0!</v>
      </c>
      <c r="DC101" s="365" t="e">
        <f t="shared" si="87"/>
        <v>#DIV/0!</v>
      </c>
      <c r="DD101" s="57"/>
      <c r="DE101" s="57"/>
    </row>
    <row r="102" spans="2:109" ht="20.100000000000001" customHeight="1" x14ac:dyDescent="0.25">
      <c r="B102" s="593"/>
      <c r="C102" s="594"/>
      <c r="D102" s="584" t="s">
        <v>59</v>
      </c>
      <c r="E102" s="585"/>
      <c r="F102" s="579" t="str">
        <f>Overview_SelectedInterventions!N55</f>
        <v>-</v>
      </c>
      <c r="G102" s="580"/>
      <c r="H102" s="580"/>
      <c r="I102" s="581"/>
      <c r="J102" s="375" t="s">
        <v>375</v>
      </c>
      <c r="K102" s="658" t="str">
        <f>IF(ISBLANK(EnterData_Dist!K102),"",(EnterData_Dist!K102))</f>
        <v/>
      </c>
      <c r="L102" s="301"/>
      <c r="M102" s="302"/>
      <c r="N102" s="303"/>
      <c r="O102" s="304"/>
      <c r="P102" s="305"/>
      <c r="Q102" s="306"/>
      <c r="R102" s="304"/>
      <c r="S102" s="305"/>
      <c r="T102" s="306"/>
      <c r="U102" s="357" t="e">
        <f t="shared" si="66"/>
        <v>#DIV/0!</v>
      </c>
      <c r="V102" s="358" t="e">
        <f t="shared" si="66"/>
        <v>#DIV/0!</v>
      </c>
      <c r="W102" s="359" t="e">
        <f t="shared" si="66"/>
        <v>#DIV/0!</v>
      </c>
      <c r="X102" s="301"/>
      <c r="Y102" s="302"/>
      <c r="Z102" s="303"/>
      <c r="AA102" s="304"/>
      <c r="AB102" s="305"/>
      <c r="AC102" s="306"/>
      <c r="AD102" s="304"/>
      <c r="AE102" s="305"/>
      <c r="AF102" s="306"/>
      <c r="AG102" s="357" t="e">
        <f t="shared" si="67"/>
        <v>#DIV/0!</v>
      </c>
      <c r="AH102" s="358" t="e">
        <f t="shared" si="68"/>
        <v>#DIV/0!</v>
      </c>
      <c r="AI102" s="359" t="e">
        <f t="shared" si="69"/>
        <v>#DIV/0!</v>
      </c>
      <c r="AJ102" s="301"/>
      <c r="AK102" s="302"/>
      <c r="AL102" s="303"/>
      <c r="AM102" s="304"/>
      <c r="AN102" s="305"/>
      <c r="AO102" s="306"/>
      <c r="AP102" s="304"/>
      <c r="AQ102" s="305"/>
      <c r="AR102" s="306"/>
      <c r="AS102" s="357" t="e">
        <f t="shared" si="70"/>
        <v>#DIV/0!</v>
      </c>
      <c r="AT102" s="358" t="e">
        <f t="shared" si="71"/>
        <v>#DIV/0!</v>
      </c>
      <c r="AU102" s="359" t="e">
        <f t="shared" si="72"/>
        <v>#DIV/0!</v>
      </c>
      <c r="AV102" s="301"/>
      <c r="AW102" s="302"/>
      <c r="AX102" s="303"/>
      <c r="AY102" s="304"/>
      <c r="AZ102" s="305"/>
      <c r="BA102" s="306"/>
      <c r="BB102" s="304"/>
      <c r="BC102" s="305"/>
      <c r="BD102" s="306"/>
      <c r="BE102" s="357" t="e">
        <f t="shared" si="73"/>
        <v>#DIV/0!</v>
      </c>
      <c r="BF102" s="358" t="e">
        <f t="shared" si="74"/>
        <v>#DIV/0!</v>
      </c>
      <c r="BG102" s="359" t="e">
        <f t="shared" si="75"/>
        <v>#DIV/0!</v>
      </c>
      <c r="BH102" s="301"/>
      <c r="BI102" s="302"/>
      <c r="BJ102" s="303"/>
      <c r="BK102" s="304"/>
      <c r="BL102" s="305"/>
      <c r="BM102" s="306"/>
      <c r="BN102" s="304"/>
      <c r="BO102" s="305"/>
      <c r="BP102" s="306"/>
      <c r="BQ102" s="357" t="e">
        <f t="shared" si="76"/>
        <v>#DIV/0!</v>
      </c>
      <c r="BR102" s="358" t="e">
        <f t="shared" si="77"/>
        <v>#DIV/0!</v>
      </c>
      <c r="BS102" s="359" t="e">
        <f t="shared" si="78"/>
        <v>#DIV/0!</v>
      </c>
      <c r="BT102" s="301"/>
      <c r="BU102" s="302"/>
      <c r="BV102" s="303"/>
      <c r="BW102" s="304"/>
      <c r="BX102" s="305"/>
      <c r="BY102" s="306"/>
      <c r="BZ102" s="304"/>
      <c r="CA102" s="305"/>
      <c r="CB102" s="306"/>
      <c r="CC102" s="357" t="e">
        <f t="shared" si="79"/>
        <v>#DIV/0!</v>
      </c>
      <c r="CD102" s="358" t="e">
        <f t="shared" si="80"/>
        <v>#DIV/0!</v>
      </c>
      <c r="CE102" s="359" t="e">
        <f t="shared" si="81"/>
        <v>#DIV/0!</v>
      </c>
      <c r="CF102" s="301"/>
      <c r="CG102" s="302"/>
      <c r="CH102" s="303"/>
      <c r="CI102" s="304"/>
      <c r="CJ102" s="305"/>
      <c r="CK102" s="306"/>
      <c r="CL102" s="304"/>
      <c r="CM102" s="305"/>
      <c r="CN102" s="306"/>
      <c r="CO102" s="357" t="e">
        <f t="shared" si="82"/>
        <v>#DIV/0!</v>
      </c>
      <c r="CP102" s="358" t="e">
        <f t="shared" si="83"/>
        <v>#DIV/0!</v>
      </c>
      <c r="CQ102" s="359" t="e">
        <f t="shared" si="84"/>
        <v>#DIV/0!</v>
      </c>
      <c r="CR102" s="301"/>
      <c r="CS102" s="302"/>
      <c r="CT102" s="303"/>
      <c r="CU102" s="304"/>
      <c r="CV102" s="305"/>
      <c r="CW102" s="306"/>
      <c r="CX102" s="304"/>
      <c r="CY102" s="305"/>
      <c r="CZ102" s="306"/>
      <c r="DA102" s="357" t="e">
        <f t="shared" si="85"/>
        <v>#DIV/0!</v>
      </c>
      <c r="DB102" s="358" t="e">
        <f t="shared" si="86"/>
        <v>#DIV/0!</v>
      </c>
      <c r="DC102" s="359" t="e">
        <f t="shared" si="87"/>
        <v>#DIV/0!</v>
      </c>
      <c r="DD102" s="54"/>
      <c r="DE102" s="54"/>
    </row>
    <row r="103" spans="2:109" ht="20.100000000000001" customHeight="1" x14ac:dyDescent="0.25">
      <c r="B103" s="593"/>
      <c r="C103" s="594"/>
      <c r="D103" s="584"/>
      <c r="E103" s="585"/>
      <c r="F103" s="580"/>
      <c r="G103" s="580"/>
      <c r="H103" s="580"/>
      <c r="I103" s="581"/>
      <c r="J103" s="375" t="s">
        <v>376</v>
      </c>
      <c r="K103" s="659"/>
      <c r="L103" s="301"/>
      <c r="M103" s="302"/>
      <c r="N103" s="303"/>
      <c r="O103" s="304"/>
      <c r="P103" s="305"/>
      <c r="Q103" s="306"/>
      <c r="R103" s="304"/>
      <c r="S103" s="305"/>
      <c r="T103" s="306"/>
      <c r="U103" s="357" t="e">
        <f t="shared" si="66"/>
        <v>#DIV/0!</v>
      </c>
      <c r="V103" s="358" t="e">
        <f t="shared" si="66"/>
        <v>#DIV/0!</v>
      </c>
      <c r="W103" s="359" t="e">
        <f t="shared" si="66"/>
        <v>#DIV/0!</v>
      </c>
      <c r="X103" s="301"/>
      <c r="Y103" s="302"/>
      <c r="Z103" s="303"/>
      <c r="AA103" s="304"/>
      <c r="AB103" s="305"/>
      <c r="AC103" s="306"/>
      <c r="AD103" s="304"/>
      <c r="AE103" s="305"/>
      <c r="AF103" s="306"/>
      <c r="AG103" s="357" t="e">
        <f t="shared" si="67"/>
        <v>#DIV/0!</v>
      </c>
      <c r="AH103" s="358" t="e">
        <f t="shared" si="68"/>
        <v>#DIV/0!</v>
      </c>
      <c r="AI103" s="359" t="e">
        <f t="shared" si="69"/>
        <v>#DIV/0!</v>
      </c>
      <c r="AJ103" s="301"/>
      <c r="AK103" s="302"/>
      <c r="AL103" s="303"/>
      <c r="AM103" s="304"/>
      <c r="AN103" s="305"/>
      <c r="AO103" s="306"/>
      <c r="AP103" s="304"/>
      <c r="AQ103" s="305"/>
      <c r="AR103" s="306"/>
      <c r="AS103" s="357" t="e">
        <f t="shared" si="70"/>
        <v>#DIV/0!</v>
      </c>
      <c r="AT103" s="358" t="e">
        <f t="shared" si="71"/>
        <v>#DIV/0!</v>
      </c>
      <c r="AU103" s="359" t="e">
        <f t="shared" si="72"/>
        <v>#DIV/0!</v>
      </c>
      <c r="AV103" s="301"/>
      <c r="AW103" s="302"/>
      <c r="AX103" s="303"/>
      <c r="AY103" s="304"/>
      <c r="AZ103" s="305"/>
      <c r="BA103" s="306"/>
      <c r="BB103" s="304"/>
      <c r="BC103" s="305"/>
      <c r="BD103" s="306"/>
      <c r="BE103" s="357" t="e">
        <f t="shared" si="73"/>
        <v>#DIV/0!</v>
      </c>
      <c r="BF103" s="358" t="e">
        <f t="shared" si="74"/>
        <v>#DIV/0!</v>
      </c>
      <c r="BG103" s="359" t="e">
        <f t="shared" si="75"/>
        <v>#DIV/0!</v>
      </c>
      <c r="BH103" s="301"/>
      <c r="BI103" s="302"/>
      <c r="BJ103" s="303"/>
      <c r="BK103" s="304"/>
      <c r="BL103" s="305"/>
      <c r="BM103" s="306"/>
      <c r="BN103" s="304"/>
      <c r="BO103" s="305"/>
      <c r="BP103" s="306"/>
      <c r="BQ103" s="357" t="e">
        <f t="shared" si="76"/>
        <v>#DIV/0!</v>
      </c>
      <c r="BR103" s="358" t="e">
        <f t="shared" si="77"/>
        <v>#DIV/0!</v>
      </c>
      <c r="BS103" s="359" t="e">
        <f t="shared" si="78"/>
        <v>#DIV/0!</v>
      </c>
      <c r="BT103" s="301"/>
      <c r="BU103" s="302"/>
      <c r="BV103" s="303"/>
      <c r="BW103" s="304"/>
      <c r="BX103" s="305"/>
      <c r="BY103" s="306"/>
      <c r="BZ103" s="304"/>
      <c r="CA103" s="305"/>
      <c r="CB103" s="306"/>
      <c r="CC103" s="357" t="e">
        <f t="shared" si="79"/>
        <v>#DIV/0!</v>
      </c>
      <c r="CD103" s="358" t="e">
        <f t="shared" si="80"/>
        <v>#DIV/0!</v>
      </c>
      <c r="CE103" s="359" t="e">
        <f t="shared" si="81"/>
        <v>#DIV/0!</v>
      </c>
      <c r="CF103" s="301"/>
      <c r="CG103" s="302"/>
      <c r="CH103" s="303"/>
      <c r="CI103" s="304"/>
      <c r="CJ103" s="305"/>
      <c r="CK103" s="306"/>
      <c r="CL103" s="304"/>
      <c r="CM103" s="305"/>
      <c r="CN103" s="306"/>
      <c r="CO103" s="357" t="e">
        <f t="shared" si="82"/>
        <v>#DIV/0!</v>
      </c>
      <c r="CP103" s="358" t="e">
        <f t="shared" si="83"/>
        <v>#DIV/0!</v>
      </c>
      <c r="CQ103" s="359" t="e">
        <f t="shared" si="84"/>
        <v>#DIV/0!</v>
      </c>
      <c r="CR103" s="301"/>
      <c r="CS103" s="302"/>
      <c r="CT103" s="303"/>
      <c r="CU103" s="304"/>
      <c r="CV103" s="305"/>
      <c r="CW103" s="306"/>
      <c r="CX103" s="304"/>
      <c r="CY103" s="305"/>
      <c r="CZ103" s="306"/>
      <c r="DA103" s="357" t="e">
        <f t="shared" si="85"/>
        <v>#DIV/0!</v>
      </c>
      <c r="DB103" s="358" t="e">
        <f t="shared" si="86"/>
        <v>#DIV/0!</v>
      </c>
      <c r="DC103" s="359" t="e">
        <f t="shared" si="87"/>
        <v>#DIV/0!</v>
      </c>
      <c r="DD103" s="54"/>
      <c r="DE103" s="54"/>
    </row>
    <row r="104" spans="2:109" ht="20.100000000000001" customHeight="1" x14ac:dyDescent="0.25">
      <c r="B104" s="593"/>
      <c r="C104" s="594"/>
      <c r="D104" s="586"/>
      <c r="E104" s="587"/>
      <c r="F104" s="582"/>
      <c r="G104" s="582"/>
      <c r="H104" s="582"/>
      <c r="I104" s="583"/>
      <c r="J104" s="375" t="s">
        <v>377</v>
      </c>
      <c r="K104" s="659"/>
      <c r="L104" s="301"/>
      <c r="M104" s="302"/>
      <c r="N104" s="303"/>
      <c r="O104" s="304"/>
      <c r="P104" s="305"/>
      <c r="Q104" s="306"/>
      <c r="R104" s="304"/>
      <c r="S104" s="305"/>
      <c r="T104" s="306"/>
      <c r="U104" s="357" t="e">
        <f t="shared" si="66"/>
        <v>#DIV/0!</v>
      </c>
      <c r="V104" s="358" t="e">
        <f t="shared" si="66"/>
        <v>#DIV/0!</v>
      </c>
      <c r="W104" s="359" t="e">
        <f t="shared" si="66"/>
        <v>#DIV/0!</v>
      </c>
      <c r="X104" s="301"/>
      <c r="Y104" s="302"/>
      <c r="Z104" s="303"/>
      <c r="AA104" s="304"/>
      <c r="AB104" s="305"/>
      <c r="AC104" s="306"/>
      <c r="AD104" s="304"/>
      <c r="AE104" s="305"/>
      <c r="AF104" s="306"/>
      <c r="AG104" s="357" t="e">
        <f t="shared" si="67"/>
        <v>#DIV/0!</v>
      </c>
      <c r="AH104" s="358" t="e">
        <f t="shared" si="68"/>
        <v>#DIV/0!</v>
      </c>
      <c r="AI104" s="359" t="e">
        <f t="shared" si="69"/>
        <v>#DIV/0!</v>
      </c>
      <c r="AJ104" s="301"/>
      <c r="AK104" s="302"/>
      <c r="AL104" s="303"/>
      <c r="AM104" s="304"/>
      <c r="AN104" s="305"/>
      <c r="AO104" s="306"/>
      <c r="AP104" s="304"/>
      <c r="AQ104" s="305"/>
      <c r="AR104" s="306"/>
      <c r="AS104" s="357" t="e">
        <f t="shared" si="70"/>
        <v>#DIV/0!</v>
      </c>
      <c r="AT104" s="358" t="e">
        <f t="shared" si="71"/>
        <v>#DIV/0!</v>
      </c>
      <c r="AU104" s="359" t="e">
        <f t="shared" si="72"/>
        <v>#DIV/0!</v>
      </c>
      <c r="AV104" s="301"/>
      <c r="AW104" s="302"/>
      <c r="AX104" s="303"/>
      <c r="AY104" s="304"/>
      <c r="AZ104" s="305"/>
      <c r="BA104" s="306"/>
      <c r="BB104" s="304"/>
      <c r="BC104" s="305"/>
      <c r="BD104" s="306"/>
      <c r="BE104" s="357" t="e">
        <f t="shared" si="73"/>
        <v>#DIV/0!</v>
      </c>
      <c r="BF104" s="358" t="e">
        <f t="shared" si="74"/>
        <v>#DIV/0!</v>
      </c>
      <c r="BG104" s="359" t="e">
        <f t="shared" si="75"/>
        <v>#DIV/0!</v>
      </c>
      <c r="BH104" s="301"/>
      <c r="BI104" s="302"/>
      <c r="BJ104" s="303"/>
      <c r="BK104" s="304"/>
      <c r="BL104" s="305"/>
      <c r="BM104" s="306"/>
      <c r="BN104" s="304"/>
      <c r="BO104" s="305"/>
      <c r="BP104" s="306"/>
      <c r="BQ104" s="357" t="e">
        <f t="shared" si="76"/>
        <v>#DIV/0!</v>
      </c>
      <c r="BR104" s="358" t="e">
        <f t="shared" si="77"/>
        <v>#DIV/0!</v>
      </c>
      <c r="BS104" s="359" t="e">
        <f t="shared" si="78"/>
        <v>#DIV/0!</v>
      </c>
      <c r="BT104" s="301"/>
      <c r="BU104" s="302"/>
      <c r="BV104" s="303"/>
      <c r="BW104" s="304"/>
      <c r="BX104" s="305"/>
      <c r="BY104" s="306"/>
      <c r="BZ104" s="304"/>
      <c r="CA104" s="305"/>
      <c r="CB104" s="306"/>
      <c r="CC104" s="357" t="e">
        <f t="shared" si="79"/>
        <v>#DIV/0!</v>
      </c>
      <c r="CD104" s="358" t="e">
        <f t="shared" si="80"/>
        <v>#DIV/0!</v>
      </c>
      <c r="CE104" s="359" t="e">
        <f t="shared" si="81"/>
        <v>#DIV/0!</v>
      </c>
      <c r="CF104" s="301"/>
      <c r="CG104" s="302"/>
      <c r="CH104" s="303"/>
      <c r="CI104" s="304"/>
      <c r="CJ104" s="305"/>
      <c r="CK104" s="306"/>
      <c r="CL104" s="304"/>
      <c r="CM104" s="305"/>
      <c r="CN104" s="306"/>
      <c r="CO104" s="357" t="e">
        <f t="shared" si="82"/>
        <v>#DIV/0!</v>
      </c>
      <c r="CP104" s="358" t="e">
        <f t="shared" si="83"/>
        <v>#DIV/0!</v>
      </c>
      <c r="CQ104" s="359" t="e">
        <f t="shared" si="84"/>
        <v>#DIV/0!</v>
      </c>
      <c r="CR104" s="301"/>
      <c r="CS104" s="302"/>
      <c r="CT104" s="303"/>
      <c r="CU104" s="304"/>
      <c r="CV104" s="305"/>
      <c r="CW104" s="306"/>
      <c r="CX104" s="304"/>
      <c r="CY104" s="305"/>
      <c r="CZ104" s="306"/>
      <c r="DA104" s="357" t="e">
        <f t="shared" si="85"/>
        <v>#DIV/0!</v>
      </c>
      <c r="DB104" s="358" t="e">
        <f t="shared" si="86"/>
        <v>#DIV/0!</v>
      </c>
      <c r="DC104" s="359" t="e">
        <f t="shared" si="87"/>
        <v>#DIV/0!</v>
      </c>
      <c r="DD104" s="54"/>
      <c r="DE104" s="54"/>
    </row>
    <row r="105" spans="2:109" ht="20.100000000000001" customHeight="1" x14ac:dyDescent="0.25">
      <c r="B105" s="595"/>
      <c r="C105" s="596"/>
      <c r="D105" s="588"/>
      <c r="E105" s="589"/>
      <c r="F105" s="590"/>
      <c r="G105" s="590"/>
      <c r="H105" s="590"/>
      <c r="I105" s="591"/>
      <c r="J105" s="377" t="s">
        <v>378</v>
      </c>
      <c r="K105" s="666"/>
      <c r="L105" s="313"/>
      <c r="M105" s="314"/>
      <c r="N105" s="315"/>
      <c r="O105" s="316"/>
      <c r="P105" s="317"/>
      <c r="Q105" s="318"/>
      <c r="R105" s="316"/>
      <c r="S105" s="317"/>
      <c r="T105" s="318"/>
      <c r="U105" s="366" t="e">
        <f t="shared" si="66"/>
        <v>#DIV/0!</v>
      </c>
      <c r="V105" s="367" t="e">
        <f t="shared" si="66"/>
        <v>#DIV/0!</v>
      </c>
      <c r="W105" s="368" t="e">
        <f t="shared" si="66"/>
        <v>#DIV/0!</v>
      </c>
      <c r="X105" s="313"/>
      <c r="Y105" s="314"/>
      <c r="Z105" s="315"/>
      <c r="AA105" s="316"/>
      <c r="AB105" s="317"/>
      <c r="AC105" s="318"/>
      <c r="AD105" s="316"/>
      <c r="AE105" s="317"/>
      <c r="AF105" s="318"/>
      <c r="AG105" s="366" t="e">
        <f t="shared" si="67"/>
        <v>#DIV/0!</v>
      </c>
      <c r="AH105" s="367" t="e">
        <f t="shared" si="68"/>
        <v>#DIV/0!</v>
      </c>
      <c r="AI105" s="368" t="e">
        <f t="shared" si="69"/>
        <v>#DIV/0!</v>
      </c>
      <c r="AJ105" s="313"/>
      <c r="AK105" s="314"/>
      <c r="AL105" s="315"/>
      <c r="AM105" s="316"/>
      <c r="AN105" s="317"/>
      <c r="AO105" s="318"/>
      <c r="AP105" s="316"/>
      <c r="AQ105" s="317"/>
      <c r="AR105" s="318"/>
      <c r="AS105" s="366" t="e">
        <f t="shared" si="70"/>
        <v>#DIV/0!</v>
      </c>
      <c r="AT105" s="367" t="e">
        <f t="shared" si="71"/>
        <v>#DIV/0!</v>
      </c>
      <c r="AU105" s="368" t="e">
        <f t="shared" si="72"/>
        <v>#DIV/0!</v>
      </c>
      <c r="AV105" s="313"/>
      <c r="AW105" s="314"/>
      <c r="AX105" s="315"/>
      <c r="AY105" s="316"/>
      <c r="AZ105" s="317"/>
      <c r="BA105" s="318"/>
      <c r="BB105" s="316"/>
      <c r="BC105" s="317"/>
      <c r="BD105" s="318"/>
      <c r="BE105" s="366" t="e">
        <f t="shared" si="73"/>
        <v>#DIV/0!</v>
      </c>
      <c r="BF105" s="367" t="e">
        <f t="shared" si="74"/>
        <v>#DIV/0!</v>
      </c>
      <c r="BG105" s="368" t="e">
        <f t="shared" si="75"/>
        <v>#DIV/0!</v>
      </c>
      <c r="BH105" s="313"/>
      <c r="BI105" s="314"/>
      <c r="BJ105" s="315"/>
      <c r="BK105" s="316"/>
      <c r="BL105" s="317"/>
      <c r="BM105" s="318"/>
      <c r="BN105" s="316"/>
      <c r="BO105" s="317"/>
      <c r="BP105" s="318"/>
      <c r="BQ105" s="366" t="e">
        <f t="shared" si="76"/>
        <v>#DIV/0!</v>
      </c>
      <c r="BR105" s="367" t="e">
        <f t="shared" si="77"/>
        <v>#DIV/0!</v>
      </c>
      <c r="BS105" s="368" t="e">
        <f t="shared" si="78"/>
        <v>#DIV/0!</v>
      </c>
      <c r="BT105" s="313"/>
      <c r="BU105" s="314"/>
      <c r="BV105" s="315"/>
      <c r="BW105" s="316"/>
      <c r="BX105" s="317"/>
      <c r="BY105" s="318"/>
      <c r="BZ105" s="316"/>
      <c r="CA105" s="317"/>
      <c r="CB105" s="318"/>
      <c r="CC105" s="366" t="e">
        <f t="shared" si="79"/>
        <v>#DIV/0!</v>
      </c>
      <c r="CD105" s="367" t="e">
        <f t="shared" si="80"/>
        <v>#DIV/0!</v>
      </c>
      <c r="CE105" s="368" t="e">
        <f t="shared" si="81"/>
        <v>#DIV/0!</v>
      </c>
      <c r="CF105" s="313"/>
      <c r="CG105" s="314"/>
      <c r="CH105" s="315"/>
      <c r="CI105" s="316"/>
      <c r="CJ105" s="317"/>
      <c r="CK105" s="318"/>
      <c r="CL105" s="316"/>
      <c r="CM105" s="317"/>
      <c r="CN105" s="318"/>
      <c r="CO105" s="366" t="e">
        <f t="shared" si="82"/>
        <v>#DIV/0!</v>
      </c>
      <c r="CP105" s="367" t="e">
        <f t="shared" si="83"/>
        <v>#DIV/0!</v>
      </c>
      <c r="CQ105" s="368" t="e">
        <f t="shared" si="84"/>
        <v>#DIV/0!</v>
      </c>
      <c r="CR105" s="313"/>
      <c r="CS105" s="314"/>
      <c r="CT105" s="315"/>
      <c r="CU105" s="316"/>
      <c r="CV105" s="317"/>
      <c r="CW105" s="318"/>
      <c r="CX105" s="316"/>
      <c r="CY105" s="317"/>
      <c r="CZ105" s="318"/>
      <c r="DA105" s="366" t="e">
        <f t="shared" si="85"/>
        <v>#DIV/0!</v>
      </c>
      <c r="DB105" s="367" t="e">
        <f t="shared" si="86"/>
        <v>#DIV/0!</v>
      </c>
      <c r="DC105" s="368" t="e">
        <f t="shared" si="87"/>
        <v>#DIV/0!</v>
      </c>
      <c r="DD105" s="55"/>
      <c r="DE105" s="55"/>
    </row>
    <row r="106" spans="2:109" ht="9.9499999999999993" customHeight="1" x14ac:dyDescent="0.25">
      <c r="B106" s="99"/>
      <c r="C106" s="100"/>
      <c r="D106" s="94"/>
      <c r="E106" s="95"/>
      <c r="F106" s="95"/>
      <c r="G106" s="95"/>
      <c r="H106" s="95"/>
      <c r="I106" s="95"/>
      <c r="J106" s="209"/>
      <c r="K106" s="319"/>
      <c r="L106" s="320"/>
      <c r="M106" s="320"/>
      <c r="N106" s="321"/>
      <c r="O106" s="322"/>
      <c r="P106" s="322"/>
      <c r="Q106" s="322"/>
      <c r="R106" s="323"/>
      <c r="S106" s="322"/>
      <c r="T106" s="322"/>
      <c r="U106" s="350"/>
      <c r="V106" s="350"/>
      <c r="W106" s="350"/>
      <c r="X106" s="320"/>
      <c r="Y106" s="320"/>
      <c r="Z106" s="321"/>
      <c r="AA106" s="322"/>
      <c r="AB106" s="322"/>
      <c r="AC106" s="322"/>
      <c r="AD106" s="323"/>
      <c r="AE106" s="322"/>
      <c r="AF106" s="322"/>
      <c r="AG106" s="350"/>
      <c r="AH106" s="350"/>
      <c r="AI106" s="350"/>
      <c r="AJ106" s="320"/>
      <c r="AK106" s="320"/>
      <c r="AL106" s="321"/>
      <c r="AM106" s="322"/>
      <c r="AN106" s="322"/>
      <c r="AO106" s="322"/>
      <c r="AP106" s="323"/>
      <c r="AQ106" s="322"/>
      <c r="AR106" s="322"/>
      <c r="AS106" s="369"/>
      <c r="AT106" s="369"/>
      <c r="AU106" s="369"/>
      <c r="AV106" s="320"/>
      <c r="AW106" s="320"/>
      <c r="AX106" s="321"/>
      <c r="AY106" s="322"/>
      <c r="AZ106" s="322"/>
      <c r="BA106" s="322"/>
      <c r="BB106" s="323"/>
      <c r="BC106" s="322"/>
      <c r="BD106" s="322"/>
      <c r="BE106" s="369"/>
      <c r="BF106" s="369"/>
      <c r="BG106" s="369"/>
      <c r="BH106" s="320"/>
      <c r="BI106" s="320"/>
      <c r="BJ106" s="321"/>
      <c r="BK106" s="322"/>
      <c r="BL106" s="322"/>
      <c r="BM106" s="322"/>
      <c r="BN106" s="323"/>
      <c r="BO106" s="322"/>
      <c r="BP106" s="322"/>
      <c r="BQ106" s="369"/>
      <c r="BR106" s="369"/>
      <c r="BS106" s="369"/>
      <c r="BT106" s="320"/>
      <c r="BU106" s="320"/>
      <c r="BV106" s="321"/>
      <c r="BW106" s="322"/>
      <c r="BX106" s="322"/>
      <c r="BY106" s="322"/>
      <c r="BZ106" s="323"/>
      <c r="CA106" s="322"/>
      <c r="CB106" s="322"/>
      <c r="CC106" s="369"/>
      <c r="CD106" s="369"/>
      <c r="CE106" s="369"/>
      <c r="CF106" s="320"/>
      <c r="CG106" s="320"/>
      <c r="CH106" s="321"/>
      <c r="CI106" s="322"/>
      <c r="CJ106" s="322"/>
      <c r="CK106" s="322"/>
      <c r="CL106" s="323"/>
      <c r="CM106" s="322"/>
      <c r="CN106" s="322"/>
      <c r="CO106" s="369"/>
      <c r="CP106" s="369"/>
      <c r="CQ106" s="369"/>
      <c r="CR106" s="320"/>
      <c r="CS106" s="320"/>
      <c r="CT106" s="321"/>
      <c r="CU106" s="322"/>
      <c r="CV106" s="322"/>
      <c r="CW106" s="322"/>
      <c r="CX106" s="323"/>
      <c r="CY106" s="322"/>
      <c r="CZ106" s="322"/>
      <c r="DA106" s="369"/>
      <c r="DB106" s="369"/>
      <c r="DC106" s="369"/>
      <c r="DD106" s="101"/>
      <c r="DE106" s="101"/>
    </row>
    <row r="107" spans="2:109" ht="20.100000000000001" customHeight="1" x14ac:dyDescent="0.25">
      <c r="B107" s="600" t="str">
        <f>'Select Interventions'!E17</f>
        <v>Select intervention #5</v>
      </c>
      <c r="C107" s="451"/>
      <c r="D107" s="605" t="s">
        <v>55</v>
      </c>
      <c r="E107" s="606"/>
      <c r="F107" s="531" t="str">
        <f>Overview_SelectedInterventions!N58</f>
        <v>-</v>
      </c>
      <c r="G107" s="532"/>
      <c r="H107" s="532"/>
      <c r="I107" s="532"/>
      <c r="J107" s="533"/>
      <c r="K107" s="665" t="str">
        <f>IF(ISBLANK(EnterData_Dist!K107),"",(EnterData_Dist!K107))</f>
        <v/>
      </c>
      <c r="L107" s="570"/>
      <c r="M107" s="567"/>
      <c r="N107" s="564"/>
      <c r="O107" s="561"/>
      <c r="P107" s="558"/>
      <c r="Q107" s="555"/>
      <c r="R107" s="561"/>
      <c r="S107" s="558"/>
      <c r="T107" s="555"/>
      <c r="U107" s="671" t="e">
        <f>IF(ISBLANK(L107),(O107/R107),(L107))</f>
        <v>#DIV/0!</v>
      </c>
      <c r="V107" s="669" t="e">
        <f>IF(ISBLANK(M107),(P107/S107),(M107))</f>
        <v>#DIV/0!</v>
      </c>
      <c r="W107" s="667" t="e">
        <f>IF(ISBLANK(N107),(Q107/T107),(N107))</f>
        <v>#DIV/0!</v>
      </c>
      <c r="X107" s="652"/>
      <c r="Y107" s="653"/>
      <c r="Z107" s="654"/>
      <c r="AA107" s="655"/>
      <c r="AB107" s="656"/>
      <c r="AC107" s="657"/>
      <c r="AD107" s="655"/>
      <c r="AE107" s="656"/>
      <c r="AF107" s="657"/>
      <c r="AG107" s="671" t="e">
        <f>IF(ISBLANK(X107),(AA107/AD107),(X107))</f>
        <v>#DIV/0!</v>
      </c>
      <c r="AH107" s="669" t="e">
        <f>IF(ISBLANK(Y107),(AB107/AE107),(Y107))</f>
        <v>#DIV/0!</v>
      </c>
      <c r="AI107" s="667" t="e">
        <f>IF(ISBLANK(Z107),(AC107/AF107),(Z107))</f>
        <v>#DIV/0!</v>
      </c>
      <c r="AJ107" s="652"/>
      <c r="AK107" s="653"/>
      <c r="AL107" s="654"/>
      <c r="AM107" s="655"/>
      <c r="AN107" s="656"/>
      <c r="AO107" s="657"/>
      <c r="AP107" s="655"/>
      <c r="AQ107" s="656"/>
      <c r="AR107" s="657"/>
      <c r="AS107" s="671" t="e">
        <f>IF(ISBLANK(AJ107),(AM107/AP107),(AJ107))</f>
        <v>#DIV/0!</v>
      </c>
      <c r="AT107" s="669" t="e">
        <f>IF(ISBLANK(AK107),(AN107/AQ107),(AK107))</f>
        <v>#DIV/0!</v>
      </c>
      <c r="AU107" s="667" t="e">
        <f>IF(ISBLANK(AL107),(AO107/AR107),(AL107))</f>
        <v>#DIV/0!</v>
      </c>
      <c r="AV107" s="652"/>
      <c r="AW107" s="653"/>
      <c r="AX107" s="654"/>
      <c r="AY107" s="655"/>
      <c r="AZ107" s="656"/>
      <c r="BA107" s="657"/>
      <c r="BB107" s="655"/>
      <c r="BC107" s="656"/>
      <c r="BD107" s="657"/>
      <c r="BE107" s="671" t="e">
        <f>IF(ISBLANK(AV107),(AY107/BB107),(AV107))</f>
        <v>#DIV/0!</v>
      </c>
      <c r="BF107" s="669" t="e">
        <f>IF(ISBLANK(AW107),(AZ107/BC107),(AW107))</f>
        <v>#DIV/0!</v>
      </c>
      <c r="BG107" s="667" t="e">
        <f>IF(ISBLANK(AX107),(BA107/BD107),(AX107))</f>
        <v>#DIV/0!</v>
      </c>
      <c r="BH107" s="652"/>
      <c r="BI107" s="653"/>
      <c r="BJ107" s="654"/>
      <c r="BK107" s="655"/>
      <c r="BL107" s="656"/>
      <c r="BM107" s="657"/>
      <c r="BN107" s="655"/>
      <c r="BO107" s="656"/>
      <c r="BP107" s="657"/>
      <c r="BQ107" s="671" t="e">
        <f>IF(ISBLANK(BH107),(BK107/BN107),(BH107))</f>
        <v>#DIV/0!</v>
      </c>
      <c r="BR107" s="669" t="e">
        <f>IF(ISBLANK(BI107),(BL107/BO107),(BI107))</f>
        <v>#DIV/0!</v>
      </c>
      <c r="BS107" s="667" t="e">
        <f>IF(ISBLANK(BJ107),(BM107/BP107),(BJ107))</f>
        <v>#DIV/0!</v>
      </c>
      <c r="BT107" s="652"/>
      <c r="BU107" s="653"/>
      <c r="BV107" s="654"/>
      <c r="BW107" s="655"/>
      <c r="BX107" s="656"/>
      <c r="BY107" s="657"/>
      <c r="BZ107" s="655"/>
      <c r="CA107" s="656"/>
      <c r="CB107" s="657"/>
      <c r="CC107" s="671" t="e">
        <f>IF(ISBLANK(BT107),(BW107/BZ107),(BT107))</f>
        <v>#DIV/0!</v>
      </c>
      <c r="CD107" s="669" t="e">
        <f>IF(ISBLANK(BU107),(BX107/CA107),(BU107))</f>
        <v>#DIV/0!</v>
      </c>
      <c r="CE107" s="667" t="e">
        <f>IF(ISBLANK(BV107),(BY107/CB107),(BV107))</f>
        <v>#DIV/0!</v>
      </c>
      <c r="CF107" s="652"/>
      <c r="CG107" s="653"/>
      <c r="CH107" s="654"/>
      <c r="CI107" s="655"/>
      <c r="CJ107" s="656"/>
      <c r="CK107" s="657"/>
      <c r="CL107" s="655"/>
      <c r="CM107" s="656"/>
      <c r="CN107" s="657"/>
      <c r="CO107" s="671" t="e">
        <f>IF(ISBLANK(CF107),(CI107/CL107),(CF107))</f>
        <v>#DIV/0!</v>
      </c>
      <c r="CP107" s="669" t="e">
        <f>IF(ISBLANK(CG107),(CJ107/CM107),(CG107))</f>
        <v>#DIV/0!</v>
      </c>
      <c r="CQ107" s="667" t="e">
        <f>IF(ISBLANK(CH107),(CK107/CN107),(CH107))</f>
        <v>#DIV/0!</v>
      </c>
      <c r="CR107" s="652"/>
      <c r="CS107" s="653"/>
      <c r="CT107" s="654"/>
      <c r="CU107" s="655"/>
      <c r="CV107" s="656"/>
      <c r="CW107" s="657"/>
      <c r="CX107" s="655"/>
      <c r="CY107" s="656"/>
      <c r="CZ107" s="657"/>
      <c r="DA107" s="671" t="e">
        <f>IF(ISBLANK(CR107),(CU107/CX107),(CR107))</f>
        <v>#DIV/0!</v>
      </c>
      <c r="DB107" s="669" t="e">
        <f>IF(ISBLANK(CS107),(CV107/CY107),(CS107))</f>
        <v>#DIV/0!</v>
      </c>
      <c r="DC107" s="667" t="e">
        <f>IF(ISBLANK(CT107),(CW107/CZ107),(CT107))</f>
        <v>#DIV/0!</v>
      </c>
      <c r="DD107" s="53"/>
      <c r="DE107" s="53"/>
    </row>
    <row r="108" spans="2:109" ht="20.100000000000001" customHeight="1" x14ac:dyDescent="0.25">
      <c r="B108" s="452"/>
      <c r="C108" s="453"/>
      <c r="D108" s="607"/>
      <c r="E108" s="608"/>
      <c r="F108" s="534"/>
      <c r="G108" s="535"/>
      <c r="H108" s="535"/>
      <c r="I108" s="535"/>
      <c r="J108" s="536"/>
      <c r="K108" s="659"/>
      <c r="L108" s="571"/>
      <c r="M108" s="568"/>
      <c r="N108" s="565"/>
      <c r="O108" s="562"/>
      <c r="P108" s="559"/>
      <c r="Q108" s="556"/>
      <c r="R108" s="562"/>
      <c r="S108" s="559"/>
      <c r="T108" s="556"/>
      <c r="U108" s="672"/>
      <c r="V108" s="670"/>
      <c r="W108" s="668"/>
      <c r="X108" s="646"/>
      <c r="Y108" s="647"/>
      <c r="Z108" s="648"/>
      <c r="AA108" s="649"/>
      <c r="AB108" s="650"/>
      <c r="AC108" s="651"/>
      <c r="AD108" s="649"/>
      <c r="AE108" s="650"/>
      <c r="AF108" s="651"/>
      <c r="AG108" s="672"/>
      <c r="AH108" s="670"/>
      <c r="AI108" s="668"/>
      <c r="AJ108" s="646"/>
      <c r="AK108" s="647"/>
      <c r="AL108" s="648"/>
      <c r="AM108" s="649"/>
      <c r="AN108" s="650"/>
      <c r="AO108" s="651"/>
      <c r="AP108" s="649"/>
      <c r="AQ108" s="650"/>
      <c r="AR108" s="651"/>
      <c r="AS108" s="672"/>
      <c r="AT108" s="670"/>
      <c r="AU108" s="668"/>
      <c r="AV108" s="646"/>
      <c r="AW108" s="647"/>
      <c r="AX108" s="648"/>
      <c r="AY108" s="649"/>
      <c r="AZ108" s="650"/>
      <c r="BA108" s="651"/>
      <c r="BB108" s="649"/>
      <c r="BC108" s="650"/>
      <c r="BD108" s="651"/>
      <c r="BE108" s="672"/>
      <c r="BF108" s="670"/>
      <c r="BG108" s="668"/>
      <c r="BH108" s="646"/>
      <c r="BI108" s="647"/>
      <c r="BJ108" s="648"/>
      <c r="BK108" s="649"/>
      <c r="BL108" s="650"/>
      <c r="BM108" s="651"/>
      <c r="BN108" s="649"/>
      <c r="BO108" s="650"/>
      <c r="BP108" s="651"/>
      <c r="BQ108" s="672"/>
      <c r="BR108" s="670"/>
      <c r="BS108" s="668"/>
      <c r="BT108" s="646"/>
      <c r="BU108" s="647"/>
      <c r="BV108" s="648"/>
      <c r="BW108" s="649"/>
      <c r="BX108" s="650"/>
      <c r="BY108" s="651"/>
      <c r="BZ108" s="649"/>
      <c r="CA108" s="650"/>
      <c r="CB108" s="651"/>
      <c r="CC108" s="672"/>
      <c r="CD108" s="670"/>
      <c r="CE108" s="668"/>
      <c r="CF108" s="646"/>
      <c r="CG108" s="647"/>
      <c r="CH108" s="648"/>
      <c r="CI108" s="649"/>
      <c r="CJ108" s="650"/>
      <c r="CK108" s="651"/>
      <c r="CL108" s="649"/>
      <c r="CM108" s="650"/>
      <c r="CN108" s="651"/>
      <c r="CO108" s="672"/>
      <c r="CP108" s="670"/>
      <c r="CQ108" s="668"/>
      <c r="CR108" s="646"/>
      <c r="CS108" s="647"/>
      <c r="CT108" s="648"/>
      <c r="CU108" s="649"/>
      <c r="CV108" s="650"/>
      <c r="CW108" s="651"/>
      <c r="CX108" s="649"/>
      <c r="CY108" s="650"/>
      <c r="CZ108" s="651"/>
      <c r="DA108" s="672"/>
      <c r="DB108" s="670"/>
      <c r="DC108" s="668"/>
      <c r="DD108" s="54"/>
      <c r="DE108" s="54"/>
    </row>
    <row r="109" spans="2:109" ht="20.100000000000001" customHeight="1" x14ac:dyDescent="0.25">
      <c r="B109" s="452"/>
      <c r="C109" s="453"/>
      <c r="D109" s="609"/>
      <c r="E109" s="610"/>
      <c r="F109" s="534"/>
      <c r="G109" s="535"/>
      <c r="H109" s="535"/>
      <c r="I109" s="535"/>
      <c r="J109" s="536"/>
      <c r="K109" s="659"/>
      <c r="L109" s="571"/>
      <c r="M109" s="568"/>
      <c r="N109" s="565"/>
      <c r="O109" s="562"/>
      <c r="P109" s="559"/>
      <c r="Q109" s="556"/>
      <c r="R109" s="562"/>
      <c r="S109" s="559"/>
      <c r="T109" s="556"/>
      <c r="U109" s="672"/>
      <c r="V109" s="670"/>
      <c r="W109" s="668"/>
      <c r="X109" s="646"/>
      <c r="Y109" s="647"/>
      <c r="Z109" s="648"/>
      <c r="AA109" s="649"/>
      <c r="AB109" s="650"/>
      <c r="AC109" s="651"/>
      <c r="AD109" s="649"/>
      <c r="AE109" s="650"/>
      <c r="AF109" s="651"/>
      <c r="AG109" s="672"/>
      <c r="AH109" s="670"/>
      <c r="AI109" s="668"/>
      <c r="AJ109" s="646"/>
      <c r="AK109" s="647"/>
      <c r="AL109" s="648"/>
      <c r="AM109" s="649"/>
      <c r="AN109" s="650"/>
      <c r="AO109" s="651"/>
      <c r="AP109" s="649"/>
      <c r="AQ109" s="650"/>
      <c r="AR109" s="651"/>
      <c r="AS109" s="672"/>
      <c r="AT109" s="670"/>
      <c r="AU109" s="668"/>
      <c r="AV109" s="646"/>
      <c r="AW109" s="647"/>
      <c r="AX109" s="648"/>
      <c r="AY109" s="649"/>
      <c r="AZ109" s="650"/>
      <c r="BA109" s="651"/>
      <c r="BB109" s="649"/>
      <c r="BC109" s="650"/>
      <c r="BD109" s="651"/>
      <c r="BE109" s="672"/>
      <c r="BF109" s="670"/>
      <c r="BG109" s="668"/>
      <c r="BH109" s="646"/>
      <c r="BI109" s="647"/>
      <c r="BJ109" s="648"/>
      <c r="BK109" s="649"/>
      <c r="BL109" s="650"/>
      <c r="BM109" s="651"/>
      <c r="BN109" s="649"/>
      <c r="BO109" s="650"/>
      <c r="BP109" s="651"/>
      <c r="BQ109" s="672"/>
      <c r="BR109" s="670"/>
      <c r="BS109" s="668"/>
      <c r="BT109" s="646"/>
      <c r="BU109" s="647"/>
      <c r="BV109" s="648"/>
      <c r="BW109" s="649"/>
      <c r="BX109" s="650"/>
      <c r="BY109" s="651"/>
      <c r="BZ109" s="649"/>
      <c r="CA109" s="650"/>
      <c r="CB109" s="651"/>
      <c r="CC109" s="672"/>
      <c r="CD109" s="670"/>
      <c r="CE109" s="668"/>
      <c r="CF109" s="646"/>
      <c r="CG109" s="647"/>
      <c r="CH109" s="648"/>
      <c r="CI109" s="649"/>
      <c r="CJ109" s="650"/>
      <c r="CK109" s="651"/>
      <c r="CL109" s="649"/>
      <c r="CM109" s="650"/>
      <c r="CN109" s="651"/>
      <c r="CO109" s="672"/>
      <c r="CP109" s="670"/>
      <c r="CQ109" s="668"/>
      <c r="CR109" s="646"/>
      <c r="CS109" s="647"/>
      <c r="CT109" s="648"/>
      <c r="CU109" s="649"/>
      <c r="CV109" s="650"/>
      <c r="CW109" s="651"/>
      <c r="CX109" s="649"/>
      <c r="CY109" s="650"/>
      <c r="CZ109" s="651"/>
      <c r="DA109" s="672"/>
      <c r="DB109" s="670"/>
      <c r="DC109" s="668"/>
      <c r="DD109" s="54"/>
      <c r="DE109" s="54"/>
    </row>
    <row r="110" spans="2:109" ht="20.100000000000001" customHeight="1" x14ac:dyDescent="0.25">
      <c r="B110" s="452"/>
      <c r="C110" s="453"/>
      <c r="D110" s="609"/>
      <c r="E110" s="610"/>
      <c r="F110" s="537"/>
      <c r="G110" s="538"/>
      <c r="H110" s="538"/>
      <c r="I110" s="538"/>
      <c r="J110" s="539"/>
      <c r="K110" s="659"/>
      <c r="L110" s="572"/>
      <c r="M110" s="569"/>
      <c r="N110" s="566"/>
      <c r="O110" s="563"/>
      <c r="P110" s="560"/>
      <c r="Q110" s="557"/>
      <c r="R110" s="563"/>
      <c r="S110" s="560"/>
      <c r="T110" s="557"/>
      <c r="U110" s="672"/>
      <c r="V110" s="670"/>
      <c r="W110" s="668"/>
      <c r="X110" s="646"/>
      <c r="Y110" s="647"/>
      <c r="Z110" s="648"/>
      <c r="AA110" s="649"/>
      <c r="AB110" s="650"/>
      <c r="AC110" s="651"/>
      <c r="AD110" s="649"/>
      <c r="AE110" s="650"/>
      <c r="AF110" s="651"/>
      <c r="AG110" s="672"/>
      <c r="AH110" s="670"/>
      <c r="AI110" s="668"/>
      <c r="AJ110" s="646"/>
      <c r="AK110" s="647"/>
      <c r="AL110" s="648"/>
      <c r="AM110" s="649"/>
      <c r="AN110" s="650"/>
      <c r="AO110" s="651"/>
      <c r="AP110" s="649"/>
      <c r="AQ110" s="650"/>
      <c r="AR110" s="651"/>
      <c r="AS110" s="672"/>
      <c r="AT110" s="670"/>
      <c r="AU110" s="668"/>
      <c r="AV110" s="646"/>
      <c r="AW110" s="647"/>
      <c r="AX110" s="648"/>
      <c r="AY110" s="649"/>
      <c r="AZ110" s="650"/>
      <c r="BA110" s="651"/>
      <c r="BB110" s="649"/>
      <c r="BC110" s="650"/>
      <c r="BD110" s="651"/>
      <c r="BE110" s="672"/>
      <c r="BF110" s="670"/>
      <c r="BG110" s="668"/>
      <c r="BH110" s="646"/>
      <c r="BI110" s="647"/>
      <c r="BJ110" s="648"/>
      <c r="BK110" s="649"/>
      <c r="BL110" s="650"/>
      <c r="BM110" s="651"/>
      <c r="BN110" s="649"/>
      <c r="BO110" s="650"/>
      <c r="BP110" s="651"/>
      <c r="BQ110" s="672"/>
      <c r="BR110" s="670"/>
      <c r="BS110" s="668"/>
      <c r="BT110" s="646"/>
      <c r="BU110" s="647"/>
      <c r="BV110" s="648"/>
      <c r="BW110" s="649"/>
      <c r="BX110" s="650"/>
      <c r="BY110" s="651"/>
      <c r="BZ110" s="649"/>
      <c r="CA110" s="650"/>
      <c r="CB110" s="651"/>
      <c r="CC110" s="672"/>
      <c r="CD110" s="670"/>
      <c r="CE110" s="668"/>
      <c r="CF110" s="646"/>
      <c r="CG110" s="647"/>
      <c r="CH110" s="648"/>
      <c r="CI110" s="649"/>
      <c r="CJ110" s="650"/>
      <c r="CK110" s="651"/>
      <c r="CL110" s="649"/>
      <c r="CM110" s="650"/>
      <c r="CN110" s="651"/>
      <c r="CO110" s="672"/>
      <c r="CP110" s="670"/>
      <c r="CQ110" s="668"/>
      <c r="CR110" s="646"/>
      <c r="CS110" s="647"/>
      <c r="CT110" s="648"/>
      <c r="CU110" s="649"/>
      <c r="CV110" s="650"/>
      <c r="CW110" s="651"/>
      <c r="CX110" s="649"/>
      <c r="CY110" s="650"/>
      <c r="CZ110" s="651"/>
      <c r="DA110" s="672"/>
      <c r="DB110" s="670"/>
      <c r="DC110" s="668"/>
      <c r="DD110" s="54"/>
      <c r="DE110" s="54"/>
    </row>
    <row r="111" spans="2:109" ht="20.100000000000001" customHeight="1" x14ac:dyDescent="0.25">
      <c r="B111" s="452"/>
      <c r="C111" s="453"/>
      <c r="D111" s="607" t="s">
        <v>56</v>
      </c>
      <c r="E111" s="611"/>
      <c r="F111" s="540" t="str">
        <f>Overview_SelectedInterventions!N60</f>
        <v>-</v>
      </c>
      <c r="G111" s="541"/>
      <c r="H111" s="541"/>
      <c r="I111" s="541"/>
      <c r="J111" s="542"/>
      <c r="K111" s="658" t="str">
        <f>IF(ISBLANK(EnterData_Dist!K111),"",(EnterData_Dist!K111))</f>
        <v/>
      </c>
      <c r="L111" s="578"/>
      <c r="M111" s="577"/>
      <c r="N111" s="576"/>
      <c r="O111" s="575"/>
      <c r="P111" s="574"/>
      <c r="Q111" s="573"/>
      <c r="R111" s="575"/>
      <c r="S111" s="574"/>
      <c r="T111" s="573"/>
      <c r="U111" s="672" t="e">
        <f>IF(ISBLANK(L111),(O111/R111),(L111))</f>
        <v>#DIV/0!</v>
      </c>
      <c r="V111" s="670" t="e">
        <f>IF(ISBLANK(M111),(P111/S111),(M111))</f>
        <v>#DIV/0!</v>
      </c>
      <c r="W111" s="668" t="e">
        <f>IF(ISBLANK(N111),(Q111/T111),(N111))</f>
        <v>#DIV/0!</v>
      </c>
      <c r="X111" s="646"/>
      <c r="Y111" s="647"/>
      <c r="Z111" s="648"/>
      <c r="AA111" s="649"/>
      <c r="AB111" s="650"/>
      <c r="AC111" s="651"/>
      <c r="AD111" s="649"/>
      <c r="AE111" s="650"/>
      <c r="AF111" s="651"/>
      <c r="AG111" s="672" t="e">
        <f>IF(ISBLANK(X111),(AA111/AD111),(X111))</f>
        <v>#DIV/0!</v>
      </c>
      <c r="AH111" s="670" t="e">
        <f>IF(ISBLANK(Y111),(AB111/AE111),(Y111))</f>
        <v>#DIV/0!</v>
      </c>
      <c r="AI111" s="668" t="e">
        <f>IF(ISBLANK(Z111),(AC111/AF111),(Z111))</f>
        <v>#DIV/0!</v>
      </c>
      <c r="AJ111" s="646"/>
      <c r="AK111" s="647"/>
      <c r="AL111" s="648"/>
      <c r="AM111" s="649"/>
      <c r="AN111" s="650"/>
      <c r="AO111" s="651"/>
      <c r="AP111" s="649"/>
      <c r="AQ111" s="650"/>
      <c r="AR111" s="651"/>
      <c r="AS111" s="672" t="e">
        <f>IF(ISBLANK(AJ111),(AM111/AP111),(AJ111))</f>
        <v>#DIV/0!</v>
      </c>
      <c r="AT111" s="670" t="e">
        <f>IF(ISBLANK(AK111),(AN111/AQ111),(AK111))</f>
        <v>#DIV/0!</v>
      </c>
      <c r="AU111" s="668" t="e">
        <f>IF(ISBLANK(AL111),(AO111/AR111),(AL111))</f>
        <v>#DIV/0!</v>
      </c>
      <c r="AV111" s="646"/>
      <c r="AW111" s="647"/>
      <c r="AX111" s="648"/>
      <c r="AY111" s="649"/>
      <c r="AZ111" s="650"/>
      <c r="BA111" s="651"/>
      <c r="BB111" s="649"/>
      <c r="BC111" s="650"/>
      <c r="BD111" s="651"/>
      <c r="BE111" s="672" t="e">
        <f>IF(ISBLANK(AV111),(AY111/BB111),(AV111))</f>
        <v>#DIV/0!</v>
      </c>
      <c r="BF111" s="670" t="e">
        <f>IF(ISBLANK(AW111),(AZ111/BC111),(AW111))</f>
        <v>#DIV/0!</v>
      </c>
      <c r="BG111" s="668" t="e">
        <f>IF(ISBLANK(AX111),(BA111/BD111),(AX111))</f>
        <v>#DIV/0!</v>
      </c>
      <c r="BH111" s="646"/>
      <c r="BI111" s="647"/>
      <c r="BJ111" s="648"/>
      <c r="BK111" s="649"/>
      <c r="BL111" s="650"/>
      <c r="BM111" s="651"/>
      <c r="BN111" s="649"/>
      <c r="BO111" s="650"/>
      <c r="BP111" s="651"/>
      <c r="BQ111" s="672" t="e">
        <f>IF(ISBLANK(BH111),(BK111/BN111),(BH111))</f>
        <v>#DIV/0!</v>
      </c>
      <c r="BR111" s="670" t="e">
        <f>IF(ISBLANK(BI111),(BL111/BO111),(BI111))</f>
        <v>#DIV/0!</v>
      </c>
      <c r="BS111" s="668" t="e">
        <f>IF(ISBLANK(BJ111),(BM111/BP111),(BJ111))</f>
        <v>#DIV/0!</v>
      </c>
      <c r="BT111" s="646"/>
      <c r="BU111" s="647"/>
      <c r="BV111" s="648"/>
      <c r="BW111" s="649"/>
      <c r="BX111" s="650"/>
      <c r="BY111" s="651"/>
      <c r="BZ111" s="649"/>
      <c r="CA111" s="650"/>
      <c r="CB111" s="651"/>
      <c r="CC111" s="672" t="e">
        <f>IF(ISBLANK(BT111),(BW111/BZ111),(BT111))</f>
        <v>#DIV/0!</v>
      </c>
      <c r="CD111" s="670" t="e">
        <f>IF(ISBLANK(BU111),(BX111/CA111),(BU111))</f>
        <v>#DIV/0!</v>
      </c>
      <c r="CE111" s="668" t="e">
        <f>IF(ISBLANK(BV111),(BY111/CB111),(BV111))</f>
        <v>#DIV/0!</v>
      </c>
      <c r="CF111" s="646"/>
      <c r="CG111" s="647"/>
      <c r="CH111" s="648"/>
      <c r="CI111" s="649"/>
      <c r="CJ111" s="650"/>
      <c r="CK111" s="651"/>
      <c r="CL111" s="649"/>
      <c r="CM111" s="650"/>
      <c r="CN111" s="651"/>
      <c r="CO111" s="672" t="e">
        <f>IF(ISBLANK(CF111),(CI111/CL111),(CF111))</f>
        <v>#DIV/0!</v>
      </c>
      <c r="CP111" s="670" t="e">
        <f>IF(ISBLANK(CG111),(CJ111/CM111),(CG111))</f>
        <v>#DIV/0!</v>
      </c>
      <c r="CQ111" s="668" t="e">
        <f>IF(ISBLANK(CH111),(CK111/CN111),(CH111))</f>
        <v>#DIV/0!</v>
      </c>
      <c r="CR111" s="646"/>
      <c r="CS111" s="647"/>
      <c r="CT111" s="648"/>
      <c r="CU111" s="649"/>
      <c r="CV111" s="650"/>
      <c r="CW111" s="651"/>
      <c r="CX111" s="649"/>
      <c r="CY111" s="650"/>
      <c r="CZ111" s="651"/>
      <c r="DA111" s="672" t="e">
        <f>IF(ISBLANK(CR111),(CU111/CX111),(CR111))</f>
        <v>#DIV/0!</v>
      </c>
      <c r="DB111" s="670" t="e">
        <f>IF(ISBLANK(CS111),(CV111/CY111),(CS111))</f>
        <v>#DIV/0!</v>
      </c>
      <c r="DC111" s="668" t="e">
        <f>IF(ISBLANK(CT111),(CW111/CZ111),(CT111))</f>
        <v>#DIV/0!</v>
      </c>
      <c r="DD111" s="56"/>
      <c r="DE111" s="56"/>
    </row>
    <row r="112" spans="2:109" ht="20.100000000000001" customHeight="1" x14ac:dyDescent="0.25">
      <c r="B112" s="452"/>
      <c r="C112" s="453"/>
      <c r="D112" s="607"/>
      <c r="E112" s="611"/>
      <c r="F112" s="534"/>
      <c r="G112" s="535"/>
      <c r="H112" s="535"/>
      <c r="I112" s="535"/>
      <c r="J112" s="536"/>
      <c r="K112" s="659"/>
      <c r="L112" s="571"/>
      <c r="M112" s="568"/>
      <c r="N112" s="565"/>
      <c r="O112" s="562"/>
      <c r="P112" s="559"/>
      <c r="Q112" s="556"/>
      <c r="R112" s="562"/>
      <c r="S112" s="559"/>
      <c r="T112" s="556"/>
      <c r="U112" s="672"/>
      <c r="V112" s="670"/>
      <c r="W112" s="668"/>
      <c r="X112" s="646"/>
      <c r="Y112" s="647"/>
      <c r="Z112" s="648"/>
      <c r="AA112" s="649"/>
      <c r="AB112" s="650"/>
      <c r="AC112" s="651"/>
      <c r="AD112" s="649"/>
      <c r="AE112" s="650"/>
      <c r="AF112" s="651"/>
      <c r="AG112" s="672"/>
      <c r="AH112" s="670"/>
      <c r="AI112" s="668"/>
      <c r="AJ112" s="646"/>
      <c r="AK112" s="647"/>
      <c r="AL112" s="648"/>
      <c r="AM112" s="649"/>
      <c r="AN112" s="650"/>
      <c r="AO112" s="651"/>
      <c r="AP112" s="649"/>
      <c r="AQ112" s="650"/>
      <c r="AR112" s="651"/>
      <c r="AS112" s="672"/>
      <c r="AT112" s="670"/>
      <c r="AU112" s="668"/>
      <c r="AV112" s="646"/>
      <c r="AW112" s="647"/>
      <c r="AX112" s="648"/>
      <c r="AY112" s="649"/>
      <c r="AZ112" s="650"/>
      <c r="BA112" s="651"/>
      <c r="BB112" s="649"/>
      <c r="BC112" s="650"/>
      <c r="BD112" s="651"/>
      <c r="BE112" s="672"/>
      <c r="BF112" s="670"/>
      <c r="BG112" s="668"/>
      <c r="BH112" s="646"/>
      <c r="BI112" s="647"/>
      <c r="BJ112" s="648"/>
      <c r="BK112" s="649"/>
      <c r="BL112" s="650"/>
      <c r="BM112" s="651"/>
      <c r="BN112" s="649"/>
      <c r="BO112" s="650"/>
      <c r="BP112" s="651"/>
      <c r="BQ112" s="672"/>
      <c r="BR112" s="670"/>
      <c r="BS112" s="668"/>
      <c r="BT112" s="646"/>
      <c r="BU112" s="647"/>
      <c r="BV112" s="648"/>
      <c r="BW112" s="649"/>
      <c r="BX112" s="650"/>
      <c r="BY112" s="651"/>
      <c r="BZ112" s="649"/>
      <c r="CA112" s="650"/>
      <c r="CB112" s="651"/>
      <c r="CC112" s="672"/>
      <c r="CD112" s="670"/>
      <c r="CE112" s="668"/>
      <c r="CF112" s="646"/>
      <c r="CG112" s="647"/>
      <c r="CH112" s="648"/>
      <c r="CI112" s="649"/>
      <c r="CJ112" s="650"/>
      <c r="CK112" s="651"/>
      <c r="CL112" s="649"/>
      <c r="CM112" s="650"/>
      <c r="CN112" s="651"/>
      <c r="CO112" s="672"/>
      <c r="CP112" s="670"/>
      <c r="CQ112" s="668"/>
      <c r="CR112" s="646"/>
      <c r="CS112" s="647"/>
      <c r="CT112" s="648"/>
      <c r="CU112" s="649"/>
      <c r="CV112" s="650"/>
      <c r="CW112" s="651"/>
      <c r="CX112" s="649"/>
      <c r="CY112" s="650"/>
      <c r="CZ112" s="651"/>
      <c r="DA112" s="672"/>
      <c r="DB112" s="670"/>
      <c r="DC112" s="668"/>
      <c r="DD112" s="54"/>
      <c r="DE112" s="54"/>
    </row>
    <row r="113" spans="2:109" ht="20.100000000000001" customHeight="1" x14ac:dyDescent="0.25">
      <c r="B113" s="452"/>
      <c r="C113" s="453"/>
      <c r="D113" s="609"/>
      <c r="E113" s="610"/>
      <c r="F113" s="534"/>
      <c r="G113" s="535"/>
      <c r="H113" s="535"/>
      <c r="I113" s="535"/>
      <c r="J113" s="536"/>
      <c r="K113" s="659"/>
      <c r="L113" s="571"/>
      <c r="M113" s="568"/>
      <c r="N113" s="565"/>
      <c r="O113" s="562"/>
      <c r="P113" s="559"/>
      <c r="Q113" s="556"/>
      <c r="R113" s="562"/>
      <c r="S113" s="559"/>
      <c r="T113" s="556"/>
      <c r="U113" s="672"/>
      <c r="V113" s="670"/>
      <c r="W113" s="668"/>
      <c r="X113" s="646"/>
      <c r="Y113" s="647"/>
      <c r="Z113" s="648"/>
      <c r="AA113" s="649"/>
      <c r="AB113" s="650"/>
      <c r="AC113" s="651"/>
      <c r="AD113" s="649"/>
      <c r="AE113" s="650"/>
      <c r="AF113" s="651"/>
      <c r="AG113" s="672"/>
      <c r="AH113" s="670"/>
      <c r="AI113" s="668"/>
      <c r="AJ113" s="646"/>
      <c r="AK113" s="647"/>
      <c r="AL113" s="648"/>
      <c r="AM113" s="649"/>
      <c r="AN113" s="650"/>
      <c r="AO113" s="651"/>
      <c r="AP113" s="649"/>
      <c r="AQ113" s="650"/>
      <c r="AR113" s="651"/>
      <c r="AS113" s="672"/>
      <c r="AT113" s="670"/>
      <c r="AU113" s="668"/>
      <c r="AV113" s="646"/>
      <c r="AW113" s="647"/>
      <c r="AX113" s="648"/>
      <c r="AY113" s="649"/>
      <c r="AZ113" s="650"/>
      <c r="BA113" s="651"/>
      <c r="BB113" s="649"/>
      <c r="BC113" s="650"/>
      <c r="BD113" s="651"/>
      <c r="BE113" s="672"/>
      <c r="BF113" s="670"/>
      <c r="BG113" s="668"/>
      <c r="BH113" s="646"/>
      <c r="BI113" s="647"/>
      <c r="BJ113" s="648"/>
      <c r="BK113" s="649"/>
      <c r="BL113" s="650"/>
      <c r="BM113" s="651"/>
      <c r="BN113" s="649"/>
      <c r="BO113" s="650"/>
      <c r="BP113" s="651"/>
      <c r="BQ113" s="672"/>
      <c r="BR113" s="670"/>
      <c r="BS113" s="668"/>
      <c r="BT113" s="646"/>
      <c r="BU113" s="647"/>
      <c r="BV113" s="648"/>
      <c r="BW113" s="649"/>
      <c r="BX113" s="650"/>
      <c r="BY113" s="651"/>
      <c r="BZ113" s="649"/>
      <c r="CA113" s="650"/>
      <c r="CB113" s="651"/>
      <c r="CC113" s="672"/>
      <c r="CD113" s="670"/>
      <c r="CE113" s="668"/>
      <c r="CF113" s="646"/>
      <c r="CG113" s="647"/>
      <c r="CH113" s="648"/>
      <c r="CI113" s="649"/>
      <c r="CJ113" s="650"/>
      <c r="CK113" s="651"/>
      <c r="CL113" s="649"/>
      <c r="CM113" s="650"/>
      <c r="CN113" s="651"/>
      <c r="CO113" s="672"/>
      <c r="CP113" s="670"/>
      <c r="CQ113" s="668"/>
      <c r="CR113" s="646"/>
      <c r="CS113" s="647"/>
      <c r="CT113" s="648"/>
      <c r="CU113" s="649"/>
      <c r="CV113" s="650"/>
      <c r="CW113" s="651"/>
      <c r="CX113" s="649"/>
      <c r="CY113" s="650"/>
      <c r="CZ113" s="651"/>
      <c r="DA113" s="672"/>
      <c r="DB113" s="670"/>
      <c r="DC113" s="668"/>
      <c r="DD113" s="54"/>
      <c r="DE113" s="54"/>
    </row>
    <row r="114" spans="2:109" ht="20.100000000000001" customHeight="1" x14ac:dyDescent="0.25">
      <c r="B114" s="452"/>
      <c r="C114" s="453"/>
      <c r="D114" s="609"/>
      <c r="E114" s="610"/>
      <c r="F114" s="537"/>
      <c r="G114" s="538"/>
      <c r="H114" s="538"/>
      <c r="I114" s="538"/>
      <c r="J114" s="539"/>
      <c r="K114" s="659"/>
      <c r="L114" s="572"/>
      <c r="M114" s="569"/>
      <c r="N114" s="566"/>
      <c r="O114" s="563"/>
      <c r="P114" s="560"/>
      <c r="Q114" s="557"/>
      <c r="R114" s="563"/>
      <c r="S114" s="560"/>
      <c r="T114" s="557"/>
      <c r="U114" s="672"/>
      <c r="V114" s="670"/>
      <c r="W114" s="668"/>
      <c r="X114" s="646"/>
      <c r="Y114" s="647"/>
      <c r="Z114" s="648"/>
      <c r="AA114" s="649"/>
      <c r="AB114" s="650"/>
      <c r="AC114" s="651"/>
      <c r="AD114" s="649"/>
      <c r="AE114" s="650"/>
      <c r="AF114" s="651"/>
      <c r="AG114" s="672"/>
      <c r="AH114" s="670"/>
      <c r="AI114" s="668"/>
      <c r="AJ114" s="646"/>
      <c r="AK114" s="647"/>
      <c r="AL114" s="648"/>
      <c r="AM114" s="649"/>
      <c r="AN114" s="650"/>
      <c r="AO114" s="651"/>
      <c r="AP114" s="649"/>
      <c r="AQ114" s="650"/>
      <c r="AR114" s="651"/>
      <c r="AS114" s="672"/>
      <c r="AT114" s="670"/>
      <c r="AU114" s="668"/>
      <c r="AV114" s="646"/>
      <c r="AW114" s="647"/>
      <c r="AX114" s="648"/>
      <c r="AY114" s="649"/>
      <c r="AZ114" s="650"/>
      <c r="BA114" s="651"/>
      <c r="BB114" s="649"/>
      <c r="BC114" s="650"/>
      <c r="BD114" s="651"/>
      <c r="BE114" s="672"/>
      <c r="BF114" s="670"/>
      <c r="BG114" s="668"/>
      <c r="BH114" s="646"/>
      <c r="BI114" s="647"/>
      <c r="BJ114" s="648"/>
      <c r="BK114" s="649"/>
      <c r="BL114" s="650"/>
      <c r="BM114" s="651"/>
      <c r="BN114" s="649"/>
      <c r="BO114" s="650"/>
      <c r="BP114" s="651"/>
      <c r="BQ114" s="672"/>
      <c r="BR114" s="670"/>
      <c r="BS114" s="668"/>
      <c r="BT114" s="646"/>
      <c r="BU114" s="647"/>
      <c r="BV114" s="648"/>
      <c r="BW114" s="649"/>
      <c r="BX114" s="650"/>
      <c r="BY114" s="651"/>
      <c r="BZ114" s="649"/>
      <c r="CA114" s="650"/>
      <c r="CB114" s="651"/>
      <c r="CC114" s="672"/>
      <c r="CD114" s="670"/>
      <c r="CE114" s="668"/>
      <c r="CF114" s="646"/>
      <c r="CG114" s="647"/>
      <c r="CH114" s="648"/>
      <c r="CI114" s="649"/>
      <c r="CJ114" s="650"/>
      <c r="CK114" s="651"/>
      <c r="CL114" s="649"/>
      <c r="CM114" s="650"/>
      <c r="CN114" s="651"/>
      <c r="CO114" s="672"/>
      <c r="CP114" s="670"/>
      <c r="CQ114" s="668"/>
      <c r="CR114" s="646"/>
      <c r="CS114" s="647"/>
      <c r="CT114" s="648"/>
      <c r="CU114" s="649"/>
      <c r="CV114" s="650"/>
      <c r="CW114" s="651"/>
      <c r="CX114" s="649"/>
      <c r="CY114" s="650"/>
      <c r="CZ114" s="651"/>
      <c r="DA114" s="672"/>
      <c r="DB114" s="670"/>
      <c r="DC114" s="668"/>
      <c r="DD114" s="57"/>
      <c r="DE114" s="57"/>
    </row>
    <row r="115" spans="2:109" ht="20.100000000000001" customHeight="1" x14ac:dyDescent="0.25">
      <c r="B115" s="452"/>
      <c r="C115" s="453"/>
      <c r="D115" s="607" t="s">
        <v>82</v>
      </c>
      <c r="E115" s="611"/>
      <c r="F115" s="612" t="str">
        <f>Overview_SelectedInterventions!N62</f>
        <v>-</v>
      </c>
      <c r="G115" s="613"/>
      <c r="H115" s="613"/>
      <c r="I115" s="614"/>
      <c r="J115" s="370" t="s">
        <v>375</v>
      </c>
      <c r="K115" s="658" t="str">
        <f>IF(ISBLANK(EnterData_Dist!K115),"",(EnterData_Dist!K115))</f>
        <v/>
      </c>
      <c r="L115" s="295"/>
      <c r="M115" s="296"/>
      <c r="N115" s="297"/>
      <c r="O115" s="298"/>
      <c r="P115" s="299"/>
      <c r="Q115" s="300"/>
      <c r="R115" s="298"/>
      <c r="S115" s="299"/>
      <c r="T115" s="300"/>
      <c r="U115" s="357" t="e">
        <f t="shared" ref="U115:W130" si="88">IF(ISBLANK(L115),(O115/R115),(L115))</f>
        <v>#DIV/0!</v>
      </c>
      <c r="V115" s="358" t="e">
        <f t="shared" si="88"/>
        <v>#DIV/0!</v>
      </c>
      <c r="W115" s="359" t="e">
        <f t="shared" si="88"/>
        <v>#DIV/0!</v>
      </c>
      <c r="X115" s="295"/>
      <c r="Y115" s="296"/>
      <c r="Z115" s="297"/>
      <c r="AA115" s="298"/>
      <c r="AB115" s="299"/>
      <c r="AC115" s="300"/>
      <c r="AD115" s="298"/>
      <c r="AE115" s="299"/>
      <c r="AF115" s="300"/>
      <c r="AG115" s="357" t="e">
        <f t="shared" ref="AG115:AG130" si="89">IF(ISBLANK(X115),(AA115/AD115),(X115))</f>
        <v>#DIV/0!</v>
      </c>
      <c r="AH115" s="358" t="e">
        <f t="shared" ref="AH115:AH130" si="90">IF(ISBLANK(Y115),(AB115/AE115),(Y115))</f>
        <v>#DIV/0!</v>
      </c>
      <c r="AI115" s="359" t="e">
        <f t="shared" ref="AI115:AI130" si="91">IF(ISBLANK(Z115),(AC115/AF115),(Z115))</f>
        <v>#DIV/0!</v>
      </c>
      <c r="AJ115" s="295"/>
      <c r="AK115" s="296"/>
      <c r="AL115" s="297"/>
      <c r="AM115" s="298"/>
      <c r="AN115" s="299"/>
      <c r="AO115" s="300"/>
      <c r="AP115" s="298"/>
      <c r="AQ115" s="299"/>
      <c r="AR115" s="300"/>
      <c r="AS115" s="357" t="e">
        <f t="shared" ref="AS115:AS130" si="92">IF(ISBLANK(AJ115),(AM115/AP115),(AJ115))</f>
        <v>#DIV/0!</v>
      </c>
      <c r="AT115" s="358" t="e">
        <f t="shared" ref="AT115:AT130" si="93">IF(ISBLANK(AK115),(AN115/AQ115),(AK115))</f>
        <v>#DIV/0!</v>
      </c>
      <c r="AU115" s="359" t="e">
        <f t="shared" ref="AU115:AU130" si="94">IF(ISBLANK(AL115),(AO115/AR115),(AL115))</f>
        <v>#DIV/0!</v>
      </c>
      <c r="AV115" s="295"/>
      <c r="AW115" s="296"/>
      <c r="AX115" s="297"/>
      <c r="AY115" s="298"/>
      <c r="AZ115" s="299"/>
      <c r="BA115" s="300"/>
      <c r="BB115" s="298"/>
      <c r="BC115" s="299"/>
      <c r="BD115" s="300"/>
      <c r="BE115" s="357" t="e">
        <f t="shared" ref="BE115:BE130" si="95">IF(ISBLANK(AV115),(AY115/BB115),(AV115))</f>
        <v>#DIV/0!</v>
      </c>
      <c r="BF115" s="358" t="e">
        <f t="shared" ref="BF115:BF130" si="96">IF(ISBLANK(AW115),(AZ115/BC115),(AW115))</f>
        <v>#DIV/0!</v>
      </c>
      <c r="BG115" s="359" t="e">
        <f t="shared" ref="BG115:BG130" si="97">IF(ISBLANK(AX115),(BA115/BD115),(AX115))</f>
        <v>#DIV/0!</v>
      </c>
      <c r="BH115" s="295"/>
      <c r="BI115" s="296"/>
      <c r="BJ115" s="297"/>
      <c r="BK115" s="298"/>
      <c r="BL115" s="299"/>
      <c r="BM115" s="300"/>
      <c r="BN115" s="298"/>
      <c r="BO115" s="299"/>
      <c r="BP115" s="300"/>
      <c r="BQ115" s="357" t="e">
        <f t="shared" ref="BQ115:BQ130" si="98">IF(ISBLANK(BH115),(BK115/BN115),(BH115))</f>
        <v>#DIV/0!</v>
      </c>
      <c r="BR115" s="358" t="e">
        <f t="shared" ref="BR115:BR130" si="99">IF(ISBLANK(BI115),(BL115/BO115),(BI115))</f>
        <v>#DIV/0!</v>
      </c>
      <c r="BS115" s="359" t="e">
        <f t="shared" ref="BS115:BS130" si="100">IF(ISBLANK(BJ115),(BM115/BP115),(BJ115))</f>
        <v>#DIV/0!</v>
      </c>
      <c r="BT115" s="295"/>
      <c r="BU115" s="296"/>
      <c r="BV115" s="297"/>
      <c r="BW115" s="298"/>
      <c r="BX115" s="299"/>
      <c r="BY115" s="300"/>
      <c r="BZ115" s="298"/>
      <c r="CA115" s="299"/>
      <c r="CB115" s="300"/>
      <c r="CC115" s="357" t="e">
        <f t="shared" ref="CC115:CC130" si="101">IF(ISBLANK(BT115),(BW115/BZ115),(BT115))</f>
        <v>#DIV/0!</v>
      </c>
      <c r="CD115" s="358" t="e">
        <f t="shared" ref="CD115:CD130" si="102">IF(ISBLANK(BU115),(BX115/CA115),(BU115))</f>
        <v>#DIV/0!</v>
      </c>
      <c r="CE115" s="359" t="e">
        <f t="shared" ref="CE115:CE130" si="103">IF(ISBLANK(BV115),(BY115/CB115),(BV115))</f>
        <v>#DIV/0!</v>
      </c>
      <c r="CF115" s="295"/>
      <c r="CG115" s="296"/>
      <c r="CH115" s="297"/>
      <c r="CI115" s="298"/>
      <c r="CJ115" s="299"/>
      <c r="CK115" s="300"/>
      <c r="CL115" s="298"/>
      <c r="CM115" s="299"/>
      <c r="CN115" s="300"/>
      <c r="CO115" s="357" t="e">
        <f t="shared" ref="CO115:CO130" si="104">IF(ISBLANK(CF115),(CI115/CL115),(CF115))</f>
        <v>#DIV/0!</v>
      </c>
      <c r="CP115" s="358" t="e">
        <f t="shared" ref="CP115:CP130" si="105">IF(ISBLANK(CG115),(CJ115/CM115),(CG115))</f>
        <v>#DIV/0!</v>
      </c>
      <c r="CQ115" s="359" t="e">
        <f t="shared" ref="CQ115:CQ130" si="106">IF(ISBLANK(CH115),(CK115/CN115),(CH115))</f>
        <v>#DIV/0!</v>
      </c>
      <c r="CR115" s="295"/>
      <c r="CS115" s="296"/>
      <c r="CT115" s="297"/>
      <c r="CU115" s="298"/>
      <c r="CV115" s="299"/>
      <c r="CW115" s="300"/>
      <c r="CX115" s="298"/>
      <c r="CY115" s="299"/>
      <c r="CZ115" s="300"/>
      <c r="DA115" s="357" t="e">
        <f t="shared" ref="DA115:DA130" si="107">IF(ISBLANK(CR115),(CU115/CX115),(CR115))</f>
        <v>#DIV/0!</v>
      </c>
      <c r="DB115" s="358" t="e">
        <f t="shared" ref="DB115:DB130" si="108">IF(ISBLANK(CS115),(CV115/CY115),(CS115))</f>
        <v>#DIV/0!</v>
      </c>
      <c r="DC115" s="359" t="e">
        <f t="shared" ref="DC115:DC130" si="109">IF(ISBLANK(CT115),(CW115/CZ115),(CT115))</f>
        <v>#DIV/0!</v>
      </c>
      <c r="DD115" s="56"/>
      <c r="DE115" s="56"/>
    </row>
    <row r="116" spans="2:109" ht="20.100000000000001" customHeight="1" x14ac:dyDescent="0.25">
      <c r="B116" s="452"/>
      <c r="C116" s="453"/>
      <c r="D116" s="607"/>
      <c r="E116" s="611"/>
      <c r="F116" s="613"/>
      <c r="G116" s="613"/>
      <c r="H116" s="613"/>
      <c r="I116" s="614"/>
      <c r="J116" s="371" t="s">
        <v>376</v>
      </c>
      <c r="K116" s="659"/>
      <c r="L116" s="301"/>
      <c r="M116" s="302"/>
      <c r="N116" s="303"/>
      <c r="O116" s="304"/>
      <c r="P116" s="305"/>
      <c r="Q116" s="306"/>
      <c r="R116" s="304"/>
      <c r="S116" s="305"/>
      <c r="T116" s="306"/>
      <c r="U116" s="357" t="e">
        <f t="shared" si="88"/>
        <v>#DIV/0!</v>
      </c>
      <c r="V116" s="358" t="e">
        <f t="shared" si="88"/>
        <v>#DIV/0!</v>
      </c>
      <c r="W116" s="359" t="e">
        <f t="shared" si="88"/>
        <v>#DIV/0!</v>
      </c>
      <c r="X116" s="301"/>
      <c r="Y116" s="302"/>
      <c r="Z116" s="303"/>
      <c r="AA116" s="304"/>
      <c r="AB116" s="305"/>
      <c r="AC116" s="306"/>
      <c r="AD116" s="304"/>
      <c r="AE116" s="305"/>
      <c r="AF116" s="306"/>
      <c r="AG116" s="357" t="e">
        <f t="shared" si="89"/>
        <v>#DIV/0!</v>
      </c>
      <c r="AH116" s="358" t="e">
        <f t="shared" si="90"/>
        <v>#DIV/0!</v>
      </c>
      <c r="AI116" s="359" t="e">
        <f t="shared" si="91"/>
        <v>#DIV/0!</v>
      </c>
      <c r="AJ116" s="301"/>
      <c r="AK116" s="302"/>
      <c r="AL116" s="303"/>
      <c r="AM116" s="304"/>
      <c r="AN116" s="305"/>
      <c r="AO116" s="306"/>
      <c r="AP116" s="304"/>
      <c r="AQ116" s="305"/>
      <c r="AR116" s="306"/>
      <c r="AS116" s="357" t="e">
        <f t="shared" si="92"/>
        <v>#DIV/0!</v>
      </c>
      <c r="AT116" s="358" t="e">
        <f t="shared" si="93"/>
        <v>#DIV/0!</v>
      </c>
      <c r="AU116" s="359" t="e">
        <f t="shared" si="94"/>
        <v>#DIV/0!</v>
      </c>
      <c r="AV116" s="301"/>
      <c r="AW116" s="302"/>
      <c r="AX116" s="303"/>
      <c r="AY116" s="304"/>
      <c r="AZ116" s="305"/>
      <c r="BA116" s="306"/>
      <c r="BB116" s="304"/>
      <c r="BC116" s="305"/>
      <c r="BD116" s="306"/>
      <c r="BE116" s="357" t="e">
        <f t="shared" si="95"/>
        <v>#DIV/0!</v>
      </c>
      <c r="BF116" s="358" t="e">
        <f t="shared" si="96"/>
        <v>#DIV/0!</v>
      </c>
      <c r="BG116" s="359" t="e">
        <f t="shared" si="97"/>
        <v>#DIV/0!</v>
      </c>
      <c r="BH116" s="301"/>
      <c r="BI116" s="302"/>
      <c r="BJ116" s="303"/>
      <c r="BK116" s="304"/>
      <c r="BL116" s="305"/>
      <c r="BM116" s="306"/>
      <c r="BN116" s="304"/>
      <c r="BO116" s="305"/>
      <c r="BP116" s="306"/>
      <c r="BQ116" s="357" t="e">
        <f t="shared" si="98"/>
        <v>#DIV/0!</v>
      </c>
      <c r="BR116" s="358" t="e">
        <f t="shared" si="99"/>
        <v>#DIV/0!</v>
      </c>
      <c r="BS116" s="359" t="e">
        <f t="shared" si="100"/>
        <v>#DIV/0!</v>
      </c>
      <c r="BT116" s="301"/>
      <c r="BU116" s="302"/>
      <c r="BV116" s="303"/>
      <c r="BW116" s="304"/>
      <c r="BX116" s="305"/>
      <c r="BY116" s="306"/>
      <c r="BZ116" s="304"/>
      <c r="CA116" s="305"/>
      <c r="CB116" s="306"/>
      <c r="CC116" s="357" t="e">
        <f t="shared" si="101"/>
        <v>#DIV/0!</v>
      </c>
      <c r="CD116" s="358" t="e">
        <f t="shared" si="102"/>
        <v>#DIV/0!</v>
      </c>
      <c r="CE116" s="359" t="e">
        <f t="shared" si="103"/>
        <v>#DIV/0!</v>
      </c>
      <c r="CF116" s="301"/>
      <c r="CG116" s="302"/>
      <c r="CH116" s="303"/>
      <c r="CI116" s="304"/>
      <c r="CJ116" s="305"/>
      <c r="CK116" s="306"/>
      <c r="CL116" s="304"/>
      <c r="CM116" s="305"/>
      <c r="CN116" s="306"/>
      <c r="CO116" s="357" t="e">
        <f t="shared" si="104"/>
        <v>#DIV/0!</v>
      </c>
      <c r="CP116" s="358" t="e">
        <f t="shared" si="105"/>
        <v>#DIV/0!</v>
      </c>
      <c r="CQ116" s="359" t="e">
        <f t="shared" si="106"/>
        <v>#DIV/0!</v>
      </c>
      <c r="CR116" s="301"/>
      <c r="CS116" s="302"/>
      <c r="CT116" s="303"/>
      <c r="CU116" s="304"/>
      <c r="CV116" s="305"/>
      <c r="CW116" s="306"/>
      <c r="CX116" s="304"/>
      <c r="CY116" s="305"/>
      <c r="CZ116" s="306"/>
      <c r="DA116" s="357" t="e">
        <f t="shared" si="107"/>
        <v>#DIV/0!</v>
      </c>
      <c r="DB116" s="358" t="e">
        <f t="shared" si="108"/>
        <v>#DIV/0!</v>
      </c>
      <c r="DC116" s="359" t="e">
        <f t="shared" si="109"/>
        <v>#DIV/0!</v>
      </c>
      <c r="DD116" s="54"/>
      <c r="DE116" s="54"/>
    </row>
    <row r="117" spans="2:109" ht="20.100000000000001" customHeight="1" x14ac:dyDescent="0.25">
      <c r="B117" s="452"/>
      <c r="C117" s="453"/>
      <c r="D117" s="609"/>
      <c r="E117" s="610"/>
      <c r="F117" s="615"/>
      <c r="G117" s="615"/>
      <c r="H117" s="615"/>
      <c r="I117" s="616"/>
      <c r="J117" s="371" t="s">
        <v>377</v>
      </c>
      <c r="K117" s="659"/>
      <c r="L117" s="301"/>
      <c r="M117" s="302"/>
      <c r="N117" s="303"/>
      <c r="O117" s="304"/>
      <c r="P117" s="305"/>
      <c r="Q117" s="306"/>
      <c r="R117" s="304"/>
      <c r="S117" s="305"/>
      <c r="T117" s="306"/>
      <c r="U117" s="357" t="e">
        <f t="shared" si="88"/>
        <v>#DIV/0!</v>
      </c>
      <c r="V117" s="358" t="e">
        <f t="shared" si="88"/>
        <v>#DIV/0!</v>
      </c>
      <c r="W117" s="359" t="e">
        <f t="shared" si="88"/>
        <v>#DIV/0!</v>
      </c>
      <c r="X117" s="301"/>
      <c r="Y117" s="302"/>
      <c r="Z117" s="303"/>
      <c r="AA117" s="304"/>
      <c r="AB117" s="305"/>
      <c r="AC117" s="306"/>
      <c r="AD117" s="304"/>
      <c r="AE117" s="305"/>
      <c r="AF117" s="306"/>
      <c r="AG117" s="357" t="e">
        <f t="shared" si="89"/>
        <v>#DIV/0!</v>
      </c>
      <c r="AH117" s="358" t="e">
        <f t="shared" si="90"/>
        <v>#DIV/0!</v>
      </c>
      <c r="AI117" s="359" t="e">
        <f t="shared" si="91"/>
        <v>#DIV/0!</v>
      </c>
      <c r="AJ117" s="301"/>
      <c r="AK117" s="302"/>
      <c r="AL117" s="303"/>
      <c r="AM117" s="304"/>
      <c r="AN117" s="305"/>
      <c r="AO117" s="306"/>
      <c r="AP117" s="304"/>
      <c r="AQ117" s="305"/>
      <c r="AR117" s="306"/>
      <c r="AS117" s="357" t="e">
        <f t="shared" si="92"/>
        <v>#DIV/0!</v>
      </c>
      <c r="AT117" s="358" t="e">
        <f t="shared" si="93"/>
        <v>#DIV/0!</v>
      </c>
      <c r="AU117" s="359" t="e">
        <f t="shared" si="94"/>
        <v>#DIV/0!</v>
      </c>
      <c r="AV117" s="301"/>
      <c r="AW117" s="302"/>
      <c r="AX117" s="303"/>
      <c r="AY117" s="304"/>
      <c r="AZ117" s="305"/>
      <c r="BA117" s="306"/>
      <c r="BB117" s="304"/>
      <c r="BC117" s="305"/>
      <c r="BD117" s="306"/>
      <c r="BE117" s="357" t="e">
        <f t="shared" si="95"/>
        <v>#DIV/0!</v>
      </c>
      <c r="BF117" s="358" t="e">
        <f t="shared" si="96"/>
        <v>#DIV/0!</v>
      </c>
      <c r="BG117" s="359" t="e">
        <f t="shared" si="97"/>
        <v>#DIV/0!</v>
      </c>
      <c r="BH117" s="301"/>
      <c r="BI117" s="302"/>
      <c r="BJ117" s="303"/>
      <c r="BK117" s="304"/>
      <c r="BL117" s="305"/>
      <c r="BM117" s="306"/>
      <c r="BN117" s="304"/>
      <c r="BO117" s="305"/>
      <c r="BP117" s="306"/>
      <c r="BQ117" s="357" t="e">
        <f t="shared" si="98"/>
        <v>#DIV/0!</v>
      </c>
      <c r="BR117" s="358" t="e">
        <f t="shared" si="99"/>
        <v>#DIV/0!</v>
      </c>
      <c r="BS117" s="359" t="e">
        <f t="shared" si="100"/>
        <v>#DIV/0!</v>
      </c>
      <c r="BT117" s="301"/>
      <c r="BU117" s="302"/>
      <c r="BV117" s="303"/>
      <c r="BW117" s="304"/>
      <c r="BX117" s="305"/>
      <c r="BY117" s="306"/>
      <c r="BZ117" s="304"/>
      <c r="CA117" s="305"/>
      <c r="CB117" s="306"/>
      <c r="CC117" s="357" t="e">
        <f t="shared" si="101"/>
        <v>#DIV/0!</v>
      </c>
      <c r="CD117" s="358" t="e">
        <f t="shared" si="102"/>
        <v>#DIV/0!</v>
      </c>
      <c r="CE117" s="359" t="e">
        <f t="shared" si="103"/>
        <v>#DIV/0!</v>
      </c>
      <c r="CF117" s="301"/>
      <c r="CG117" s="302"/>
      <c r="CH117" s="303"/>
      <c r="CI117" s="304"/>
      <c r="CJ117" s="305"/>
      <c r="CK117" s="306"/>
      <c r="CL117" s="304"/>
      <c r="CM117" s="305"/>
      <c r="CN117" s="306"/>
      <c r="CO117" s="357" t="e">
        <f t="shared" si="104"/>
        <v>#DIV/0!</v>
      </c>
      <c r="CP117" s="358" t="e">
        <f t="shared" si="105"/>
        <v>#DIV/0!</v>
      </c>
      <c r="CQ117" s="359" t="e">
        <f t="shared" si="106"/>
        <v>#DIV/0!</v>
      </c>
      <c r="CR117" s="301"/>
      <c r="CS117" s="302"/>
      <c r="CT117" s="303"/>
      <c r="CU117" s="304"/>
      <c r="CV117" s="305"/>
      <c r="CW117" s="306"/>
      <c r="CX117" s="304"/>
      <c r="CY117" s="305"/>
      <c r="CZ117" s="306"/>
      <c r="DA117" s="357" t="e">
        <f t="shared" si="107"/>
        <v>#DIV/0!</v>
      </c>
      <c r="DB117" s="358" t="e">
        <f t="shared" si="108"/>
        <v>#DIV/0!</v>
      </c>
      <c r="DC117" s="359" t="e">
        <f t="shared" si="109"/>
        <v>#DIV/0!</v>
      </c>
      <c r="DD117" s="54"/>
      <c r="DE117" s="54"/>
    </row>
    <row r="118" spans="2:109" ht="20.100000000000001" customHeight="1" x14ac:dyDescent="0.25">
      <c r="B118" s="452"/>
      <c r="C118" s="453"/>
      <c r="D118" s="609"/>
      <c r="E118" s="610"/>
      <c r="F118" s="615"/>
      <c r="G118" s="615"/>
      <c r="H118" s="615"/>
      <c r="I118" s="616"/>
      <c r="J118" s="372" t="s">
        <v>378</v>
      </c>
      <c r="K118" s="659"/>
      <c r="L118" s="307"/>
      <c r="M118" s="308"/>
      <c r="N118" s="309"/>
      <c r="O118" s="310"/>
      <c r="P118" s="311"/>
      <c r="Q118" s="312"/>
      <c r="R118" s="310"/>
      <c r="S118" s="311"/>
      <c r="T118" s="312"/>
      <c r="U118" s="357" t="e">
        <f t="shared" si="88"/>
        <v>#DIV/0!</v>
      </c>
      <c r="V118" s="358" t="e">
        <f t="shared" si="88"/>
        <v>#DIV/0!</v>
      </c>
      <c r="W118" s="359" t="e">
        <f t="shared" si="88"/>
        <v>#DIV/0!</v>
      </c>
      <c r="X118" s="307"/>
      <c r="Y118" s="308"/>
      <c r="Z118" s="309"/>
      <c r="AA118" s="310"/>
      <c r="AB118" s="311"/>
      <c r="AC118" s="312"/>
      <c r="AD118" s="310"/>
      <c r="AE118" s="311"/>
      <c r="AF118" s="312"/>
      <c r="AG118" s="357" t="e">
        <f t="shared" si="89"/>
        <v>#DIV/0!</v>
      </c>
      <c r="AH118" s="358" t="e">
        <f t="shared" si="90"/>
        <v>#DIV/0!</v>
      </c>
      <c r="AI118" s="359" t="e">
        <f t="shared" si="91"/>
        <v>#DIV/0!</v>
      </c>
      <c r="AJ118" s="307"/>
      <c r="AK118" s="308"/>
      <c r="AL118" s="309"/>
      <c r="AM118" s="310"/>
      <c r="AN118" s="311"/>
      <c r="AO118" s="312"/>
      <c r="AP118" s="310"/>
      <c r="AQ118" s="311"/>
      <c r="AR118" s="312"/>
      <c r="AS118" s="357" t="e">
        <f t="shared" si="92"/>
        <v>#DIV/0!</v>
      </c>
      <c r="AT118" s="358" t="e">
        <f t="shared" si="93"/>
        <v>#DIV/0!</v>
      </c>
      <c r="AU118" s="359" t="e">
        <f t="shared" si="94"/>
        <v>#DIV/0!</v>
      </c>
      <c r="AV118" s="307"/>
      <c r="AW118" s="308"/>
      <c r="AX118" s="309"/>
      <c r="AY118" s="310"/>
      <c r="AZ118" s="311"/>
      <c r="BA118" s="312"/>
      <c r="BB118" s="310"/>
      <c r="BC118" s="311"/>
      <c r="BD118" s="312"/>
      <c r="BE118" s="357" t="e">
        <f t="shared" si="95"/>
        <v>#DIV/0!</v>
      </c>
      <c r="BF118" s="358" t="e">
        <f t="shared" si="96"/>
        <v>#DIV/0!</v>
      </c>
      <c r="BG118" s="359" t="e">
        <f t="shared" si="97"/>
        <v>#DIV/0!</v>
      </c>
      <c r="BH118" s="307"/>
      <c r="BI118" s="308"/>
      <c r="BJ118" s="309"/>
      <c r="BK118" s="310"/>
      <c r="BL118" s="311"/>
      <c r="BM118" s="312"/>
      <c r="BN118" s="310"/>
      <c r="BO118" s="311"/>
      <c r="BP118" s="312"/>
      <c r="BQ118" s="357" t="e">
        <f t="shared" si="98"/>
        <v>#DIV/0!</v>
      </c>
      <c r="BR118" s="358" t="e">
        <f t="shared" si="99"/>
        <v>#DIV/0!</v>
      </c>
      <c r="BS118" s="359" t="e">
        <f t="shared" si="100"/>
        <v>#DIV/0!</v>
      </c>
      <c r="BT118" s="307"/>
      <c r="BU118" s="308"/>
      <c r="BV118" s="309"/>
      <c r="BW118" s="310"/>
      <c r="BX118" s="311"/>
      <c r="BY118" s="312"/>
      <c r="BZ118" s="310"/>
      <c r="CA118" s="311"/>
      <c r="CB118" s="312"/>
      <c r="CC118" s="357" t="e">
        <f t="shared" si="101"/>
        <v>#DIV/0!</v>
      </c>
      <c r="CD118" s="358" t="e">
        <f t="shared" si="102"/>
        <v>#DIV/0!</v>
      </c>
      <c r="CE118" s="359" t="e">
        <f t="shared" si="103"/>
        <v>#DIV/0!</v>
      </c>
      <c r="CF118" s="307"/>
      <c r="CG118" s="308"/>
      <c r="CH118" s="309"/>
      <c r="CI118" s="310"/>
      <c r="CJ118" s="311"/>
      <c r="CK118" s="312"/>
      <c r="CL118" s="310"/>
      <c r="CM118" s="311"/>
      <c r="CN118" s="312"/>
      <c r="CO118" s="357" t="e">
        <f t="shared" si="104"/>
        <v>#DIV/0!</v>
      </c>
      <c r="CP118" s="358" t="e">
        <f t="shared" si="105"/>
        <v>#DIV/0!</v>
      </c>
      <c r="CQ118" s="359" t="e">
        <f t="shared" si="106"/>
        <v>#DIV/0!</v>
      </c>
      <c r="CR118" s="307"/>
      <c r="CS118" s="308"/>
      <c r="CT118" s="309"/>
      <c r="CU118" s="310"/>
      <c r="CV118" s="311"/>
      <c r="CW118" s="312"/>
      <c r="CX118" s="310"/>
      <c r="CY118" s="311"/>
      <c r="CZ118" s="312"/>
      <c r="DA118" s="357" t="e">
        <f t="shared" si="107"/>
        <v>#DIV/0!</v>
      </c>
      <c r="DB118" s="358" t="e">
        <f t="shared" si="108"/>
        <v>#DIV/0!</v>
      </c>
      <c r="DC118" s="359" t="e">
        <f t="shared" si="109"/>
        <v>#DIV/0!</v>
      </c>
      <c r="DD118" s="57"/>
      <c r="DE118" s="57"/>
    </row>
    <row r="119" spans="2:109" ht="20.100000000000001" customHeight="1" x14ac:dyDescent="0.25">
      <c r="B119" s="601"/>
      <c r="C119" s="602"/>
      <c r="D119" s="607" t="s">
        <v>57</v>
      </c>
      <c r="E119" s="611"/>
      <c r="F119" s="612" t="str">
        <f>Overview_SelectedInterventions!N64</f>
        <v>-</v>
      </c>
      <c r="G119" s="613"/>
      <c r="H119" s="613"/>
      <c r="I119" s="614"/>
      <c r="J119" s="370" t="s">
        <v>375</v>
      </c>
      <c r="K119" s="658" t="str">
        <f>IF(ISBLANK(EnterData_Dist!K119),"",(EnterData_Dist!K119))</f>
        <v/>
      </c>
      <c r="L119" s="295"/>
      <c r="M119" s="296"/>
      <c r="N119" s="297"/>
      <c r="O119" s="298"/>
      <c r="P119" s="299"/>
      <c r="Q119" s="300"/>
      <c r="R119" s="298"/>
      <c r="S119" s="299"/>
      <c r="T119" s="300"/>
      <c r="U119" s="360" t="e">
        <f t="shared" si="88"/>
        <v>#DIV/0!</v>
      </c>
      <c r="V119" s="361" t="e">
        <f t="shared" si="88"/>
        <v>#DIV/0!</v>
      </c>
      <c r="W119" s="362" t="e">
        <f t="shared" si="88"/>
        <v>#DIV/0!</v>
      </c>
      <c r="X119" s="295"/>
      <c r="Y119" s="296"/>
      <c r="Z119" s="297"/>
      <c r="AA119" s="298"/>
      <c r="AB119" s="299"/>
      <c r="AC119" s="300"/>
      <c r="AD119" s="298"/>
      <c r="AE119" s="299"/>
      <c r="AF119" s="300"/>
      <c r="AG119" s="360" t="e">
        <f t="shared" si="89"/>
        <v>#DIV/0!</v>
      </c>
      <c r="AH119" s="361" t="e">
        <f t="shared" si="90"/>
        <v>#DIV/0!</v>
      </c>
      <c r="AI119" s="362" t="e">
        <f t="shared" si="91"/>
        <v>#DIV/0!</v>
      </c>
      <c r="AJ119" s="295"/>
      <c r="AK119" s="296"/>
      <c r="AL119" s="297"/>
      <c r="AM119" s="298"/>
      <c r="AN119" s="299"/>
      <c r="AO119" s="300"/>
      <c r="AP119" s="298"/>
      <c r="AQ119" s="299"/>
      <c r="AR119" s="300"/>
      <c r="AS119" s="360" t="e">
        <f t="shared" si="92"/>
        <v>#DIV/0!</v>
      </c>
      <c r="AT119" s="361" t="e">
        <f t="shared" si="93"/>
        <v>#DIV/0!</v>
      </c>
      <c r="AU119" s="362" t="e">
        <f t="shared" si="94"/>
        <v>#DIV/0!</v>
      </c>
      <c r="AV119" s="295"/>
      <c r="AW119" s="296"/>
      <c r="AX119" s="297"/>
      <c r="AY119" s="298"/>
      <c r="AZ119" s="299"/>
      <c r="BA119" s="300"/>
      <c r="BB119" s="298"/>
      <c r="BC119" s="299"/>
      <c r="BD119" s="300"/>
      <c r="BE119" s="360" t="e">
        <f t="shared" si="95"/>
        <v>#DIV/0!</v>
      </c>
      <c r="BF119" s="361" t="e">
        <f t="shared" si="96"/>
        <v>#DIV/0!</v>
      </c>
      <c r="BG119" s="362" t="e">
        <f t="shared" si="97"/>
        <v>#DIV/0!</v>
      </c>
      <c r="BH119" s="295"/>
      <c r="BI119" s="296"/>
      <c r="BJ119" s="297"/>
      <c r="BK119" s="298"/>
      <c r="BL119" s="299"/>
      <c r="BM119" s="300"/>
      <c r="BN119" s="298"/>
      <c r="BO119" s="299"/>
      <c r="BP119" s="300"/>
      <c r="BQ119" s="360" t="e">
        <f t="shared" si="98"/>
        <v>#DIV/0!</v>
      </c>
      <c r="BR119" s="361" t="e">
        <f t="shared" si="99"/>
        <v>#DIV/0!</v>
      </c>
      <c r="BS119" s="362" t="e">
        <f t="shared" si="100"/>
        <v>#DIV/0!</v>
      </c>
      <c r="BT119" s="295"/>
      <c r="BU119" s="296"/>
      <c r="BV119" s="297"/>
      <c r="BW119" s="298"/>
      <c r="BX119" s="299"/>
      <c r="BY119" s="300"/>
      <c r="BZ119" s="298"/>
      <c r="CA119" s="299"/>
      <c r="CB119" s="300"/>
      <c r="CC119" s="360" t="e">
        <f t="shared" si="101"/>
        <v>#DIV/0!</v>
      </c>
      <c r="CD119" s="361" t="e">
        <f t="shared" si="102"/>
        <v>#DIV/0!</v>
      </c>
      <c r="CE119" s="362" t="e">
        <f t="shared" si="103"/>
        <v>#DIV/0!</v>
      </c>
      <c r="CF119" s="295"/>
      <c r="CG119" s="296"/>
      <c r="CH119" s="297"/>
      <c r="CI119" s="298"/>
      <c r="CJ119" s="299"/>
      <c r="CK119" s="300"/>
      <c r="CL119" s="298"/>
      <c r="CM119" s="299"/>
      <c r="CN119" s="300"/>
      <c r="CO119" s="360" t="e">
        <f t="shared" si="104"/>
        <v>#DIV/0!</v>
      </c>
      <c r="CP119" s="361" t="e">
        <f t="shared" si="105"/>
        <v>#DIV/0!</v>
      </c>
      <c r="CQ119" s="362" t="e">
        <f t="shared" si="106"/>
        <v>#DIV/0!</v>
      </c>
      <c r="CR119" s="295"/>
      <c r="CS119" s="296"/>
      <c r="CT119" s="297"/>
      <c r="CU119" s="298"/>
      <c r="CV119" s="299"/>
      <c r="CW119" s="300"/>
      <c r="CX119" s="298"/>
      <c r="CY119" s="299"/>
      <c r="CZ119" s="300"/>
      <c r="DA119" s="360" t="e">
        <f t="shared" si="107"/>
        <v>#DIV/0!</v>
      </c>
      <c r="DB119" s="361" t="e">
        <f t="shared" si="108"/>
        <v>#DIV/0!</v>
      </c>
      <c r="DC119" s="362" t="e">
        <f t="shared" si="109"/>
        <v>#DIV/0!</v>
      </c>
      <c r="DD119" s="56"/>
      <c r="DE119" s="56"/>
    </row>
    <row r="120" spans="2:109" ht="20.100000000000001" customHeight="1" x14ac:dyDescent="0.25">
      <c r="B120" s="601"/>
      <c r="C120" s="602"/>
      <c r="D120" s="607"/>
      <c r="E120" s="611"/>
      <c r="F120" s="613"/>
      <c r="G120" s="613"/>
      <c r="H120" s="613"/>
      <c r="I120" s="614"/>
      <c r="J120" s="371" t="s">
        <v>376</v>
      </c>
      <c r="K120" s="659"/>
      <c r="L120" s="301"/>
      <c r="M120" s="302"/>
      <c r="N120" s="303"/>
      <c r="O120" s="304"/>
      <c r="P120" s="305"/>
      <c r="Q120" s="306"/>
      <c r="R120" s="304"/>
      <c r="S120" s="305"/>
      <c r="T120" s="306"/>
      <c r="U120" s="357" t="e">
        <f t="shared" si="88"/>
        <v>#DIV/0!</v>
      </c>
      <c r="V120" s="358" t="e">
        <f t="shared" si="88"/>
        <v>#DIV/0!</v>
      </c>
      <c r="W120" s="359" t="e">
        <f t="shared" si="88"/>
        <v>#DIV/0!</v>
      </c>
      <c r="X120" s="301"/>
      <c r="Y120" s="302"/>
      <c r="Z120" s="303"/>
      <c r="AA120" s="304"/>
      <c r="AB120" s="305"/>
      <c r="AC120" s="306"/>
      <c r="AD120" s="304"/>
      <c r="AE120" s="305"/>
      <c r="AF120" s="306"/>
      <c r="AG120" s="357" t="e">
        <f t="shared" si="89"/>
        <v>#DIV/0!</v>
      </c>
      <c r="AH120" s="358" t="e">
        <f t="shared" si="90"/>
        <v>#DIV/0!</v>
      </c>
      <c r="AI120" s="359" t="e">
        <f t="shared" si="91"/>
        <v>#DIV/0!</v>
      </c>
      <c r="AJ120" s="301"/>
      <c r="AK120" s="302"/>
      <c r="AL120" s="303"/>
      <c r="AM120" s="304"/>
      <c r="AN120" s="305"/>
      <c r="AO120" s="306"/>
      <c r="AP120" s="304"/>
      <c r="AQ120" s="305"/>
      <c r="AR120" s="306"/>
      <c r="AS120" s="357" t="e">
        <f t="shared" si="92"/>
        <v>#DIV/0!</v>
      </c>
      <c r="AT120" s="358" t="e">
        <f t="shared" si="93"/>
        <v>#DIV/0!</v>
      </c>
      <c r="AU120" s="359" t="e">
        <f t="shared" si="94"/>
        <v>#DIV/0!</v>
      </c>
      <c r="AV120" s="301"/>
      <c r="AW120" s="302"/>
      <c r="AX120" s="303"/>
      <c r="AY120" s="304"/>
      <c r="AZ120" s="305"/>
      <c r="BA120" s="306"/>
      <c r="BB120" s="304"/>
      <c r="BC120" s="305"/>
      <c r="BD120" s="306"/>
      <c r="BE120" s="357" t="e">
        <f t="shared" si="95"/>
        <v>#DIV/0!</v>
      </c>
      <c r="BF120" s="358" t="e">
        <f t="shared" si="96"/>
        <v>#DIV/0!</v>
      </c>
      <c r="BG120" s="359" t="e">
        <f t="shared" si="97"/>
        <v>#DIV/0!</v>
      </c>
      <c r="BH120" s="301"/>
      <c r="BI120" s="302"/>
      <c r="BJ120" s="303"/>
      <c r="BK120" s="304"/>
      <c r="BL120" s="305"/>
      <c r="BM120" s="306"/>
      <c r="BN120" s="304"/>
      <c r="BO120" s="305"/>
      <c r="BP120" s="306"/>
      <c r="BQ120" s="357" t="e">
        <f t="shared" si="98"/>
        <v>#DIV/0!</v>
      </c>
      <c r="BR120" s="358" t="e">
        <f t="shared" si="99"/>
        <v>#DIV/0!</v>
      </c>
      <c r="BS120" s="359" t="e">
        <f t="shared" si="100"/>
        <v>#DIV/0!</v>
      </c>
      <c r="BT120" s="301"/>
      <c r="BU120" s="302"/>
      <c r="BV120" s="303"/>
      <c r="BW120" s="304"/>
      <c r="BX120" s="305"/>
      <c r="BY120" s="306"/>
      <c r="BZ120" s="304"/>
      <c r="CA120" s="305"/>
      <c r="CB120" s="306"/>
      <c r="CC120" s="357" t="e">
        <f t="shared" si="101"/>
        <v>#DIV/0!</v>
      </c>
      <c r="CD120" s="358" t="e">
        <f t="shared" si="102"/>
        <v>#DIV/0!</v>
      </c>
      <c r="CE120" s="359" t="e">
        <f t="shared" si="103"/>
        <v>#DIV/0!</v>
      </c>
      <c r="CF120" s="301"/>
      <c r="CG120" s="302"/>
      <c r="CH120" s="303"/>
      <c r="CI120" s="304"/>
      <c r="CJ120" s="305"/>
      <c r="CK120" s="306"/>
      <c r="CL120" s="304"/>
      <c r="CM120" s="305"/>
      <c r="CN120" s="306"/>
      <c r="CO120" s="357" t="e">
        <f t="shared" si="104"/>
        <v>#DIV/0!</v>
      </c>
      <c r="CP120" s="358" t="e">
        <f t="shared" si="105"/>
        <v>#DIV/0!</v>
      </c>
      <c r="CQ120" s="359" t="e">
        <f t="shared" si="106"/>
        <v>#DIV/0!</v>
      </c>
      <c r="CR120" s="301"/>
      <c r="CS120" s="302"/>
      <c r="CT120" s="303"/>
      <c r="CU120" s="304"/>
      <c r="CV120" s="305"/>
      <c r="CW120" s="306"/>
      <c r="CX120" s="304"/>
      <c r="CY120" s="305"/>
      <c r="CZ120" s="306"/>
      <c r="DA120" s="357" t="e">
        <f t="shared" si="107"/>
        <v>#DIV/0!</v>
      </c>
      <c r="DB120" s="358" t="e">
        <f t="shared" si="108"/>
        <v>#DIV/0!</v>
      </c>
      <c r="DC120" s="359" t="e">
        <f t="shared" si="109"/>
        <v>#DIV/0!</v>
      </c>
      <c r="DD120" s="54"/>
      <c r="DE120" s="54"/>
    </row>
    <row r="121" spans="2:109" ht="20.100000000000001" customHeight="1" x14ac:dyDescent="0.25">
      <c r="B121" s="601"/>
      <c r="C121" s="602"/>
      <c r="D121" s="609"/>
      <c r="E121" s="610"/>
      <c r="F121" s="615"/>
      <c r="G121" s="615"/>
      <c r="H121" s="615"/>
      <c r="I121" s="616"/>
      <c r="J121" s="371" t="s">
        <v>377</v>
      </c>
      <c r="K121" s="659"/>
      <c r="L121" s="301"/>
      <c r="M121" s="302"/>
      <c r="N121" s="303"/>
      <c r="O121" s="304"/>
      <c r="P121" s="305"/>
      <c r="Q121" s="306"/>
      <c r="R121" s="304"/>
      <c r="S121" s="305"/>
      <c r="T121" s="306"/>
      <c r="U121" s="357" t="e">
        <f t="shared" si="88"/>
        <v>#DIV/0!</v>
      </c>
      <c r="V121" s="358" t="e">
        <f t="shared" si="88"/>
        <v>#DIV/0!</v>
      </c>
      <c r="W121" s="359" t="e">
        <f t="shared" si="88"/>
        <v>#DIV/0!</v>
      </c>
      <c r="X121" s="301"/>
      <c r="Y121" s="302"/>
      <c r="Z121" s="303"/>
      <c r="AA121" s="304"/>
      <c r="AB121" s="305"/>
      <c r="AC121" s="306"/>
      <c r="AD121" s="304"/>
      <c r="AE121" s="305"/>
      <c r="AF121" s="306"/>
      <c r="AG121" s="357" t="e">
        <f t="shared" si="89"/>
        <v>#DIV/0!</v>
      </c>
      <c r="AH121" s="358" t="e">
        <f t="shared" si="90"/>
        <v>#DIV/0!</v>
      </c>
      <c r="AI121" s="359" t="e">
        <f t="shared" si="91"/>
        <v>#DIV/0!</v>
      </c>
      <c r="AJ121" s="301"/>
      <c r="AK121" s="302"/>
      <c r="AL121" s="303"/>
      <c r="AM121" s="304"/>
      <c r="AN121" s="305"/>
      <c r="AO121" s="306"/>
      <c r="AP121" s="304"/>
      <c r="AQ121" s="305"/>
      <c r="AR121" s="306"/>
      <c r="AS121" s="357" t="e">
        <f t="shared" si="92"/>
        <v>#DIV/0!</v>
      </c>
      <c r="AT121" s="358" t="e">
        <f t="shared" si="93"/>
        <v>#DIV/0!</v>
      </c>
      <c r="AU121" s="359" t="e">
        <f t="shared" si="94"/>
        <v>#DIV/0!</v>
      </c>
      <c r="AV121" s="301"/>
      <c r="AW121" s="302"/>
      <c r="AX121" s="303"/>
      <c r="AY121" s="304"/>
      <c r="AZ121" s="305"/>
      <c r="BA121" s="306"/>
      <c r="BB121" s="304"/>
      <c r="BC121" s="305"/>
      <c r="BD121" s="306"/>
      <c r="BE121" s="357" t="e">
        <f t="shared" si="95"/>
        <v>#DIV/0!</v>
      </c>
      <c r="BF121" s="358" t="e">
        <f t="shared" si="96"/>
        <v>#DIV/0!</v>
      </c>
      <c r="BG121" s="359" t="e">
        <f t="shared" si="97"/>
        <v>#DIV/0!</v>
      </c>
      <c r="BH121" s="301"/>
      <c r="BI121" s="302"/>
      <c r="BJ121" s="303"/>
      <c r="BK121" s="304"/>
      <c r="BL121" s="305"/>
      <c r="BM121" s="306"/>
      <c r="BN121" s="304"/>
      <c r="BO121" s="305"/>
      <c r="BP121" s="306"/>
      <c r="BQ121" s="357" t="e">
        <f t="shared" si="98"/>
        <v>#DIV/0!</v>
      </c>
      <c r="BR121" s="358" t="e">
        <f t="shared" si="99"/>
        <v>#DIV/0!</v>
      </c>
      <c r="BS121" s="359" t="e">
        <f t="shared" si="100"/>
        <v>#DIV/0!</v>
      </c>
      <c r="BT121" s="301"/>
      <c r="BU121" s="302"/>
      <c r="BV121" s="303"/>
      <c r="BW121" s="304"/>
      <c r="BX121" s="305"/>
      <c r="BY121" s="306"/>
      <c r="BZ121" s="304"/>
      <c r="CA121" s="305"/>
      <c r="CB121" s="306"/>
      <c r="CC121" s="357" t="e">
        <f t="shared" si="101"/>
        <v>#DIV/0!</v>
      </c>
      <c r="CD121" s="358" t="e">
        <f t="shared" si="102"/>
        <v>#DIV/0!</v>
      </c>
      <c r="CE121" s="359" t="e">
        <f t="shared" si="103"/>
        <v>#DIV/0!</v>
      </c>
      <c r="CF121" s="301"/>
      <c r="CG121" s="302"/>
      <c r="CH121" s="303"/>
      <c r="CI121" s="304"/>
      <c r="CJ121" s="305"/>
      <c r="CK121" s="306"/>
      <c r="CL121" s="304"/>
      <c r="CM121" s="305"/>
      <c r="CN121" s="306"/>
      <c r="CO121" s="357" t="e">
        <f t="shared" si="104"/>
        <v>#DIV/0!</v>
      </c>
      <c r="CP121" s="358" t="e">
        <f t="shared" si="105"/>
        <v>#DIV/0!</v>
      </c>
      <c r="CQ121" s="359" t="e">
        <f t="shared" si="106"/>
        <v>#DIV/0!</v>
      </c>
      <c r="CR121" s="301"/>
      <c r="CS121" s="302"/>
      <c r="CT121" s="303"/>
      <c r="CU121" s="304"/>
      <c r="CV121" s="305"/>
      <c r="CW121" s="306"/>
      <c r="CX121" s="304"/>
      <c r="CY121" s="305"/>
      <c r="CZ121" s="306"/>
      <c r="DA121" s="357" t="e">
        <f t="shared" si="107"/>
        <v>#DIV/0!</v>
      </c>
      <c r="DB121" s="358" t="e">
        <f t="shared" si="108"/>
        <v>#DIV/0!</v>
      </c>
      <c r="DC121" s="359" t="e">
        <f t="shared" si="109"/>
        <v>#DIV/0!</v>
      </c>
      <c r="DD121" s="54"/>
      <c r="DE121" s="54"/>
    </row>
    <row r="122" spans="2:109" ht="20.100000000000001" customHeight="1" x14ac:dyDescent="0.25">
      <c r="B122" s="601"/>
      <c r="C122" s="602"/>
      <c r="D122" s="609"/>
      <c r="E122" s="610"/>
      <c r="F122" s="615"/>
      <c r="G122" s="615"/>
      <c r="H122" s="615"/>
      <c r="I122" s="616"/>
      <c r="J122" s="372" t="s">
        <v>378</v>
      </c>
      <c r="K122" s="659"/>
      <c r="L122" s="307"/>
      <c r="M122" s="308"/>
      <c r="N122" s="309"/>
      <c r="O122" s="310"/>
      <c r="P122" s="311"/>
      <c r="Q122" s="312"/>
      <c r="R122" s="310"/>
      <c r="S122" s="311"/>
      <c r="T122" s="312"/>
      <c r="U122" s="363" t="e">
        <f t="shared" si="88"/>
        <v>#DIV/0!</v>
      </c>
      <c r="V122" s="364" t="e">
        <f t="shared" si="88"/>
        <v>#DIV/0!</v>
      </c>
      <c r="W122" s="365" t="e">
        <f t="shared" si="88"/>
        <v>#DIV/0!</v>
      </c>
      <c r="X122" s="307"/>
      <c r="Y122" s="308"/>
      <c r="Z122" s="309"/>
      <c r="AA122" s="310"/>
      <c r="AB122" s="311"/>
      <c r="AC122" s="312"/>
      <c r="AD122" s="310"/>
      <c r="AE122" s="311"/>
      <c r="AF122" s="312"/>
      <c r="AG122" s="363" t="e">
        <f t="shared" si="89"/>
        <v>#DIV/0!</v>
      </c>
      <c r="AH122" s="364" t="e">
        <f t="shared" si="90"/>
        <v>#DIV/0!</v>
      </c>
      <c r="AI122" s="365" t="e">
        <f t="shared" si="91"/>
        <v>#DIV/0!</v>
      </c>
      <c r="AJ122" s="307"/>
      <c r="AK122" s="308"/>
      <c r="AL122" s="309"/>
      <c r="AM122" s="310"/>
      <c r="AN122" s="311"/>
      <c r="AO122" s="312"/>
      <c r="AP122" s="310"/>
      <c r="AQ122" s="311"/>
      <c r="AR122" s="312"/>
      <c r="AS122" s="363" t="e">
        <f t="shared" si="92"/>
        <v>#DIV/0!</v>
      </c>
      <c r="AT122" s="364" t="e">
        <f t="shared" si="93"/>
        <v>#DIV/0!</v>
      </c>
      <c r="AU122" s="365" t="e">
        <f t="shared" si="94"/>
        <v>#DIV/0!</v>
      </c>
      <c r="AV122" s="307"/>
      <c r="AW122" s="308"/>
      <c r="AX122" s="309"/>
      <c r="AY122" s="310"/>
      <c r="AZ122" s="311"/>
      <c r="BA122" s="312"/>
      <c r="BB122" s="310"/>
      <c r="BC122" s="311"/>
      <c r="BD122" s="312"/>
      <c r="BE122" s="363" t="e">
        <f t="shared" si="95"/>
        <v>#DIV/0!</v>
      </c>
      <c r="BF122" s="364" t="e">
        <f t="shared" si="96"/>
        <v>#DIV/0!</v>
      </c>
      <c r="BG122" s="365" t="e">
        <f t="shared" si="97"/>
        <v>#DIV/0!</v>
      </c>
      <c r="BH122" s="307"/>
      <c r="BI122" s="308"/>
      <c r="BJ122" s="309"/>
      <c r="BK122" s="310"/>
      <c r="BL122" s="311"/>
      <c r="BM122" s="312"/>
      <c r="BN122" s="310"/>
      <c r="BO122" s="311"/>
      <c r="BP122" s="312"/>
      <c r="BQ122" s="363" t="e">
        <f t="shared" si="98"/>
        <v>#DIV/0!</v>
      </c>
      <c r="BR122" s="364" t="e">
        <f t="shared" si="99"/>
        <v>#DIV/0!</v>
      </c>
      <c r="BS122" s="365" t="e">
        <f t="shared" si="100"/>
        <v>#DIV/0!</v>
      </c>
      <c r="BT122" s="307"/>
      <c r="BU122" s="308"/>
      <c r="BV122" s="309"/>
      <c r="BW122" s="310"/>
      <c r="BX122" s="311"/>
      <c r="BY122" s="312"/>
      <c r="BZ122" s="310"/>
      <c r="CA122" s="311"/>
      <c r="CB122" s="312"/>
      <c r="CC122" s="363" t="e">
        <f t="shared" si="101"/>
        <v>#DIV/0!</v>
      </c>
      <c r="CD122" s="364" t="e">
        <f t="shared" si="102"/>
        <v>#DIV/0!</v>
      </c>
      <c r="CE122" s="365" t="e">
        <f t="shared" si="103"/>
        <v>#DIV/0!</v>
      </c>
      <c r="CF122" s="307"/>
      <c r="CG122" s="308"/>
      <c r="CH122" s="309"/>
      <c r="CI122" s="310"/>
      <c r="CJ122" s="311"/>
      <c r="CK122" s="312"/>
      <c r="CL122" s="310"/>
      <c r="CM122" s="311"/>
      <c r="CN122" s="312"/>
      <c r="CO122" s="363" t="e">
        <f t="shared" si="104"/>
        <v>#DIV/0!</v>
      </c>
      <c r="CP122" s="364" t="e">
        <f t="shared" si="105"/>
        <v>#DIV/0!</v>
      </c>
      <c r="CQ122" s="365" t="e">
        <f t="shared" si="106"/>
        <v>#DIV/0!</v>
      </c>
      <c r="CR122" s="307"/>
      <c r="CS122" s="308"/>
      <c r="CT122" s="309"/>
      <c r="CU122" s="310"/>
      <c r="CV122" s="311"/>
      <c r="CW122" s="312"/>
      <c r="CX122" s="310"/>
      <c r="CY122" s="311"/>
      <c r="CZ122" s="312"/>
      <c r="DA122" s="363" t="e">
        <f t="shared" si="107"/>
        <v>#DIV/0!</v>
      </c>
      <c r="DB122" s="364" t="e">
        <f t="shared" si="108"/>
        <v>#DIV/0!</v>
      </c>
      <c r="DC122" s="365" t="e">
        <f t="shared" si="109"/>
        <v>#DIV/0!</v>
      </c>
      <c r="DD122" s="57"/>
      <c r="DE122" s="57"/>
    </row>
    <row r="123" spans="2:109" ht="20.100000000000001" customHeight="1" x14ac:dyDescent="0.25">
      <c r="B123" s="601"/>
      <c r="C123" s="602"/>
      <c r="D123" s="607" t="s">
        <v>58</v>
      </c>
      <c r="E123" s="611"/>
      <c r="F123" s="612" t="str">
        <f>Overview_SelectedInterventions!N66</f>
        <v>-</v>
      </c>
      <c r="G123" s="613"/>
      <c r="H123" s="613"/>
      <c r="I123" s="614"/>
      <c r="J123" s="370" t="s">
        <v>375</v>
      </c>
      <c r="K123" s="658" t="str">
        <f>IF(ISBLANK(EnterData_Dist!K123),"",(EnterData_Dist!K123))</f>
        <v/>
      </c>
      <c r="L123" s="295"/>
      <c r="M123" s="296"/>
      <c r="N123" s="297"/>
      <c r="O123" s="298"/>
      <c r="P123" s="299"/>
      <c r="Q123" s="300"/>
      <c r="R123" s="298"/>
      <c r="S123" s="299"/>
      <c r="T123" s="300"/>
      <c r="U123" s="360" t="e">
        <f t="shared" si="88"/>
        <v>#DIV/0!</v>
      </c>
      <c r="V123" s="361" t="e">
        <f t="shared" si="88"/>
        <v>#DIV/0!</v>
      </c>
      <c r="W123" s="362" t="e">
        <f t="shared" si="88"/>
        <v>#DIV/0!</v>
      </c>
      <c r="X123" s="295"/>
      <c r="Y123" s="296"/>
      <c r="Z123" s="297"/>
      <c r="AA123" s="298"/>
      <c r="AB123" s="299"/>
      <c r="AC123" s="300"/>
      <c r="AD123" s="298"/>
      <c r="AE123" s="299"/>
      <c r="AF123" s="300"/>
      <c r="AG123" s="360" t="e">
        <f t="shared" si="89"/>
        <v>#DIV/0!</v>
      </c>
      <c r="AH123" s="361" t="e">
        <f t="shared" si="90"/>
        <v>#DIV/0!</v>
      </c>
      <c r="AI123" s="362" t="e">
        <f t="shared" si="91"/>
        <v>#DIV/0!</v>
      </c>
      <c r="AJ123" s="295"/>
      <c r="AK123" s="296"/>
      <c r="AL123" s="297"/>
      <c r="AM123" s="298"/>
      <c r="AN123" s="299"/>
      <c r="AO123" s="300"/>
      <c r="AP123" s="298"/>
      <c r="AQ123" s="299"/>
      <c r="AR123" s="300"/>
      <c r="AS123" s="360" t="e">
        <f t="shared" si="92"/>
        <v>#DIV/0!</v>
      </c>
      <c r="AT123" s="361" t="e">
        <f t="shared" si="93"/>
        <v>#DIV/0!</v>
      </c>
      <c r="AU123" s="362" t="e">
        <f t="shared" si="94"/>
        <v>#DIV/0!</v>
      </c>
      <c r="AV123" s="295"/>
      <c r="AW123" s="296"/>
      <c r="AX123" s="297"/>
      <c r="AY123" s="298"/>
      <c r="AZ123" s="299"/>
      <c r="BA123" s="300"/>
      <c r="BB123" s="298"/>
      <c r="BC123" s="299"/>
      <c r="BD123" s="300"/>
      <c r="BE123" s="360" t="e">
        <f t="shared" si="95"/>
        <v>#DIV/0!</v>
      </c>
      <c r="BF123" s="361" t="e">
        <f t="shared" si="96"/>
        <v>#DIV/0!</v>
      </c>
      <c r="BG123" s="362" t="e">
        <f t="shared" si="97"/>
        <v>#DIV/0!</v>
      </c>
      <c r="BH123" s="295"/>
      <c r="BI123" s="296"/>
      <c r="BJ123" s="297"/>
      <c r="BK123" s="298"/>
      <c r="BL123" s="299"/>
      <c r="BM123" s="300"/>
      <c r="BN123" s="298"/>
      <c r="BO123" s="299"/>
      <c r="BP123" s="300"/>
      <c r="BQ123" s="360" t="e">
        <f t="shared" si="98"/>
        <v>#DIV/0!</v>
      </c>
      <c r="BR123" s="361" t="e">
        <f t="shared" si="99"/>
        <v>#DIV/0!</v>
      </c>
      <c r="BS123" s="362" t="e">
        <f t="shared" si="100"/>
        <v>#DIV/0!</v>
      </c>
      <c r="BT123" s="295"/>
      <c r="BU123" s="296"/>
      <c r="BV123" s="297"/>
      <c r="BW123" s="298"/>
      <c r="BX123" s="299"/>
      <c r="BY123" s="300"/>
      <c r="BZ123" s="298"/>
      <c r="CA123" s="299"/>
      <c r="CB123" s="300"/>
      <c r="CC123" s="360" t="e">
        <f t="shared" si="101"/>
        <v>#DIV/0!</v>
      </c>
      <c r="CD123" s="361" t="e">
        <f t="shared" si="102"/>
        <v>#DIV/0!</v>
      </c>
      <c r="CE123" s="362" t="e">
        <f t="shared" si="103"/>
        <v>#DIV/0!</v>
      </c>
      <c r="CF123" s="295"/>
      <c r="CG123" s="296"/>
      <c r="CH123" s="297"/>
      <c r="CI123" s="298"/>
      <c r="CJ123" s="299"/>
      <c r="CK123" s="300"/>
      <c r="CL123" s="298"/>
      <c r="CM123" s="299"/>
      <c r="CN123" s="300"/>
      <c r="CO123" s="360" t="e">
        <f t="shared" si="104"/>
        <v>#DIV/0!</v>
      </c>
      <c r="CP123" s="361" t="e">
        <f t="shared" si="105"/>
        <v>#DIV/0!</v>
      </c>
      <c r="CQ123" s="362" t="e">
        <f t="shared" si="106"/>
        <v>#DIV/0!</v>
      </c>
      <c r="CR123" s="295"/>
      <c r="CS123" s="296"/>
      <c r="CT123" s="297"/>
      <c r="CU123" s="298"/>
      <c r="CV123" s="299"/>
      <c r="CW123" s="300"/>
      <c r="CX123" s="298"/>
      <c r="CY123" s="299"/>
      <c r="CZ123" s="300"/>
      <c r="DA123" s="360" t="e">
        <f t="shared" si="107"/>
        <v>#DIV/0!</v>
      </c>
      <c r="DB123" s="361" t="e">
        <f t="shared" si="108"/>
        <v>#DIV/0!</v>
      </c>
      <c r="DC123" s="362" t="e">
        <f t="shared" si="109"/>
        <v>#DIV/0!</v>
      </c>
      <c r="DD123" s="56"/>
      <c r="DE123" s="56"/>
    </row>
    <row r="124" spans="2:109" ht="20.100000000000001" customHeight="1" x14ac:dyDescent="0.25">
      <c r="B124" s="601"/>
      <c r="C124" s="602"/>
      <c r="D124" s="607"/>
      <c r="E124" s="611"/>
      <c r="F124" s="613"/>
      <c r="G124" s="613"/>
      <c r="H124" s="613"/>
      <c r="I124" s="614"/>
      <c r="J124" s="371" t="s">
        <v>376</v>
      </c>
      <c r="K124" s="659"/>
      <c r="L124" s="301"/>
      <c r="M124" s="302"/>
      <c r="N124" s="303"/>
      <c r="O124" s="304"/>
      <c r="P124" s="305"/>
      <c r="Q124" s="306"/>
      <c r="R124" s="304"/>
      <c r="S124" s="305"/>
      <c r="T124" s="306"/>
      <c r="U124" s="357" t="e">
        <f t="shared" si="88"/>
        <v>#DIV/0!</v>
      </c>
      <c r="V124" s="358" t="e">
        <f t="shared" si="88"/>
        <v>#DIV/0!</v>
      </c>
      <c r="W124" s="359" t="e">
        <f t="shared" si="88"/>
        <v>#DIV/0!</v>
      </c>
      <c r="X124" s="301"/>
      <c r="Y124" s="302"/>
      <c r="Z124" s="303"/>
      <c r="AA124" s="304"/>
      <c r="AB124" s="305"/>
      <c r="AC124" s="306"/>
      <c r="AD124" s="304"/>
      <c r="AE124" s="305"/>
      <c r="AF124" s="306"/>
      <c r="AG124" s="357" t="e">
        <f t="shared" si="89"/>
        <v>#DIV/0!</v>
      </c>
      <c r="AH124" s="358" t="e">
        <f t="shared" si="90"/>
        <v>#DIV/0!</v>
      </c>
      <c r="AI124" s="359" t="e">
        <f t="shared" si="91"/>
        <v>#DIV/0!</v>
      </c>
      <c r="AJ124" s="301"/>
      <c r="AK124" s="302"/>
      <c r="AL124" s="303"/>
      <c r="AM124" s="304"/>
      <c r="AN124" s="305"/>
      <c r="AO124" s="306"/>
      <c r="AP124" s="304"/>
      <c r="AQ124" s="305"/>
      <c r="AR124" s="306"/>
      <c r="AS124" s="357" t="e">
        <f t="shared" si="92"/>
        <v>#DIV/0!</v>
      </c>
      <c r="AT124" s="358" t="e">
        <f t="shared" si="93"/>
        <v>#DIV/0!</v>
      </c>
      <c r="AU124" s="359" t="e">
        <f t="shared" si="94"/>
        <v>#DIV/0!</v>
      </c>
      <c r="AV124" s="301"/>
      <c r="AW124" s="302"/>
      <c r="AX124" s="303"/>
      <c r="AY124" s="304"/>
      <c r="AZ124" s="305"/>
      <c r="BA124" s="306"/>
      <c r="BB124" s="304"/>
      <c r="BC124" s="305"/>
      <c r="BD124" s="306"/>
      <c r="BE124" s="357" t="e">
        <f t="shared" si="95"/>
        <v>#DIV/0!</v>
      </c>
      <c r="BF124" s="358" t="e">
        <f t="shared" si="96"/>
        <v>#DIV/0!</v>
      </c>
      <c r="BG124" s="359" t="e">
        <f t="shared" si="97"/>
        <v>#DIV/0!</v>
      </c>
      <c r="BH124" s="301"/>
      <c r="BI124" s="302"/>
      <c r="BJ124" s="303"/>
      <c r="BK124" s="304"/>
      <c r="BL124" s="305"/>
      <c r="BM124" s="306"/>
      <c r="BN124" s="304"/>
      <c r="BO124" s="305"/>
      <c r="BP124" s="306"/>
      <c r="BQ124" s="357" t="e">
        <f t="shared" si="98"/>
        <v>#DIV/0!</v>
      </c>
      <c r="BR124" s="358" t="e">
        <f t="shared" si="99"/>
        <v>#DIV/0!</v>
      </c>
      <c r="BS124" s="359" t="e">
        <f t="shared" si="100"/>
        <v>#DIV/0!</v>
      </c>
      <c r="BT124" s="301"/>
      <c r="BU124" s="302"/>
      <c r="BV124" s="303"/>
      <c r="BW124" s="304"/>
      <c r="BX124" s="305"/>
      <c r="BY124" s="306"/>
      <c r="BZ124" s="304"/>
      <c r="CA124" s="305"/>
      <c r="CB124" s="306"/>
      <c r="CC124" s="357" t="e">
        <f t="shared" si="101"/>
        <v>#DIV/0!</v>
      </c>
      <c r="CD124" s="358" t="e">
        <f t="shared" si="102"/>
        <v>#DIV/0!</v>
      </c>
      <c r="CE124" s="359" t="e">
        <f t="shared" si="103"/>
        <v>#DIV/0!</v>
      </c>
      <c r="CF124" s="301"/>
      <c r="CG124" s="302"/>
      <c r="CH124" s="303"/>
      <c r="CI124" s="304"/>
      <c r="CJ124" s="305"/>
      <c r="CK124" s="306"/>
      <c r="CL124" s="304"/>
      <c r="CM124" s="305"/>
      <c r="CN124" s="306"/>
      <c r="CO124" s="357" t="e">
        <f t="shared" si="104"/>
        <v>#DIV/0!</v>
      </c>
      <c r="CP124" s="358" t="e">
        <f t="shared" si="105"/>
        <v>#DIV/0!</v>
      </c>
      <c r="CQ124" s="359" t="e">
        <f t="shared" si="106"/>
        <v>#DIV/0!</v>
      </c>
      <c r="CR124" s="301"/>
      <c r="CS124" s="302"/>
      <c r="CT124" s="303"/>
      <c r="CU124" s="304"/>
      <c r="CV124" s="305"/>
      <c r="CW124" s="306"/>
      <c r="CX124" s="304"/>
      <c r="CY124" s="305"/>
      <c r="CZ124" s="306"/>
      <c r="DA124" s="357" t="e">
        <f t="shared" si="107"/>
        <v>#DIV/0!</v>
      </c>
      <c r="DB124" s="358" t="e">
        <f t="shared" si="108"/>
        <v>#DIV/0!</v>
      </c>
      <c r="DC124" s="359" t="e">
        <f t="shared" si="109"/>
        <v>#DIV/0!</v>
      </c>
      <c r="DD124" s="54"/>
      <c r="DE124" s="54"/>
    </row>
    <row r="125" spans="2:109" ht="20.100000000000001" customHeight="1" x14ac:dyDescent="0.25">
      <c r="B125" s="601"/>
      <c r="C125" s="602"/>
      <c r="D125" s="609"/>
      <c r="E125" s="610"/>
      <c r="F125" s="615"/>
      <c r="G125" s="615"/>
      <c r="H125" s="615"/>
      <c r="I125" s="616"/>
      <c r="J125" s="371" t="s">
        <v>377</v>
      </c>
      <c r="K125" s="659"/>
      <c r="L125" s="301"/>
      <c r="M125" s="302"/>
      <c r="N125" s="303"/>
      <c r="O125" s="304"/>
      <c r="P125" s="305"/>
      <c r="Q125" s="306"/>
      <c r="R125" s="304"/>
      <c r="S125" s="305"/>
      <c r="T125" s="306"/>
      <c r="U125" s="357" t="e">
        <f t="shared" si="88"/>
        <v>#DIV/0!</v>
      </c>
      <c r="V125" s="358" t="e">
        <f t="shared" si="88"/>
        <v>#DIV/0!</v>
      </c>
      <c r="W125" s="359" t="e">
        <f t="shared" si="88"/>
        <v>#DIV/0!</v>
      </c>
      <c r="X125" s="301"/>
      <c r="Y125" s="302"/>
      <c r="Z125" s="303"/>
      <c r="AA125" s="304"/>
      <c r="AB125" s="305"/>
      <c r="AC125" s="306"/>
      <c r="AD125" s="304"/>
      <c r="AE125" s="305"/>
      <c r="AF125" s="306"/>
      <c r="AG125" s="357" t="e">
        <f t="shared" si="89"/>
        <v>#DIV/0!</v>
      </c>
      <c r="AH125" s="358" t="e">
        <f t="shared" si="90"/>
        <v>#DIV/0!</v>
      </c>
      <c r="AI125" s="359" t="e">
        <f t="shared" si="91"/>
        <v>#DIV/0!</v>
      </c>
      <c r="AJ125" s="301"/>
      <c r="AK125" s="302"/>
      <c r="AL125" s="303"/>
      <c r="AM125" s="304"/>
      <c r="AN125" s="305"/>
      <c r="AO125" s="306"/>
      <c r="AP125" s="304"/>
      <c r="AQ125" s="305"/>
      <c r="AR125" s="306"/>
      <c r="AS125" s="357" t="e">
        <f t="shared" si="92"/>
        <v>#DIV/0!</v>
      </c>
      <c r="AT125" s="358" t="e">
        <f t="shared" si="93"/>
        <v>#DIV/0!</v>
      </c>
      <c r="AU125" s="359" t="e">
        <f t="shared" si="94"/>
        <v>#DIV/0!</v>
      </c>
      <c r="AV125" s="301"/>
      <c r="AW125" s="302"/>
      <c r="AX125" s="303"/>
      <c r="AY125" s="304"/>
      <c r="AZ125" s="305"/>
      <c r="BA125" s="306"/>
      <c r="BB125" s="304"/>
      <c r="BC125" s="305"/>
      <c r="BD125" s="306"/>
      <c r="BE125" s="357" t="e">
        <f t="shared" si="95"/>
        <v>#DIV/0!</v>
      </c>
      <c r="BF125" s="358" t="e">
        <f t="shared" si="96"/>
        <v>#DIV/0!</v>
      </c>
      <c r="BG125" s="359" t="e">
        <f t="shared" si="97"/>
        <v>#DIV/0!</v>
      </c>
      <c r="BH125" s="301"/>
      <c r="BI125" s="302"/>
      <c r="BJ125" s="303"/>
      <c r="BK125" s="304"/>
      <c r="BL125" s="305"/>
      <c r="BM125" s="306"/>
      <c r="BN125" s="304"/>
      <c r="BO125" s="305"/>
      <c r="BP125" s="306"/>
      <c r="BQ125" s="357" t="e">
        <f t="shared" si="98"/>
        <v>#DIV/0!</v>
      </c>
      <c r="BR125" s="358" t="e">
        <f t="shared" si="99"/>
        <v>#DIV/0!</v>
      </c>
      <c r="BS125" s="359" t="e">
        <f t="shared" si="100"/>
        <v>#DIV/0!</v>
      </c>
      <c r="BT125" s="301"/>
      <c r="BU125" s="302"/>
      <c r="BV125" s="303"/>
      <c r="BW125" s="304"/>
      <c r="BX125" s="305"/>
      <c r="BY125" s="306"/>
      <c r="BZ125" s="304"/>
      <c r="CA125" s="305"/>
      <c r="CB125" s="306"/>
      <c r="CC125" s="357" t="e">
        <f t="shared" si="101"/>
        <v>#DIV/0!</v>
      </c>
      <c r="CD125" s="358" t="e">
        <f t="shared" si="102"/>
        <v>#DIV/0!</v>
      </c>
      <c r="CE125" s="359" t="e">
        <f t="shared" si="103"/>
        <v>#DIV/0!</v>
      </c>
      <c r="CF125" s="301"/>
      <c r="CG125" s="302"/>
      <c r="CH125" s="303"/>
      <c r="CI125" s="304"/>
      <c r="CJ125" s="305"/>
      <c r="CK125" s="306"/>
      <c r="CL125" s="304"/>
      <c r="CM125" s="305"/>
      <c r="CN125" s="306"/>
      <c r="CO125" s="357" t="e">
        <f t="shared" si="104"/>
        <v>#DIV/0!</v>
      </c>
      <c r="CP125" s="358" t="e">
        <f t="shared" si="105"/>
        <v>#DIV/0!</v>
      </c>
      <c r="CQ125" s="359" t="e">
        <f t="shared" si="106"/>
        <v>#DIV/0!</v>
      </c>
      <c r="CR125" s="301"/>
      <c r="CS125" s="302"/>
      <c r="CT125" s="303"/>
      <c r="CU125" s="304"/>
      <c r="CV125" s="305"/>
      <c r="CW125" s="306"/>
      <c r="CX125" s="304"/>
      <c r="CY125" s="305"/>
      <c r="CZ125" s="306"/>
      <c r="DA125" s="357" t="e">
        <f t="shared" si="107"/>
        <v>#DIV/0!</v>
      </c>
      <c r="DB125" s="358" t="e">
        <f t="shared" si="108"/>
        <v>#DIV/0!</v>
      </c>
      <c r="DC125" s="359" t="e">
        <f t="shared" si="109"/>
        <v>#DIV/0!</v>
      </c>
      <c r="DD125" s="54"/>
      <c r="DE125" s="54"/>
    </row>
    <row r="126" spans="2:109" ht="20.100000000000001" customHeight="1" x14ac:dyDescent="0.25">
      <c r="B126" s="601"/>
      <c r="C126" s="602"/>
      <c r="D126" s="609"/>
      <c r="E126" s="610"/>
      <c r="F126" s="615"/>
      <c r="G126" s="615"/>
      <c r="H126" s="615"/>
      <c r="I126" s="616"/>
      <c r="J126" s="372" t="s">
        <v>378</v>
      </c>
      <c r="K126" s="659"/>
      <c r="L126" s="307"/>
      <c r="M126" s="308"/>
      <c r="N126" s="309"/>
      <c r="O126" s="310"/>
      <c r="P126" s="311"/>
      <c r="Q126" s="312"/>
      <c r="R126" s="310"/>
      <c r="S126" s="311"/>
      <c r="T126" s="312"/>
      <c r="U126" s="363" t="e">
        <f t="shared" si="88"/>
        <v>#DIV/0!</v>
      </c>
      <c r="V126" s="364" t="e">
        <f t="shared" si="88"/>
        <v>#DIV/0!</v>
      </c>
      <c r="W126" s="365" t="e">
        <f t="shared" si="88"/>
        <v>#DIV/0!</v>
      </c>
      <c r="X126" s="307"/>
      <c r="Y126" s="308"/>
      <c r="Z126" s="309"/>
      <c r="AA126" s="310"/>
      <c r="AB126" s="311"/>
      <c r="AC126" s="312"/>
      <c r="AD126" s="310"/>
      <c r="AE126" s="311"/>
      <c r="AF126" s="312"/>
      <c r="AG126" s="363" t="e">
        <f t="shared" si="89"/>
        <v>#DIV/0!</v>
      </c>
      <c r="AH126" s="364" t="e">
        <f t="shared" si="90"/>
        <v>#DIV/0!</v>
      </c>
      <c r="AI126" s="365" t="e">
        <f t="shared" si="91"/>
        <v>#DIV/0!</v>
      </c>
      <c r="AJ126" s="307"/>
      <c r="AK126" s="308"/>
      <c r="AL126" s="309"/>
      <c r="AM126" s="310"/>
      <c r="AN126" s="311"/>
      <c r="AO126" s="312"/>
      <c r="AP126" s="310"/>
      <c r="AQ126" s="311"/>
      <c r="AR126" s="312"/>
      <c r="AS126" s="363" t="e">
        <f t="shared" si="92"/>
        <v>#DIV/0!</v>
      </c>
      <c r="AT126" s="364" t="e">
        <f t="shared" si="93"/>
        <v>#DIV/0!</v>
      </c>
      <c r="AU126" s="365" t="e">
        <f t="shared" si="94"/>
        <v>#DIV/0!</v>
      </c>
      <c r="AV126" s="307"/>
      <c r="AW126" s="308"/>
      <c r="AX126" s="309"/>
      <c r="AY126" s="310"/>
      <c r="AZ126" s="311"/>
      <c r="BA126" s="312"/>
      <c r="BB126" s="310"/>
      <c r="BC126" s="311"/>
      <c r="BD126" s="312"/>
      <c r="BE126" s="363" t="e">
        <f t="shared" si="95"/>
        <v>#DIV/0!</v>
      </c>
      <c r="BF126" s="364" t="e">
        <f t="shared" si="96"/>
        <v>#DIV/0!</v>
      </c>
      <c r="BG126" s="365" t="e">
        <f t="shared" si="97"/>
        <v>#DIV/0!</v>
      </c>
      <c r="BH126" s="307"/>
      <c r="BI126" s="308"/>
      <c r="BJ126" s="309"/>
      <c r="BK126" s="310"/>
      <c r="BL126" s="311"/>
      <c r="BM126" s="312"/>
      <c r="BN126" s="310"/>
      <c r="BO126" s="311"/>
      <c r="BP126" s="312"/>
      <c r="BQ126" s="363" t="e">
        <f t="shared" si="98"/>
        <v>#DIV/0!</v>
      </c>
      <c r="BR126" s="364" t="e">
        <f t="shared" si="99"/>
        <v>#DIV/0!</v>
      </c>
      <c r="BS126" s="365" t="e">
        <f t="shared" si="100"/>
        <v>#DIV/0!</v>
      </c>
      <c r="BT126" s="307"/>
      <c r="BU126" s="308"/>
      <c r="BV126" s="309"/>
      <c r="BW126" s="310"/>
      <c r="BX126" s="311"/>
      <c r="BY126" s="312"/>
      <c r="BZ126" s="310"/>
      <c r="CA126" s="311"/>
      <c r="CB126" s="312"/>
      <c r="CC126" s="363" t="e">
        <f t="shared" si="101"/>
        <v>#DIV/0!</v>
      </c>
      <c r="CD126" s="364" t="e">
        <f t="shared" si="102"/>
        <v>#DIV/0!</v>
      </c>
      <c r="CE126" s="365" t="e">
        <f t="shared" si="103"/>
        <v>#DIV/0!</v>
      </c>
      <c r="CF126" s="307"/>
      <c r="CG126" s="308"/>
      <c r="CH126" s="309"/>
      <c r="CI126" s="310"/>
      <c r="CJ126" s="311"/>
      <c r="CK126" s="312"/>
      <c r="CL126" s="310"/>
      <c r="CM126" s="311"/>
      <c r="CN126" s="312"/>
      <c r="CO126" s="363" t="e">
        <f t="shared" si="104"/>
        <v>#DIV/0!</v>
      </c>
      <c r="CP126" s="364" t="e">
        <f t="shared" si="105"/>
        <v>#DIV/0!</v>
      </c>
      <c r="CQ126" s="365" t="e">
        <f t="shared" si="106"/>
        <v>#DIV/0!</v>
      </c>
      <c r="CR126" s="307"/>
      <c r="CS126" s="308"/>
      <c r="CT126" s="309"/>
      <c r="CU126" s="310"/>
      <c r="CV126" s="311"/>
      <c r="CW126" s="312"/>
      <c r="CX126" s="310"/>
      <c r="CY126" s="311"/>
      <c r="CZ126" s="312"/>
      <c r="DA126" s="363" t="e">
        <f t="shared" si="107"/>
        <v>#DIV/0!</v>
      </c>
      <c r="DB126" s="364" t="e">
        <f t="shared" si="108"/>
        <v>#DIV/0!</v>
      </c>
      <c r="DC126" s="365" t="e">
        <f t="shared" si="109"/>
        <v>#DIV/0!</v>
      </c>
      <c r="DD126" s="57"/>
      <c r="DE126" s="57"/>
    </row>
    <row r="127" spans="2:109" ht="20.100000000000001" customHeight="1" x14ac:dyDescent="0.25">
      <c r="B127" s="601"/>
      <c r="C127" s="602"/>
      <c r="D127" s="607" t="s">
        <v>59</v>
      </c>
      <c r="E127" s="611"/>
      <c r="F127" s="612" t="str">
        <f>Overview_SelectedInterventions!N68</f>
        <v>-</v>
      </c>
      <c r="G127" s="613"/>
      <c r="H127" s="613"/>
      <c r="I127" s="614"/>
      <c r="J127" s="371" t="s">
        <v>375</v>
      </c>
      <c r="K127" s="658" t="str">
        <f>IF(ISBLANK(EnterData_Dist!K127),"",(EnterData_Dist!K127))</f>
        <v/>
      </c>
      <c r="L127" s="301"/>
      <c r="M127" s="302"/>
      <c r="N127" s="303"/>
      <c r="O127" s="304"/>
      <c r="P127" s="305"/>
      <c r="Q127" s="306"/>
      <c r="R127" s="304"/>
      <c r="S127" s="305"/>
      <c r="T127" s="306"/>
      <c r="U127" s="357" t="e">
        <f t="shared" si="88"/>
        <v>#DIV/0!</v>
      </c>
      <c r="V127" s="358" t="e">
        <f t="shared" si="88"/>
        <v>#DIV/0!</v>
      </c>
      <c r="W127" s="359" t="e">
        <f t="shared" si="88"/>
        <v>#DIV/0!</v>
      </c>
      <c r="X127" s="301"/>
      <c r="Y127" s="302"/>
      <c r="Z127" s="303"/>
      <c r="AA127" s="304"/>
      <c r="AB127" s="305"/>
      <c r="AC127" s="306"/>
      <c r="AD127" s="304"/>
      <c r="AE127" s="305"/>
      <c r="AF127" s="306"/>
      <c r="AG127" s="357" t="e">
        <f t="shared" si="89"/>
        <v>#DIV/0!</v>
      </c>
      <c r="AH127" s="358" t="e">
        <f t="shared" si="90"/>
        <v>#DIV/0!</v>
      </c>
      <c r="AI127" s="359" t="e">
        <f t="shared" si="91"/>
        <v>#DIV/0!</v>
      </c>
      <c r="AJ127" s="301"/>
      <c r="AK127" s="302"/>
      <c r="AL127" s="303"/>
      <c r="AM127" s="304"/>
      <c r="AN127" s="305"/>
      <c r="AO127" s="306"/>
      <c r="AP127" s="304"/>
      <c r="AQ127" s="305"/>
      <c r="AR127" s="306"/>
      <c r="AS127" s="357" t="e">
        <f t="shared" si="92"/>
        <v>#DIV/0!</v>
      </c>
      <c r="AT127" s="358" t="e">
        <f t="shared" si="93"/>
        <v>#DIV/0!</v>
      </c>
      <c r="AU127" s="359" t="e">
        <f t="shared" si="94"/>
        <v>#DIV/0!</v>
      </c>
      <c r="AV127" s="301"/>
      <c r="AW127" s="302"/>
      <c r="AX127" s="303"/>
      <c r="AY127" s="304"/>
      <c r="AZ127" s="305"/>
      <c r="BA127" s="306"/>
      <c r="BB127" s="304"/>
      <c r="BC127" s="305"/>
      <c r="BD127" s="306"/>
      <c r="BE127" s="357" t="e">
        <f t="shared" si="95"/>
        <v>#DIV/0!</v>
      </c>
      <c r="BF127" s="358" t="e">
        <f t="shared" si="96"/>
        <v>#DIV/0!</v>
      </c>
      <c r="BG127" s="359" t="e">
        <f t="shared" si="97"/>
        <v>#DIV/0!</v>
      </c>
      <c r="BH127" s="301"/>
      <c r="BI127" s="302"/>
      <c r="BJ127" s="303"/>
      <c r="BK127" s="304"/>
      <c r="BL127" s="305"/>
      <c r="BM127" s="306"/>
      <c r="BN127" s="304"/>
      <c r="BO127" s="305"/>
      <c r="BP127" s="306"/>
      <c r="BQ127" s="357" t="e">
        <f t="shared" si="98"/>
        <v>#DIV/0!</v>
      </c>
      <c r="BR127" s="358" t="e">
        <f t="shared" si="99"/>
        <v>#DIV/0!</v>
      </c>
      <c r="BS127" s="359" t="e">
        <f t="shared" si="100"/>
        <v>#DIV/0!</v>
      </c>
      <c r="BT127" s="301"/>
      <c r="BU127" s="302"/>
      <c r="BV127" s="303"/>
      <c r="BW127" s="304"/>
      <c r="BX127" s="305"/>
      <c r="BY127" s="306"/>
      <c r="BZ127" s="304"/>
      <c r="CA127" s="305"/>
      <c r="CB127" s="306"/>
      <c r="CC127" s="357" t="e">
        <f t="shared" si="101"/>
        <v>#DIV/0!</v>
      </c>
      <c r="CD127" s="358" t="e">
        <f t="shared" si="102"/>
        <v>#DIV/0!</v>
      </c>
      <c r="CE127" s="359" t="e">
        <f t="shared" si="103"/>
        <v>#DIV/0!</v>
      </c>
      <c r="CF127" s="301"/>
      <c r="CG127" s="302"/>
      <c r="CH127" s="303"/>
      <c r="CI127" s="304"/>
      <c r="CJ127" s="305"/>
      <c r="CK127" s="306"/>
      <c r="CL127" s="304"/>
      <c r="CM127" s="305"/>
      <c r="CN127" s="306"/>
      <c r="CO127" s="357" t="e">
        <f t="shared" si="104"/>
        <v>#DIV/0!</v>
      </c>
      <c r="CP127" s="358" t="e">
        <f t="shared" si="105"/>
        <v>#DIV/0!</v>
      </c>
      <c r="CQ127" s="359" t="e">
        <f t="shared" si="106"/>
        <v>#DIV/0!</v>
      </c>
      <c r="CR127" s="301"/>
      <c r="CS127" s="302"/>
      <c r="CT127" s="303"/>
      <c r="CU127" s="304"/>
      <c r="CV127" s="305"/>
      <c r="CW127" s="306"/>
      <c r="CX127" s="304"/>
      <c r="CY127" s="305"/>
      <c r="CZ127" s="306"/>
      <c r="DA127" s="357" t="e">
        <f t="shared" si="107"/>
        <v>#DIV/0!</v>
      </c>
      <c r="DB127" s="358" t="e">
        <f t="shared" si="108"/>
        <v>#DIV/0!</v>
      </c>
      <c r="DC127" s="359" t="e">
        <f t="shared" si="109"/>
        <v>#DIV/0!</v>
      </c>
      <c r="DD127" s="54"/>
      <c r="DE127" s="54"/>
    </row>
    <row r="128" spans="2:109" ht="20.100000000000001" customHeight="1" x14ac:dyDescent="0.25">
      <c r="B128" s="601"/>
      <c r="C128" s="602"/>
      <c r="D128" s="607"/>
      <c r="E128" s="611"/>
      <c r="F128" s="613"/>
      <c r="G128" s="613"/>
      <c r="H128" s="613"/>
      <c r="I128" s="614"/>
      <c r="J128" s="371" t="s">
        <v>376</v>
      </c>
      <c r="K128" s="659"/>
      <c r="L128" s="301"/>
      <c r="M128" s="302"/>
      <c r="N128" s="303"/>
      <c r="O128" s="304"/>
      <c r="P128" s="305"/>
      <c r="Q128" s="306"/>
      <c r="R128" s="304"/>
      <c r="S128" s="305"/>
      <c r="T128" s="306"/>
      <c r="U128" s="357" t="e">
        <f t="shared" si="88"/>
        <v>#DIV/0!</v>
      </c>
      <c r="V128" s="358" t="e">
        <f t="shared" si="88"/>
        <v>#DIV/0!</v>
      </c>
      <c r="W128" s="359" t="e">
        <f t="shared" si="88"/>
        <v>#DIV/0!</v>
      </c>
      <c r="X128" s="301"/>
      <c r="Y128" s="302"/>
      <c r="Z128" s="303"/>
      <c r="AA128" s="304"/>
      <c r="AB128" s="305"/>
      <c r="AC128" s="306"/>
      <c r="AD128" s="304"/>
      <c r="AE128" s="305"/>
      <c r="AF128" s="306"/>
      <c r="AG128" s="357" t="e">
        <f t="shared" si="89"/>
        <v>#DIV/0!</v>
      </c>
      <c r="AH128" s="358" t="e">
        <f t="shared" si="90"/>
        <v>#DIV/0!</v>
      </c>
      <c r="AI128" s="359" t="e">
        <f t="shared" si="91"/>
        <v>#DIV/0!</v>
      </c>
      <c r="AJ128" s="301"/>
      <c r="AK128" s="302"/>
      <c r="AL128" s="303"/>
      <c r="AM128" s="304"/>
      <c r="AN128" s="305"/>
      <c r="AO128" s="306"/>
      <c r="AP128" s="304"/>
      <c r="AQ128" s="305"/>
      <c r="AR128" s="306"/>
      <c r="AS128" s="357" t="e">
        <f t="shared" si="92"/>
        <v>#DIV/0!</v>
      </c>
      <c r="AT128" s="358" t="e">
        <f t="shared" si="93"/>
        <v>#DIV/0!</v>
      </c>
      <c r="AU128" s="359" t="e">
        <f t="shared" si="94"/>
        <v>#DIV/0!</v>
      </c>
      <c r="AV128" s="301"/>
      <c r="AW128" s="302"/>
      <c r="AX128" s="303"/>
      <c r="AY128" s="304"/>
      <c r="AZ128" s="305"/>
      <c r="BA128" s="306"/>
      <c r="BB128" s="304"/>
      <c r="BC128" s="305"/>
      <c r="BD128" s="306"/>
      <c r="BE128" s="357" t="e">
        <f t="shared" si="95"/>
        <v>#DIV/0!</v>
      </c>
      <c r="BF128" s="358" t="e">
        <f t="shared" si="96"/>
        <v>#DIV/0!</v>
      </c>
      <c r="BG128" s="359" t="e">
        <f t="shared" si="97"/>
        <v>#DIV/0!</v>
      </c>
      <c r="BH128" s="301"/>
      <c r="BI128" s="302"/>
      <c r="BJ128" s="303"/>
      <c r="BK128" s="304"/>
      <c r="BL128" s="305"/>
      <c r="BM128" s="306"/>
      <c r="BN128" s="304"/>
      <c r="BO128" s="305"/>
      <c r="BP128" s="306"/>
      <c r="BQ128" s="357" t="e">
        <f t="shared" si="98"/>
        <v>#DIV/0!</v>
      </c>
      <c r="BR128" s="358" t="e">
        <f t="shared" si="99"/>
        <v>#DIV/0!</v>
      </c>
      <c r="BS128" s="359" t="e">
        <f t="shared" si="100"/>
        <v>#DIV/0!</v>
      </c>
      <c r="BT128" s="301"/>
      <c r="BU128" s="302"/>
      <c r="BV128" s="303"/>
      <c r="BW128" s="304"/>
      <c r="BX128" s="305"/>
      <c r="BY128" s="306"/>
      <c r="BZ128" s="304"/>
      <c r="CA128" s="305"/>
      <c r="CB128" s="306"/>
      <c r="CC128" s="357" t="e">
        <f t="shared" si="101"/>
        <v>#DIV/0!</v>
      </c>
      <c r="CD128" s="358" t="e">
        <f t="shared" si="102"/>
        <v>#DIV/0!</v>
      </c>
      <c r="CE128" s="359" t="e">
        <f t="shared" si="103"/>
        <v>#DIV/0!</v>
      </c>
      <c r="CF128" s="301"/>
      <c r="CG128" s="302"/>
      <c r="CH128" s="303"/>
      <c r="CI128" s="304"/>
      <c r="CJ128" s="305"/>
      <c r="CK128" s="306"/>
      <c r="CL128" s="304"/>
      <c r="CM128" s="305"/>
      <c r="CN128" s="306"/>
      <c r="CO128" s="357" t="e">
        <f t="shared" si="104"/>
        <v>#DIV/0!</v>
      </c>
      <c r="CP128" s="358" t="e">
        <f t="shared" si="105"/>
        <v>#DIV/0!</v>
      </c>
      <c r="CQ128" s="359" t="e">
        <f t="shared" si="106"/>
        <v>#DIV/0!</v>
      </c>
      <c r="CR128" s="301"/>
      <c r="CS128" s="302"/>
      <c r="CT128" s="303"/>
      <c r="CU128" s="304"/>
      <c r="CV128" s="305"/>
      <c r="CW128" s="306"/>
      <c r="CX128" s="304"/>
      <c r="CY128" s="305"/>
      <c r="CZ128" s="306"/>
      <c r="DA128" s="357" t="e">
        <f t="shared" si="107"/>
        <v>#DIV/0!</v>
      </c>
      <c r="DB128" s="358" t="e">
        <f t="shared" si="108"/>
        <v>#DIV/0!</v>
      </c>
      <c r="DC128" s="359" t="e">
        <f t="shared" si="109"/>
        <v>#DIV/0!</v>
      </c>
      <c r="DD128" s="54"/>
      <c r="DE128" s="54"/>
    </row>
    <row r="129" spans="2:109" ht="20.100000000000001" customHeight="1" x14ac:dyDescent="0.25">
      <c r="B129" s="601"/>
      <c r="C129" s="602"/>
      <c r="D129" s="609"/>
      <c r="E129" s="610"/>
      <c r="F129" s="615"/>
      <c r="G129" s="615"/>
      <c r="H129" s="615"/>
      <c r="I129" s="616"/>
      <c r="J129" s="371" t="s">
        <v>377</v>
      </c>
      <c r="K129" s="659"/>
      <c r="L129" s="301"/>
      <c r="M129" s="302"/>
      <c r="N129" s="303"/>
      <c r="O129" s="304"/>
      <c r="P129" s="305"/>
      <c r="Q129" s="306"/>
      <c r="R129" s="304"/>
      <c r="S129" s="305"/>
      <c r="T129" s="306"/>
      <c r="U129" s="357" t="e">
        <f t="shared" si="88"/>
        <v>#DIV/0!</v>
      </c>
      <c r="V129" s="358" t="e">
        <f t="shared" si="88"/>
        <v>#DIV/0!</v>
      </c>
      <c r="W129" s="359" t="e">
        <f t="shared" si="88"/>
        <v>#DIV/0!</v>
      </c>
      <c r="X129" s="301"/>
      <c r="Y129" s="302"/>
      <c r="Z129" s="303"/>
      <c r="AA129" s="304"/>
      <c r="AB129" s="305"/>
      <c r="AC129" s="306"/>
      <c r="AD129" s="304"/>
      <c r="AE129" s="305"/>
      <c r="AF129" s="306"/>
      <c r="AG129" s="357" t="e">
        <f t="shared" si="89"/>
        <v>#DIV/0!</v>
      </c>
      <c r="AH129" s="358" t="e">
        <f t="shared" si="90"/>
        <v>#DIV/0!</v>
      </c>
      <c r="AI129" s="359" t="e">
        <f t="shared" si="91"/>
        <v>#DIV/0!</v>
      </c>
      <c r="AJ129" s="301"/>
      <c r="AK129" s="302"/>
      <c r="AL129" s="303"/>
      <c r="AM129" s="304"/>
      <c r="AN129" s="305"/>
      <c r="AO129" s="306"/>
      <c r="AP129" s="304"/>
      <c r="AQ129" s="305"/>
      <c r="AR129" s="306"/>
      <c r="AS129" s="357" t="e">
        <f t="shared" si="92"/>
        <v>#DIV/0!</v>
      </c>
      <c r="AT129" s="358" t="e">
        <f t="shared" si="93"/>
        <v>#DIV/0!</v>
      </c>
      <c r="AU129" s="359" t="e">
        <f t="shared" si="94"/>
        <v>#DIV/0!</v>
      </c>
      <c r="AV129" s="301"/>
      <c r="AW129" s="302"/>
      <c r="AX129" s="303"/>
      <c r="AY129" s="304"/>
      <c r="AZ129" s="305"/>
      <c r="BA129" s="306"/>
      <c r="BB129" s="304"/>
      <c r="BC129" s="305"/>
      <c r="BD129" s="306"/>
      <c r="BE129" s="357" t="e">
        <f t="shared" si="95"/>
        <v>#DIV/0!</v>
      </c>
      <c r="BF129" s="358" t="e">
        <f t="shared" si="96"/>
        <v>#DIV/0!</v>
      </c>
      <c r="BG129" s="359" t="e">
        <f t="shared" si="97"/>
        <v>#DIV/0!</v>
      </c>
      <c r="BH129" s="301"/>
      <c r="BI129" s="302"/>
      <c r="BJ129" s="303"/>
      <c r="BK129" s="304"/>
      <c r="BL129" s="305"/>
      <c r="BM129" s="306"/>
      <c r="BN129" s="304"/>
      <c r="BO129" s="305"/>
      <c r="BP129" s="306"/>
      <c r="BQ129" s="357" t="e">
        <f t="shared" si="98"/>
        <v>#DIV/0!</v>
      </c>
      <c r="BR129" s="358" t="e">
        <f t="shared" si="99"/>
        <v>#DIV/0!</v>
      </c>
      <c r="BS129" s="359" t="e">
        <f t="shared" si="100"/>
        <v>#DIV/0!</v>
      </c>
      <c r="BT129" s="301"/>
      <c r="BU129" s="302"/>
      <c r="BV129" s="303"/>
      <c r="BW129" s="304"/>
      <c r="BX129" s="305"/>
      <c r="BY129" s="306"/>
      <c r="BZ129" s="304"/>
      <c r="CA129" s="305"/>
      <c r="CB129" s="306"/>
      <c r="CC129" s="357" t="e">
        <f t="shared" si="101"/>
        <v>#DIV/0!</v>
      </c>
      <c r="CD129" s="358" t="e">
        <f t="shared" si="102"/>
        <v>#DIV/0!</v>
      </c>
      <c r="CE129" s="359" t="e">
        <f t="shared" si="103"/>
        <v>#DIV/0!</v>
      </c>
      <c r="CF129" s="301"/>
      <c r="CG129" s="302"/>
      <c r="CH129" s="303"/>
      <c r="CI129" s="304"/>
      <c r="CJ129" s="305"/>
      <c r="CK129" s="306"/>
      <c r="CL129" s="304"/>
      <c r="CM129" s="305"/>
      <c r="CN129" s="306"/>
      <c r="CO129" s="357" t="e">
        <f t="shared" si="104"/>
        <v>#DIV/0!</v>
      </c>
      <c r="CP129" s="358" t="e">
        <f t="shared" si="105"/>
        <v>#DIV/0!</v>
      </c>
      <c r="CQ129" s="359" t="e">
        <f t="shared" si="106"/>
        <v>#DIV/0!</v>
      </c>
      <c r="CR129" s="301"/>
      <c r="CS129" s="302"/>
      <c r="CT129" s="303"/>
      <c r="CU129" s="304"/>
      <c r="CV129" s="305"/>
      <c r="CW129" s="306"/>
      <c r="CX129" s="304"/>
      <c r="CY129" s="305"/>
      <c r="CZ129" s="306"/>
      <c r="DA129" s="357" t="e">
        <f t="shared" si="107"/>
        <v>#DIV/0!</v>
      </c>
      <c r="DB129" s="358" t="e">
        <f t="shared" si="108"/>
        <v>#DIV/0!</v>
      </c>
      <c r="DC129" s="359" t="e">
        <f t="shared" si="109"/>
        <v>#DIV/0!</v>
      </c>
      <c r="DD129" s="54"/>
      <c r="DE129" s="54"/>
    </row>
    <row r="130" spans="2:109" ht="20.100000000000001" customHeight="1" x14ac:dyDescent="0.25">
      <c r="B130" s="603"/>
      <c r="C130" s="604"/>
      <c r="D130" s="617"/>
      <c r="E130" s="618"/>
      <c r="F130" s="619"/>
      <c r="G130" s="619"/>
      <c r="H130" s="619"/>
      <c r="I130" s="620"/>
      <c r="J130" s="373" t="s">
        <v>378</v>
      </c>
      <c r="K130" s="666"/>
      <c r="L130" s="313"/>
      <c r="M130" s="314"/>
      <c r="N130" s="315"/>
      <c r="O130" s="316"/>
      <c r="P130" s="317"/>
      <c r="Q130" s="318"/>
      <c r="R130" s="316"/>
      <c r="S130" s="317"/>
      <c r="T130" s="318"/>
      <c r="U130" s="366" t="e">
        <f t="shared" si="88"/>
        <v>#DIV/0!</v>
      </c>
      <c r="V130" s="367" t="e">
        <f t="shared" si="88"/>
        <v>#DIV/0!</v>
      </c>
      <c r="W130" s="368" t="e">
        <f t="shared" si="88"/>
        <v>#DIV/0!</v>
      </c>
      <c r="X130" s="313"/>
      <c r="Y130" s="314"/>
      <c r="Z130" s="315"/>
      <c r="AA130" s="316"/>
      <c r="AB130" s="317"/>
      <c r="AC130" s="318"/>
      <c r="AD130" s="316"/>
      <c r="AE130" s="317"/>
      <c r="AF130" s="318"/>
      <c r="AG130" s="366" t="e">
        <f t="shared" si="89"/>
        <v>#DIV/0!</v>
      </c>
      <c r="AH130" s="367" t="e">
        <f t="shared" si="90"/>
        <v>#DIV/0!</v>
      </c>
      <c r="AI130" s="368" t="e">
        <f t="shared" si="91"/>
        <v>#DIV/0!</v>
      </c>
      <c r="AJ130" s="313"/>
      <c r="AK130" s="314"/>
      <c r="AL130" s="315"/>
      <c r="AM130" s="316"/>
      <c r="AN130" s="317"/>
      <c r="AO130" s="318"/>
      <c r="AP130" s="316"/>
      <c r="AQ130" s="317"/>
      <c r="AR130" s="318"/>
      <c r="AS130" s="366" t="e">
        <f t="shared" si="92"/>
        <v>#DIV/0!</v>
      </c>
      <c r="AT130" s="367" t="e">
        <f t="shared" si="93"/>
        <v>#DIV/0!</v>
      </c>
      <c r="AU130" s="368" t="e">
        <f t="shared" si="94"/>
        <v>#DIV/0!</v>
      </c>
      <c r="AV130" s="313"/>
      <c r="AW130" s="314"/>
      <c r="AX130" s="315"/>
      <c r="AY130" s="316"/>
      <c r="AZ130" s="317"/>
      <c r="BA130" s="318"/>
      <c r="BB130" s="316"/>
      <c r="BC130" s="317"/>
      <c r="BD130" s="318"/>
      <c r="BE130" s="366" t="e">
        <f t="shared" si="95"/>
        <v>#DIV/0!</v>
      </c>
      <c r="BF130" s="367" t="e">
        <f t="shared" si="96"/>
        <v>#DIV/0!</v>
      </c>
      <c r="BG130" s="368" t="e">
        <f t="shared" si="97"/>
        <v>#DIV/0!</v>
      </c>
      <c r="BH130" s="313"/>
      <c r="BI130" s="314"/>
      <c r="BJ130" s="315"/>
      <c r="BK130" s="316"/>
      <c r="BL130" s="317"/>
      <c r="BM130" s="318"/>
      <c r="BN130" s="316"/>
      <c r="BO130" s="317"/>
      <c r="BP130" s="318"/>
      <c r="BQ130" s="366" t="e">
        <f t="shared" si="98"/>
        <v>#DIV/0!</v>
      </c>
      <c r="BR130" s="367" t="e">
        <f t="shared" si="99"/>
        <v>#DIV/0!</v>
      </c>
      <c r="BS130" s="368" t="e">
        <f t="shared" si="100"/>
        <v>#DIV/0!</v>
      </c>
      <c r="BT130" s="313"/>
      <c r="BU130" s="314"/>
      <c r="BV130" s="315"/>
      <c r="BW130" s="316"/>
      <c r="BX130" s="317"/>
      <c r="BY130" s="318"/>
      <c r="BZ130" s="316"/>
      <c r="CA130" s="317"/>
      <c r="CB130" s="318"/>
      <c r="CC130" s="366" t="e">
        <f t="shared" si="101"/>
        <v>#DIV/0!</v>
      </c>
      <c r="CD130" s="367" t="e">
        <f t="shared" si="102"/>
        <v>#DIV/0!</v>
      </c>
      <c r="CE130" s="368" t="e">
        <f t="shared" si="103"/>
        <v>#DIV/0!</v>
      </c>
      <c r="CF130" s="313"/>
      <c r="CG130" s="314"/>
      <c r="CH130" s="315"/>
      <c r="CI130" s="316"/>
      <c r="CJ130" s="317"/>
      <c r="CK130" s="318"/>
      <c r="CL130" s="316"/>
      <c r="CM130" s="317"/>
      <c r="CN130" s="318"/>
      <c r="CO130" s="366" t="e">
        <f t="shared" si="104"/>
        <v>#DIV/0!</v>
      </c>
      <c r="CP130" s="367" t="e">
        <f t="shared" si="105"/>
        <v>#DIV/0!</v>
      </c>
      <c r="CQ130" s="368" t="e">
        <f t="shared" si="106"/>
        <v>#DIV/0!</v>
      </c>
      <c r="CR130" s="313"/>
      <c r="CS130" s="314"/>
      <c r="CT130" s="315"/>
      <c r="CU130" s="316"/>
      <c r="CV130" s="317"/>
      <c r="CW130" s="318"/>
      <c r="CX130" s="316"/>
      <c r="CY130" s="317"/>
      <c r="CZ130" s="318"/>
      <c r="DA130" s="366" t="e">
        <f t="shared" si="107"/>
        <v>#DIV/0!</v>
      </c>
      <c r="DB130" s="367" t="e">
        <f t="shared" si="108"/>
        <v>#DIV/0!</v>
      </c>
      <c r="DC130" s="368" t="e">
        <f t="shared" si="109"/>
        <v>#DIV/0!</v>
      </c>
      <c r="DD130" s="55"/>
      <c r="DE130" s="55"/>
    </row>
    <row r="131" spans="2:109" ht="9.9499999999999993" customHeight="1" x14ac:dyDescent="0.25">
      <c r="B131" s="99"/>
      <c r="C131" s="100"/>
      <c r="D131" s="94"/>
      <c r="E131" s="95"/>
      <c r="F131" s="95"/>
      <c r="G131" s="95"/>
      <c r="H131" s="95"/>
      <c r="I131" s="95"/>
      <c r="J131" s="209"/>
      <c r="K131" s="319"/>
      <c r="L131" s="320"/>
      <c r="M131" s="320"/>
      <c r="N131" s="321"/>
      <c r="O131" s="322"/>
      <c r="P131" s="322"/>
      <c r="Q131" s="322"/>
      <c r="R131" s="323"/>
      <c r="S131" s="322"/>
      <c r="T131" s="322"/>
      <c r="U131" s="350"/>
      <c r="V131" s="350"/>
      <c r="W131" s="350"/>
      <c r="X131" s="320"/>
      <c r="Y131" s="320"/>
      <c r="Z131" s="321"/>
      <c r="AA131" s="322"/>
      <c r="AB131" s="322"/>
      <c r="AC131" s="322"/>
      <c r="AD131" s="323"/>
      <c r="AE131" s="322"/>
      <c r="AF131" s="322"/>
      <c r="AG131" s="350"/>
      <c r="AH131" s="350"/>
      <c r="AI131" s="350"/>
      <c r="AJ131" s="320"/>
      <c r="AK131" s="320"/>
      <c r="AL131" s="321"/>
      <c r="AM131" s="322"/>
      <c r="AN131" s="322"/>
      <c r="AO131" s="322"/>
      <c r="AP131" s="323"/>
      <c r="AQ131" s="322"/>
      <c r="AR131" s="322"/>
      <c r="AS131" s="369"/>
      <c r="AT131" s="369"/>
      <c r="AU131" s="369"/>
      <c r="AV131" s="320"/>
      <c r="AW131" s="320"/>
      <c r="AX131" s="321"/>
      <c r="AY131" s="322"/>
      <c r="AZ131" s="322"/>
      <c r="BA131" s="322"/>
      <c r="BB131" s="323"/>
      <c r="BC131" s="322"/>
      <c r="BD131" s="322"/>
      <c r="BE131" s="369"/>
      <c r="BF131" s="369"/>
      <c r="BG131" s="369"/>
      <c r="BH131" s="320"/>
      <c r="BI131" s="320"/>
      <c r="BJ131" s="321"/>
      <c r="BK131" s="322"/>
      <c r="BL131" s="322"/>
      <c r="BM131" s="322"/>
      <c r="BN131" s="323"/>
      <c r="BO131" s="322"/>
      <c r="BP131" s="322"/>
      <c r="BQ131" s="369"/>
      <c r="BR131" s="369"/>
      <c r="BS131" s="369"/>
      <c r="BT131" s="320"/>
      <c r="BU131" s="320"/>
      <c r="BV131" s="321"/>
      <c r="BW131" s="322"/>
      <c r="BX131" s="322"/>
      <c r="BY131" s="322"/>
      <c r="BZ131" s="323"/>
      <c r="CA131" s="322"/>
      <c r="CB131" s="322"/>
      <c r="CC131" s="369"/>
      <c r="CD131" s="369"/>
      <c r="CE131" s="369"/>
      <c r="CF131" s="320"/>
      <c r="CG131" s="320"/>
      <c r="CH131" s="321"/>
      <c r="CI131" s="322"/>
      <c r="CJ131" s="322"/>
      <c r="CK131" s="322"/>
      <c r="CL131" s="323"/>
      <c r="CM131" s="322"/>
      <c r="CN131" s="322"/>
      <c r="CO131" s="369"/>
      <c r="CP131" s="369"/>
      <c r="CQ131" s="369"/>
      <c r="CR131" s="320"/>
      <c r="CS131" s="320"/>
      <c r="CT131" s="321"/>
      <c r="CU131" s="322"/>
      <c r="CV131" s="322"/>
      <c r="CW131" s="322"/>
      <c r="CX131" s="323"/>
      <c r="CY131" s="322"/>
      <c r="CZ131" s="322"/>
      <c r="DA131" s="369"/>
      <c r="DB131" s="369"/>
      <c r="DC131" s="369"/>
      <c r="DD131" s="101"/>
      <c r="DE131" s="101"/>
    </row>
    <row r="132" spans="2:109" ht="20.100000000000001" customHeight="1" x14ac:dyDescent="0.25">
      <c r="B132" s="592" t="str">
        <f>'Select Interventions'!E20</f>
        <v>Select intervention #6</v>
      </c>
      <c r="C132" s="457"/>
      <c r="D132" s="597" t="s">
        <v>55</v>
      </c>
      <c r="E132" s="598"/>
      <c r="F132" s="543" t="str">
        <f>Overview_SelectedInterventions!N71</f>
        <v>-</v>
      </c>
      <c r="G132" s="544"/>
      <c r="H132" s="544"/>
      <c r="I132" s="544"/>
      <c r="J132" s="545"/>
      <c r="K132" s="665" t="str">
        <f>IF(ISBLANK(EnterData_Dist!K132),"",(EnterData_Dist!K132))</f>
        <v/>
      </c>
      <c r="L132" s="570"/>
      <c r="M132" s="567"/>
      <c r="N132" s="564"/>
      <c r="O132" s="561"/>
      <c r="P132" s="558"/>
      <c r="Q132" s="555"/>
      <c r="R132" s="561"/>
      <c r="S132" s="558"/>
      <c r="T132" s="555"/>
      <c r="U132" s="671" t="e">
        <f>IF(ISBLANK(L132),(O132/R132),(L132))</f>
        <v>#DIV/0!</v>
      </c>
      <c r="V132" s="669" t="e">
        <f>IF(ISBLANK(M132),(P132/S132),(M132))</f>
        <v>#DIV/0!</v>
      </c>
      <c r="W132" s="667" t="e">
        <f>IF(ISBLANK(N132),(Q132/T132),(N132))</f>
        <v>#DIV/0!</v>
      </c>
      <c r="X132" s="652"/>
      <c r="Y132" s="653"/>
      <c r="Z132" s="654"/>
      <c r="AA132" s="655"/>
      <c r="AB132" s="656"/>
      <c r="AC132" s="657"/>
      <c r="AD132" s="655"/>
      <c r="AE132" s="656"/>
      <c r="AF132" s="657"/>
      <c r="AG132" s="671" t="e">
        <f>IF(ISBLANK(X132),(AA132/AD132),(X132))</f>
        <v>#DIV/0!</v>
      </c>
      <c r="AH132" s="669" t="e">
        <f>IF(ISBLANK(Y132),(AB132/AE132),(Y132))</f>
        <v>#DIV/0!</v>
      </c>
      <c r="AI132" s="667" t="e">
        <f>IF(ISBLANK(Z132),(AC132/AF132),(Z132))</f>
        <v>#DIV/0!</v>
      </c>
      <c r="AJ132" s="652"/>
      <c r="AK132" s="653"/>
      <c r="AL132" s="654"/>
      <c r="AM132" s="655"/>
      <c r="AN132" s="656"/>
      <c r="AO132" s="657"/>
      <c r="AP132" s="655"/>
      <c r="AQ132" s="656"/>
      <c r="AR132" s="657"/>
      <c r="AS132" s="671" t="e">
        <f>IF(ISBLANK(AJ132),(AM132/AP132),(AJ132))</f>
        <v>#DIV/0!</v>
      </c>
      <c r="AT132" s="669" t="e">
        <f>IF(ISBLANK(AK132),(AN132/AQ132),(AK132))</f>
        <v>#DIV/0!</v>
      </c>
      <c r="AU132" s="667" t="e">
        <f>IF(ISBLANK(AL132),(AO132/AR132),(AL132))</f>
        <v>#DIV/0!</v>
      </c>
      <c r="AV132" s="652"/>
      <c r="AW132" s="653"/>
      <c r="AX132" s="654"/>
      <c r="AY132" s="655"/>
      <c r="AZ132" s="656"/>
      <c r="BA132" s="657"/>
      <c r="BB132" s="655"/>
      <c r="BC132" s="656"/>
      <c r="BD132" s="657"/>
      <c r="BE132" s="671" t="e">
        <f>IF(ISBLANK(AV132),(AY132/BB132),(AV132))</f>
        <v>#DIV/0!</v>
      </c>
      <c r="BF132" s="669" t="e">
        <f>IF(ISBLANK(AW132),(AZ132/BC132),(AW132))</f>
        <v>#DIV/0!</v>
      </c>
      <c r="BG132" s="667" t="e">
        <f>IF(ISBLANK(AX132),(BA132/BD132),(AX132))</f>
        <v>#DIV/0!</v>
      </c>
      <c r="BH132" s="652"/>
      <c r="BI132" s="653"/>
      <c r="BJ132" s="654"/>
      <c r="BK132" s="655"/>
      <c r="BL132" s="656"/>
      <c r="BM132" s="657"/>
      <c r="BN132" s="655"/>
      <c r="BO132" s="656"/>
      <c r="BP132" s="657"/>
      <c r="BQ132" s="671" t="e">
        <f>IF(ISBLANK(BH132),(BK132/BN132),(BH132))</f>
        <v>#DIV/0!</v>
      </c>
      <c r="BR132" s="669" t="e">
        <f>IF(ISBLANK(BI132),(BL132/BO132),(BI132))</f>
        <v>#DIV/0!</v>
      </c>
      <c r="BS132" s="667" t="e">
        <f>IF(ISBLANK(BJ132),(BM132/BP132),(BJ132))</f>
        <v>#DIV/0!</v>
      </c>
      <c r="BT132" s="652"/>
      <c r="BU132" s="653"/>
      <c r="BV132" s="654"/>
      <c r="BW132" s="655"/>
      <c r="BX132" s="656"/>
      <c r="BY132" s="657"/>
      <c r="BZ132" s="655"/>
      <c r="CA132" s="656"/>
      <c r="CB132" s="657"/>
      <c r="CC132" s="671" t="e">
        <f>IF(ISBLANK(BT132),(BW132/BZ132),(BT132))</f>
        <v>#DIV/0!</v>
      </c>
      <c r="CD132" s="669" t="e">
        <f>IF(ISBLANK(BU132),(BX132/CA132),(BU132))</f>
        <v>#DIV/0!</v>
      </c>
      <c r="CE132" s="667" t="e">
        <f>IF(ISBLANK(BV132),(BY132/CB132),(BV132))</f>
        <v>#DIV/0!</v>
      </c>
      <c r="CF132" s="652"/>
      <c r="CG132" s="653"/>
      <c r="CH132" s="654"/>
      <c r="CI132" s="655"/>
      <c r="CJ132" s="656"/>
      <c r="CK132" s="657"/>
      <c r="CL132" s="655"/>
      <c r="CM132" s="656"/>
      <c r="CN132" s="657"/>
      <c r="CO132" s="671" t="e">
        <f>IF(ISBLANK(CF132),(CI132/CL132),(CF132))</f>
        <v>#DIV/0!</v>
      </c>
      <c r="CP132" s="669" t="e">
        <f>IF(ISBLANK(CG132),(CJ132/CM132),(CG132))</f>
        <v>#DIV/0!</v>
      </c>
      <c r="CQ132" s="667" t="e">
        <f>IF(ISBLANK(CH132),(CK132/CN132),(CH132))</f>
        <v>#DIV/0!</v>
      </c>
      <c r="CR132" s="652"/>
      <c r="CS132" s="653"/>
      <c r="CT132" s="654"/>
      <c r="CU132" s="655"/>
      <c r="CV132" s="656"/>
      <c r="CW132" s="657"/>
      <c r="CX132" s="655"/>
      <c r="CY132" s="656"/>
      <c r="CZ132" s="657"/>
      <c r="DA132" s="671" t="e">
        <f>IF(ISBLANK(CR132),(CU132/CX132),(CR132))</f>
        <v>#DIV/0!</v>
      </c>
      <c r="DB132" s="669" t="e">
        <f>IF(ISBLANK(CS132),(CV132/CY132),(CS132))</f>
        <v>#DIV/0!</v>
      </c>
      <c r="DC132" s="667" t="e">
        <f>IF(ISBLANK(CT132),(CW132/CZ132),(CT132))</f>
        <v>#DIV/0!</v>
      </c>
      <c r="DD132" s="53"/>
      <c r="DE132" s="53"/>
    </row>
    <row r="133" spans="2:109" ht="20.100000000000001" customHeight="1" x14ac:dyDescent="0.25">
      <c r="B133" s="458"/>
      <c r="C133" s="459"/>
      <c r="D133" s="584"/>
      <c r="E133" s="599"/>
      <c r="F133" s="546"/>
      <c r="G133" s="547"/>
      <c r="H133" s="547"/>
      <c r="I133" s="547"/>
      <c r="J133" s="548"/>
      <c r="K133" s="659"/>
      <c r="L133" s="571"/>
      <c r="M133" s="568"/>
      <c r="N133" s="565"/>
      <c r="O133" s="562"/>
      <c r="P133" s="559"/>
      <c r="Q133" s="556"/>
      <c r="R133" s="562"/>
      <c r="S133" s="559"/>
      <c r="T133" s="556"/>
      <c r="U133" s="672"/>
      <c r="V133" s="670"/>
      <c r="W133" s="668"/>
      <c r="X133" s="646"/>
      <c r="Y133" s="647"/>
      <c r="Z133" s="648"/>
      <c r="AA133" s="649"/>
      <c r="AB133" s="650"/>
      <c r="AC133" s="651"/>
      <c r="AD133" s="649"/>
      <c r="AE133" s="650"/>
      <c r="AF133" s="651"/>
      <c r="AG133" s="672"/>
      <c r="AH133" s="670"/>
      <c r="AI133" s="668"/>
      <c r="AJ133" s="646"/>
      <c r="AK133" s="647"/>
      <c r="AL133" s="648"/>
      <c r="AM133" s="649"/>
      <c r="AN133" s="650"/>
      <c r="AO133" s="651"/>
      <c r="AP133" s="649"/>
      <c r="AQ133" s="650"/>
      <c r="AR133" s="651"/>
      <c r="AS133" s="672"/>
      <c r="AT133" s="670"/>
      <c r="AU133" s="668"/>
      <c r="AV133" s="646"/>
      <c r="AW133" s="647"/>
      <c r="AX133" s="648"/>
      <c r="AY133" s="649"/>
      <c r="AZ133" s="650"/>
      <c r="BA133" s="651"/>
      <c r="BB133" s="649"/>
      <c r="BC133" s="650"/>
      <c r="BD133" s="651"/>
      <c r="BE133" s="672"/>
      <c r="BF133" s="670"/>
      <c r="BG133" s="668"/>
      <c r="BH133" s="646"/>
      <c r="BI133" s="647"/>
      <c r="BJ133" s="648"/>
      <c r="BK133" s="649"/>
      <c r="BL133" s="650"/>
      <c r="BM133" s="651"/>
      <c r="BN133" s="649"/>
      <c r="BO133" s="650"/>
      <c r="BP133" s="651"/>
      <c r="BQ133" s="672"/>
      <c r="BR133" s="670"/>
      <c r="BS133" s="668"/>
      <c r="BT133" s="646"/>
      <c r="BU133" s="647"/>
      <c r="BV133" s="648"/>
      <c r="BW133" s="649"/>
      <c r="BX133" s="650"/>
      <c r="BY133" s="651"/>
      <c r="BZ133" s="649"/>
      <c r="CA133" s="650"/>
      <c r="CB133" s="651"/>
      <c r="CC133" s="672"/>
      <c r="CD133" s="670"/>
      <c r="CE133" s="668"/>
      <c r="CF133" s="646"/>
      <c r="CG133" s="647"/>
      <c r="CH133" s="648"/>
      <c r="CI133" s="649"/>
      <c r="CJ133" s="650"/>
      <c r="CK133" s="651"/>
      <c r="CL133" s="649"/>
      <c r="CM133" s="650"/>
      <c r="CN133" s="651"/>
      <c r="CO133" s="672"/>
      <c r="CP133" s="670"/>
      <c r="CQ133" s="668"/>
      <c r="CR133" s="646"/>
      <c r="CS133" s="647"/>
      <c r="CT133" s="648"/>
      <c r="CU133" s="649"/>
      <c r="CV133" s="650"/>
      <c r="CW133" s="651"/>
      <c r="CX133" s="649"/>
      <c r="CY133" s="650"/>
      <c r="CZ133" s="651"/>
      <c r="DA133" s="672"/>
      <c r="DB133" s="670"/>
      <c r="DC133" s="668"/>
      <c r="DD133" s="54"/>
      <c r="DE133" s="54"/>
    </row>
    <row r="134" spans="2:109" ht="20.100000000000001" customHeight="1" x14ac:dyDescent="0.25">
      <c r="B134" s="458"/>
      <c r="C134" s="459"/>
      <c r="D134" s="586"/>
      <c r="E134" s="587"/>
      <c r="F134" s="546"/>
      <c r="G134" s="547"/>
      <c r="H134" s="547"/>
      <c r="I134" s="547"/>
      <c r="J134" s="548"/>
      <c r="K134" s="659"/>
      <c r="L134" s="571"/>
      <c r="M134" s="568"/>
      <c r="N134" s="565"/>
      <c r="O134" s="562"/>
      <c r="P134" s="559"/>
      <c r="Q134" s="556"/>
      <c r="R134" s="562"/>
      <c r="S134" s="559"/>
      <c r="T134" s="556"/>
      <c r="U134" s="672"/>
      <c r="V134" s="670"/>
      <c r="W134" s="668"/>
      <c r="X134" s="646"/>
      <c r="Y134" s="647"/>
      <c r="Z134" s="648"/>
      <c r="AA134" s="649"/>
      <c r="AB134" s="650"/>
      <c r="AC134" s="651"/>
      <c r="AD134" s="649"/>
      <c r="AE134" s="650"/>
      <c r="AF134" s="651"/>
      <c r="AG134" s="672"/>
      <c r="AH134" s="670"/>
      <c r="AI134" s="668"/>
      <c r="AJ134" s="646"/>
      <c r="AK134" s="647"/>
      <c r="AL134" s="648"/>
      <c r="AM134" s="649"/>
      <c r="AN134" s="650"/>
      <c r="AO134" s="651"/>
      <c r="AP134" s="649"/>
      <c r="AQ134" s="650"/>
      <c r="AR134" s="651"/>
      <c r="AS134" s="672"/>
      <c r="AT134" s="670"/>
      <c r="AU134" s="668"/>
      <c r="AV134" s="646"/>
      <c r="AW134" s="647"/>
      <c r="AX134" s="648"/>
      <c r="AY134" s="649"/>
      <c r="AZ134" s="650"/>
      <c r="BA134" s="651"/>
      <c r="BB134" s="649"/>
      <c r="BC134" s="650"/>
      <c r="BD134" s="651"/>
      <c r="BE134" s="672"/>
      <c r="BF134" s="670"/>
      <c r="BG134" s="668"/>
      <c r="BH134" s="646"/>
      <c r="BI134" s="647"/>
      <c r="BJ134" s="648"/>
      <c r="BK134" s="649"/>
      <c r="BL134" s="650"/>
      <c r="BM134" s="651"/>
      <c r="BN134" s="649"/>
      <c r="BO134" s="650"/>
      <c r="BP134" s="651"/>
      <c r="BQ134" s="672"/>
      <c r="BR134" s="670"/>
      <c r="BS134" s="668"/>
      <c r="BT134" s="646"/>
      <c r="BU134" s="647"/>
      <c r="BV134" s="648"/>
      <c r="BW134" s="649"/>
      <c r="BX134" s="650"/>
      <c r="BY134" s="651"/>
      <c r="BZ134" s="649"/>
      <c r="CA134" s="650"/>
      <c r="CB134" s="651"/>
      <c r="CC134" s="672"/>
      <c r="CD134" s="670"/>
      <c r="CE134" s="668"/>
      <c r="CF134" s="646"/>
      <c r="CG134" s="647"/>
      <c r="CH134" s="648"/>
      <c r="CI134" s="649"/>
      <c r="CJ134" s="650"/>
      <c r="CK134" s="651"/>
      <c r="CL134" s="649"/>
      <c r="CM134" s="650"/>
      <c r="CN134" s="651"/>
      <c r="CO134" s="672"/>
      <c r="CP134" s="670"/>
      <c r="CQ134" s="668"/>
      <c r="CR134" s="646"/>
      <c r="CS134" s="647"/>
      <c r="CT134" s="648"/>
      <c r="CU134" s="649"/>
      <c r="CV134" s="650"/>
      <c r="CW134" s="651"/>
      <c r="CX134" s="649"/>
      <c r="CY134" s="650"/>
      <c r="CZ134" s="651"/>
      <c r="DA134" s="672"/>
      <c r="DB134" s="670"/>
      <c r="DC134" s="668"/>
      <c r="DD134" s="54"/>
      <c r="DE134" s="54"/>
    </row>
    <row r="135" spans="2:109" ht="20.100000000000001" customHeight="1" x14ac:dyDescent="0.25">
      <c r="B135" s="458"/>
      <c r="C135" s="459"/>
      <c r="D135" s="586"/>
      <c r="E135" s="587"/>
      <c r="F135" s="549"/>
      <c r="G135" s="550"/>
      <c r="H135" s="550"/>
      <c r="I135" s="550"/>
      <c r="J135" s="551"/>
      <c r="K135" s="659"/>
      <c r="L135" s="572"/>
      <c r="M135" s="569"/>
      <c r="N135" s="566"/>
      <c r="O135" s="563"/>
      <c r="P135" s="560"/>
      <c r="Q135" s="557"/>
      <c r="R135" s="563"/>
      <c r="S135" s="560"/>
      <c r="T135" s="557"/>
      <c r="U135" s="672"/>
      <c r="V135" s="670"/>
      <c r="W135" s="668"/>
      <c r="X135" s="646"/>
      <c r="Y135" s="647"/>
      <c r="Z135" s="648"/>
      <c r="AA135" s="649"/>
      <c r="AB135" s="650"/>
      <c r="AC135" s="651"/>
      <c r="AD135" s="649"/>
      <c r="AE135" s="650"/>
      <c r="AF135" s="651"/>
      <c r="AG135" s="672"/>
      <c r="AH135" s="670"/>
      <c r="AI135" s="668"/>
      <c r="AJ135" s="646"/>
      <c r="AK135" s="647"/>
      <c r="AL135" s="648"/>
      <c r="AM135" s="649"/>
      <c r="AN135" s="650"/>
      <c r="AO135" s="651"/>
      <c r="AP135" s="649"/>
      <c r="AQ135" s="650"/>
      <c r="AR135" s="651"/>
      <c r="AS135" s="672"/>
      <c r="AT135" s="670"/>
      <c r="AU135" s="668"/>
      <c r="AV135" s="646"/>
      <c r="AW135" s="647"/>
      <c r="AX135" s="648"/>
      <c r="AY135" s="649"/>
      <c r="AZ135" s="650"/>
      <c r="BA135" s="651"/>
      <c r="BB135" s="649"/>
      <c r="BC135" s="650"/>
      <c r="BD135" s="651"/>
      <c r="BE135" s="672"/>
      <c r="BF135" s="670"/>
      <c r="BG135" s="668"/>
      <c r="BH135" s="646"/>
      <c r="BI135" s="647"/>
      <c r="BJ135" s="648"/>
      <c r="BK135" s="649"/>
      <c r="BL135" s="650"/>
      <c r="BM135" s="651"/>
      <c r="BN135" s="649"/>
      <c r="BO135" s="650"/>
      <c r="BP135" s="651"/>
      <c r="BQ135" s="672"/>
      <c r="BR135" s="670"/>
      <c r="BS135" s="668"/>
      <c r="BT135" s="646"/>
      <c r="BU135" s="647"/>
      <c r="BV135" s="648"/>
      <c r="BW135" s="649"/>
      <c r="BX135" s="650"/>
      <c r="BY135" s="651"/>
      <c r="BZ135" s="649"/>
      <c r="CA135" s="650"/>
      <c r="CB135" s="651"/>
      <c r="CC135" s="672"/>
      <c r="CD135" s="670"/>
      <c r="CE135" s="668"/>
      <c r="CF135" s="646"/>
      <c r="CG135" s="647"/>
      <c r="CH135" s="648"/>
      <c r="CI135" s="649"/>
      <c r="CJ135" s="650"/>
      <c r="CK135" s="651"/>
      <c r="CL135" s="649"/>
      <c r="CM135" s="650"/>
      <c r="CN135" s="651"/>
      <c r="CO135" s="672"/>
      <c r="CP135" s="670"/>
      <c r="CQ135" s="668"/>
      <c r="CR135" s="646"/>
      <c r="CS135" s="647"/>
      <c r="CT135" s="648"/>
      <c r="CU135" s="649"/>
      <c r="CV135" s="650"/>
      <c r="CW135" s="651"/>
      <c r="CX135" s="649"/>
      <c r="CY135" s="650"/>
      <c r="CZ135" s="651"/>
      <c r="DA135" s="672"/>
      <c r="DB135" s="670"/>
      <c r="DC135" s="668"/>
      <c r="DD135" s="54"/>
      <c r="DE135" s="54"/>
    </row>
    <row r="136" spans="2:109" ht="20.100000000000001" customHeight="1" x14ac:dyDescent="0.25">
      <c r="B136" s="458"/>
      <c r="C136" s="459"/>
      <c r="D136" s="584" t="s">
        <v>56</v>
      </c>
      <c r="E136" s="585"/>
      <c r="F136" s="552" t="str">
        <f>Overview_SelectedInterventions!N73</f>
        <v>-</v>
      </c>
      <c r="G136" s="553"/>
      <c r="H136" s="553"/>
      <c r="I136" s="553"/>
      <c r="J136" s="554"/>
      <c r="K136" s="658" t="str">
        <f>IF(ISBLANK(EnterData_Dist!K136),"",(EnterData_Dist!K136))</f>
        <v/>
      </c>
      <c r="L136" s="578"/>
      <c r="M136" s="577"/>
      <c r="N136" s="576"/>
      <c r="O136" s="575"/>
      <c r="P136" s="574"/>
      <c r="Q136" s="573"/>
      <c r="R136" s="575"/>
      <c r="S136" s="574"/>
      <c r="T136" s="573"/>
      <c r="U136" s="672" t="e">
        <f>IF(ISBLANK(L136),(O136/R136),(L136))</f>
        <v>#DIV/0!</v>
      </c>
      <c r="V136" s="670" t="e">
        <f>IF(ISBLANK(M136),(P136/S136),(M136))</f>
        <v>#DIV/0!</v>
      </c>
      <c r="W136" s="668" t="e">
        <f>IF(ISBLANK(N136),(Q136/T136),(N136))</f>
        <v>#DIV/0!</v>
      </c>
      <c r="X136" s="646"/>
      <c r="Y136" s="647"/>
      <c r="Z136" s="648"/>
      <c r="AA136" s="649"/>
      <c r="AB136" s="650"/>
      <c r="AC136" s="651"/>
      <c r="AD136" s="649"/>
      <c r="AE136" s="650"/>
      <c r="AF136" s="651"/>
      <c r="AG136" s="672" t="e">
        <f>IF(ISBLANK(X136),(AA136/AD136),(X136))</f>
        <v>#DIV/0!</v>
      </c>
      <c r="AH136" s="670" t="e">
        <f>IF(ISBLANK(Y136),(AB136/AE136),(Y136))</f>
        <v>#DIV/0!</v>
      </c>
      <c r="AI136" s="668" t="e">
        <f>IF(ISBLANK(Z136),(AC136/AF136),(Z136))</f>
        <v>#DIV/0!</v>
      </c>
      <c r="AJ136" s="646"/>
      <c r="AK136" s="647"/>
      <c r="AL136" s="648"/>
      <c r="AM136" s="649"/>
      <c r="AN136" s="650"/>
      <c r="AO136" s="651"/>
      <c r="AP136" s="649"/>
      <c r="AQ136" s="650"/>
      <c r="AR136" s="651"/>
      <c r="AS136" s="672" t="e">
        <f>IF(ISBLANK(AJ136),(AM136/AP136),(AJ136))</f>
        <v>#DIV/0!</v>
      </c>
      <c r="AT136" s="670" t="e">
        <f>IF(ISBLANK(AK136),(AN136/AQ136),(AK136))</f>
        <v>#DIV/0!</v>
      </c>
      <c r="AU136" s="668" t="e">
        <f>IF(ISBLANK(AL136),(AO136/AR136),(AL136))</f>
        <v>#DIV/0!</v>
      </c>
      <c r="AV136" s="646"/>
      <c r="AW136" s="647"/>
      <c r="AX136" s="648"/>
      <c r="AY136" s="649"/>
      <c r="AZ136" s="650"/>
      <c r="BA136" s="651"/>
      <c r="BB136" s="649"/>
      <c r="BC136" s="650"/>
      <c r="BD136" s="651"/>
      <c r="BE136" s="672" t="e">
        <f>IF(ISBLANK(AV136),(AY136/BB136),(AV136))</f>
        <v>#DIV/0!</v>
      </c>
      <c r="BF136" s="670" t="e">
        <f>IF(ISBLANK(AW136),(AZ136/BC136),(AW136))</f>
        <v>#DIV/0!</v>
      </c>
      <c r="BG136" s="668" t="e">
        <f>IF(ISBLANK(AX136),(BA136/BD136),(AX136))</f>
        <v>#DIV/0!</v>
      </c>
      <c r="BH136" s="646"/>
      <c r="BI136" s="647"/>
      <c r="BJ136" s="648"/>
      <c r="BK136" s="649"/>
      <c r="BL136" s="650"/>
      <c r="BM136" s="651"/>
      <c r="BN136" s="649"/>
      <c r="BO136" s="650"/>
      <c r="BP136" s="651"/>
      <c r="BQ136" s="672" t="e">
        <f>IF(ISBLANK(BH136),(BK136/BN136),(BH136))</f>
        <v>#DIV/0!</v>
      </c>
      <c r="BR136" s="670" t="e">
        <f>IF(ISBLANK(BI136),(BL136/BO136),(BI136))</f>
        <v>#DIV/0!</v>
      </c>
      <c r="BS136" s="668" t="e">
        <f>IF(ISBLANK(BJ136),(BM136/BP136),(BJ136))</f>
        <v>#DIV/0!</v>
      </c>
      <c r="BT136" s="646"/>
      <c r="BU136" s="647"/>
      <c r="BV136" s="648"/>
      <c r="BW136" s="649"/>
      <c r="BX136" s="650"/>
      <c r="BY136" s="651"/>
      <c r="BZ136" s="649"/>
      <c r="CA136" s="650"/>
      <c r="CB136" s="651"/>
      <c r="CC136" s="672" t="e">
        <f>IF(ISBLANK(BT136),(BW136/BZ136),(BT136))</f>
        <v>#DIV/0!</v>
      </c>
      <c r="CD136" s="670" t="e">
        <f>IF(ISBLANK(BU136),(BX136/CA136),(BU136))</f>
        <v>#DIV/0!</v>
      </c>
      <c r="CE136" s="668" t="e">
        <f>IF(ISBLANK(BV136),(BY136/CB136),(BV136))</f>
        <v>#DIV/0!</v>
      </c>
      <c r="CF136" s="646"/>
      <c r="CG136" s="647"/>
      <c r="CH136" s="648"/>
      <c r="CI136" s="649"/>
      <c r="CJ136" s="650"/>
      <c r="CK136" s="651"/>
      <c r="CL136" s="649"/>
      <c r="CM136" s="650"/>
      <c r="CN136" s="651"/>
      <c r="CO136" s="672" t="e">
        <f>IF(ISBLANK(CF136),(CI136/CL136),(CF136))</f>
        <v>#DIV/0!</v>
      </c>
      <c r="CP136" s="670" t="e">
        <f>IF(ISBLANK(CG136),(CJ136/CM136),(CG136))</f>
        <v>#DIV/0!</v>
      </c>
      <c r="CQ136" s="668" t="e">
        <f>IF(ISBLANK(CH136),(CK136/CN136),(CH136))</f>
        <v>#DIV/0!</v>
      </c>
      <c r="CR136" s="646"/>
      <c r="CS136" s="647"/>
      <c r="CT136" s="648"/>
      <c r="CU136" s="649"/>
      <c r="CV136" s="650"/>
      <c r="CW136" s="651"/>
      <c r="CX136" s="649"/>
      <c r="CY136" s="650"/>
      <c r="CZ136" s="651"/>
      <c r="DA136" s="672" t="e">
        <f>IF(ISBLANK(CR136),(CU136/CX136),(CR136))</f>
        <v>#DIV/0!</v>
      </c>
      <c r="DB136" s="670" t="e">
        <f>IF(ISBLANK(CS136),(CV136/CY136),(CS136))</f>
        <v>#DIV/0!</v>
      </c>
      <c r="DC136" s="668" t="e">
        <f>IF(ISBLANK(CT136),(CW136/CZ136),(CT136))</f>
        <v>#DIV/0!</v>
      </c>
      <c r="DD136" s="56"/>
      <c r="DE136" s="56"/>
    </row>
    <row r="137" spans="2:109" ht="20.100000000000001" customHeight="1" x14ac:dyDescent="0.25">
      <c r="B137" s="458"/>
      <c r="C137" s="459"/>
      <c r="D137" s="584"/>
      <c r="E137" s="585"/>
      <c r="F137" s="546"/>
      <c r="G137" s="547"/>
      <c r="H137" s="547"/>
      <c r="I137" s="547"/>
      <c r="J137" s="548"/>
      <c r="K137" s="659"/>
      <c r="L137" s="571"/>
      <c r="M137" s="568"/>
      <c r="N137" s="565"/>
      <c r="O137" s="562"/>
      <c r="P137" s="559"/>
      <c r="Q137" s="556"/>
      <c r="R137" s="562"/>
      <c r="S137" s="559"/>
      <c r="T137" s="556"/>
      <c r="U137" s="672"/>
      <c r="V137" s="670"/>
      <c r="W137" s="668"/>
      <c r="X137" s="646"/>
      <c r="Y137" s="647"/>
      <c r="Z137" s="648"/>
      <c r="AA137" s="649"/>
      <c r="AB137" s="650"/>
      <c r="AC137" s="651"/>
      <c r="AD137" s="649"/>
      <c r="AE137" s="650"/>
      <c r="AF137" s="651"/>
      <c r="AG137" s="672"/>
      <c r="AH137" s="670"/>
      <c r="AI137" s="668"/>
      <c r="AJ137" s="646"/>
      <c r="AK137" s="647"/>
      <c r="AL137" s="648"/>
      <c r="AM137" s="649"/>
      <c r="AN137" s="650"/>
      <c r="AO137" s="651"/>
      <c r="AP137" s="649"/>
      <c r="AQ137" s="650"/>
      <c r="AR137" s="651"/>
      <c r="AS137" s="672"/>
      <c r="AT137" s="670"/>
      <c r="AU137" s="668"/>
      <c r="AV137" s="646"/>
      <c r="AW137" s="647"/>
      <c r="AX137" s="648"/>
      <c r="AY137" s="649"/>
      <c r="AZ137" s="650"/>
      <c r="BA137" s="651"/>
      <c r="BB137" s="649"/>
      <c r="BC137" s="650"/>
      <c r="BD137" s="651"/>
      <c r="BE137" s="672"/>
      <c r="BF137" s="670"/>
      <c r="BG137" s="668"/>
      <c r="BH137" s="646"/>
      <c r="BI137" s="647"/>
      <c r="BJ137" s="648"/>
      <c r="BK137" s="649"/>
      <c r="BL137" s="650"/>
      <c r="BM137" s="651"/>
      <c r="BN137" s="649"/>
      <c r="BO137" s="650"/>
      <c r="BP137" s="651"/>
      <c r="BQ137" s="672"/>
      <c r="BR137" s="670"/>
      <c r="BS137" s="668"/>
      <c r="BT137" s="646"/>
      <c r="BU137" s="647"/>
      <c r="BV137" s="648"/>
      <c r="BW137" s="649"/>
      <c r="BX137" s="650"/>
      <c r="BY137" s="651"/>
      <c r="BZ137" s="649"/>
      <c r="CA137" s="650"/>
      <c r="CB137" s="651"/>
      <c r="CC137" s="672"/>
      <c r="CD137" s="670"/>
      <c r="CE137" s="668"/>
      <c r="CF137" s="646"/>
      <c r="CG137" s="647"/>
      <c r="CH137" s="648"/>
      <c r="CI137" s="649"/>
      <c r="CJ137" s="650"/>
      <c r="CK137" s="651"/>
      <c r="CL137" s="649"/>
      <c r="CM137" s="650"/>
      <c r="CN137" s="651"/>
      <c r="CO137" s="672"/>
      <c r="CP137" s="670"/>
      <c r="CQ137" s="668"/>
      <c r="CR137" s="646"/>
      <c r="CS137" s="647"/>
      <c r="CT137" s="648"/>
      <c r="CU137" s="649"/>
      <c r="CV137" s="650"/>
      <c r="CW137" s="651"/>
      <c r="CX137" s="649"/>
      <c r="CY137" s="650"/>
      <c r="CZ137" s="651"/>
      <c r="DA137" s="672"/>
      <c r="DB137" s="670"/>
      <c r="DC137" s="668"/>
      <c r="DD137" s="54"/>
      <c r="DE137" s="54"/>
    </row>
    <row r="138" spans="2:109" ht="20.100000000000001" customHeight="1" x14ac:dyDescent="0.25">
      <c r="B138" s="458"/>
      <c r="C138" s="459"/>
      <c r="D138" s="586"/>
      <c r="E138" s="587"/>
      <c r="F138" s="546"/>
      <c r="G138" s="547"/>
      <c r="H138" s="547"/>
      <c r="I138" s="547"/>
      <c r="J138" s="548"/>
      <c r="K138" s="659"/>
      <c r="L138" s="571"/>
      <c r="M138" s="568"/>
      <c r="N138" s="565"/>
      <c r="O138" s="562"/>
      <c r="P138" s="559"/>
      <c r="Q138" s="556"/>
      <c r="R138" s="562"/>
      <c r="S138" s="559"/>
      <c r="T138" s="556"/>
      <c r="U138" s="672"/>
      <c r="V138" s="670"/>
      <c r="W138" s="668"/>
      <c r="X138" s="646"/>
      <c r="Y138" s="647"/>
      <c r="Z138" s="648"/>
      <c r="AA138" s="649"/>
      <c r="AB138" s="650"/>
      <c r="AC138" s="651"/>
      <c r="AD138" s="649"/>
      <c r="AE138" s="650"/>
      <c r="AF138" s="651"/>
      <c r="AG138" s="672"/>
      <c r="AH138" s="670"/>
      <c r="AI138" s="668"/>
      <c r="AJ138" s="646"/>
      <c r="AK138" s="647"/>
      <c r="AL138" s="648"/>
      <c r="AM138" s="649"/>
      <c r="AN138" s="650"/>
      <c r="AO138" s="651"/>
      <c r="AP138" s="649"/>
      <c r="AQ138" s="650"/>
      <c r="AR138" s="651"/>
      <c r="AS138" s="672"/>
      <c r="AT138" s="670"/>
      <c r="AU138" s="668"/>
      <c r="AV138" s="646"/>
      <c r="AW138" s="647"/>
      <c r="AX138" s="648"/>
      <c r="AY138" s="649"/>
      <c r="AZ138" s="650"/>
      <c r="BA138" s="651"/>
      <c r="BB138" s="649"/>
      <c r="BC138" s="650"/>
      <c r="BD138" s="651"/>
      <c r="BE138" s="672"/>
      <c r="BF138" s="670"/>
      <c r="BG138" s="668"/>
      <c r="BH138" s="646"/>
      <c r="BI138" s="647"/>
      <c r="BJ138" s="648"/>
      <c r="BK138" s="649"/>
      <c r="BL138" s="650"/>
      <c r="BM138" s="651"/>
      <c r="BN138" s="649"/>
      <c r="BO138" s="650"/>
      <c r="BP138" s="651"/>
      <c r="BQ138" s="672"/>
      <c r="BR138" s="670"/>
      <c r="BS138" s="668"/>
      <c r="BT138" s="646"/>
      <c r="BU138" s="647"/>
      <c r="BV138" s="648"/>
      <c r="BW138" s="649"/>
      <c r="BX138" s="650"/>
      <c r="BY138" s="651"/>
      <c r="BZ138" s="649"/>
      <c r="CA138" s="650"/>
      <c r="CB138" s="651"/>
      <c r="CC138" s="672"/>
      <c r="CD138" s="670"/>
      <c r="CE138" s="668"/>
      <c r="CF138" s="646"/>
      <c r="CG138" s="647"/>
      <c r="CH138" s="648"/>
      <c r="CI138" s="649"/>
      <c r="CJ138" s="650"/>
      <c r="CK138" s="651"/>
      <c r="CL138" s="649"/>
      <c r="CM138" s="650"/>
      <c r="CN138" s="651"/>
      <c r="CO138" s="672"/>
      <c r="CP138" s="670"/>
      <c r="CQ138" s="668"/>
      <c r="CR138" s="646"/>
      <c r="CS138" s="647"/>
      <c r="CT138" s="648"/>
      <c r="CU138" s="649"/>
      <c r="CV138" s="650"/>
      <c r="CW138" s="651"/>
      <c r="CX138" s="649"/>
      <c r="CY138" s="650"/>
      <c r="CZ138" s="651"/>
      <c r="DA138" s="672"/>
      <c r="DB138" s="670"/>
      <c r="DC138" s="668"/>
      <c r="DD138" s="54"/>
      <c r="DE138" s="54"/>
    </row>
    <row r="139" spans="2:109" ht="20.100000000000001" customHeight="1" x14ac:dyDescent="0.25">
      <c r="B139" s="458"/>
      <c r="C139" s="459"/>
      <c r="D139" s="586"/>
      <c r="E139" s="587"/>
      <c r="F139" s="549"/>
      <c r="G139" s="550"/>
      <c r="H139" s="550"/>
      <c r="I139" s="550"/>
      <c r="J139" s="551"/>
      <c r="K139" s="659"/>
      <c r="L139" s="572"/>
      <c r="M139" s="569"/>
      <c r="N139" s="566"/>
      <c r="O139" s="563"/>
      <c r="P139" s="560"/>
      <c r="Q139" s="557"/>
      <c r="R139" s="563"/>
      <c r="S139" s="560"/>
      <c r="T139" s="557"/>
      <c r="U139" s="672"/>
      <c r="V139" s="670"/>
      <c r="W139" s="668"/>
      <c r="X139" s="646"/>
      <c r="Y139" s="647"/>
      <c r="Z139" s="648"/>
      <c r="AA139" s="649"/>
      <c r="AB139" s="650"/>
      <c r="AC139" s="651"/>
      <c r="AD139" s="649"/>
      <c r="AE139" s="650"/>
      <c r="AF139" s="651"/>
      <c r="AG139" s="672"/>
      <c r="AH139" s="670"/>
      <c r="AI139" s="668"/>
      <c r="AJ139" s="646"/>
      <c r="AK139" s="647"/>
      <c r="AL139" s="648"/>
      <c r="AM139" s="649"/>
      <c r="AN139" s="650"/>
      <c r="AO139" s="651"/>
      <c r="AP139" s="649"/>
      <c r="AQ139" s="650"/>
      <c r="AR139" s="651"/>
      <c r="AS139" s="672"/>
      <c r="AT139" s="670"/>
      <c r="AU139" s="668"/>
      <c r="AV139" s="646"/>
      <c r="AW139" s="647"/>
      <c r="AX139" s="648"/>
      <c r="AY139" s="649"/>
      <c r="AZ139" s="650"/>
      <c r="BA139" s="651"/>
      <c r="BB139" s="649"/>
      <c r="BC139" s="650"/>
      <c r="BD139" s="651"/>
      <c r="BE139" s="672"/>
      <c r="BF139" s="670"/>
      <c r="BG139" s="668"/>
      <c r="BH139" s="646"/>
      <c r="BI139" s="647"/>
      <c r="BJ139" s="648"/>
      <c r="BK139" s="649"/>
      <c r="BL139" s="650"/>
      <c r="BM139" s="651"/>
      <c r="BN139" s="649"/>
      <c r="BO139" s="650"/>
      <c r="BP139" s="651"/>
      <c r="BQ139" s="672"/>
      <c r="BR139" s="670"/>
      <c r="BS139" s="668"/>
      <c r="BT139" s="646"/>
      <c r="BU139" s="647"/>
      <c r="BV139" s="648"/>
      <c r="BW139" s="649"/>
      <c r="BX139" s="650"/>
      <c r="BY139" s="651"/>
      <c r="BZ139" s="649"/>
      <c r="CA139" s="650"/>
      <c r="CB139" s="651"/>
      <c r="CC139" s="672"/>
      <c r="CD139" s="670"/>
      <c r="CE139" s="668"/>
      <c r="CF139" s="646"/>
      <c r="CG139" s="647"/>
      <c r="CH139" s="648"/>
      <c r="CI139" s="649"/>
      <c r="CJ139" s="650"/>
      <c r="CK139" s="651"/>
      <c r="CL139" s="649"/>
      <c r="CM139" s="650"/>
      <c r="CN139" s="651"/>
      <c r="CO139" s="672"/>
      <c r="CP139" s="670"/>
      <c r="CQ139" s="668"/>
      <c r="CR139" s="646"/>
      <c r="CS139" s="647"/>
      <c r="CT139" s="648"/>
      <c r="CU139" s="649"/>
      <c r="CV139" s="650"/>
      <c r="CW139" s="651"/>
      <c r="CX139" s="649"/>
      <c r="CY139" s="650"/>
      <c r="CZ139" s="651"/>
      <c r="DA139" s="672"/>
      <c r="DB139" s="670"/>
      <c r="DC139" s="668"/>
      <c r="DD139" s="57"/>
      <c r="DE139" s="57"/>
    </row>
    <row r="140" spans="2:109" ht="20.100000000000001" customHeight="1" x14ac:dyDescent="0.25">
      <c r="B140" s="458"/>
      <c r="C140" s="459"/>
      <c r="D140" s="584" t="s">
        <v>82</v>
      </c>
      <c r="E140" s="585"/>
      <c r="F140" s="579" t="str">
        <f>Overview_SelectedInterventions!N75</f>
        <v>-</v>
      </c>
      <c r="G140" s="580"/>
      <c r="H140" s="580"/>
      <c r="I140" s="581"/>
      <c r="J140" s="374" t="s">
        <v>375</v>
      </c>
      <c r="K140" s="658" t="str">
        <f>IF(ISBLANK(EnterData_Dist!K140),"",(EnterData_Dist!K140))</f>
        <v/>
      </c>
      <c r="L140" s="295"/>
      <c r="M140" s="296"/>
      <c r="N140" s="297"/>
      <c r="O140" s="298"/>
      <c r="P140" s="299"/>
      <c r="Q140" s="300"/>
      <c r="R140" s="298"/>
      <c r="S140" s="299"/>
      <c r="T140" s="300"/>
      <c r="U140" s="357" t="e">
        <f t="shared" ref="U140:W155" si="110">IF(ISBLANK(L140),(O140/R140),(L140))</f>
        <v>#DIV/0!</v>
      </c>
      <c r="V140" s="358" t="e">
        <f t="shared" si="110"/>
        <v>#DIV/0!</v>
      </c>
      <c r="W140" s="359" t="e">
        <f t="shared" si="110"/>
        <v>#DIV/0!</v>
      </c>
      <c r="X140" s="295"/>
      <c r="Y140" s="296"/>
      <c r="Z140" s="297"/>
      <c r="AA140" s="298"/>
      <c r="AB140" s="299"/>
      <c r="AC140" s="300"/>
      <c r="AD140" s="298"/>
      <c r="AE140" s="299"/>
      <c r="AF140" s="300"/>
      <c r="AG140" s="357" t="e">
        <f t="shared" ref="AG140:AG155" si="111">IF(ISBLANK(X140),(AA140/AD140),(X140))</f>
        <v>#DIV/0!</v>
      </c>
      <c r="AH140" s="358" t="e">
        <f t="shared" ref="AH140:AH155" si="112">IF(ISBLANK(Y140),(AB140/AE140),(Y140))</f>
        <v>#DIV/0!</v>
      </c>
      <c r="AI140" s="359" t="e">
        <f t="shared" ref="AI140:AI155" si="113">IF(ISBLANK(Z140),(AC140/AF140),(Z140))</f>
        <v>#DIV/0!</v>
      </c>
      <c r="AJ140" s="295"/>
      <c r="AK140" s="296"/>
      <c r="AL140" s="297"/>
      <c r="AM140" s="298"/>
      <c r="AN140" s="299"/>
      <c r="AO140" s="300"/>
      <c r="AP140" s="298"/>
      <c r="AQ140" s="299"/>
      <c r="AR140" s="300"/>
      <c r="AS140" s="357" t="e">
        <f t="shared" ref="AS140:AS155" si="114">IF(ISBLANK(AJ140),(AM140/AP140),(AJ140))</f>
        <v>#DIV/0!</v>
      </c>
      <c r="AT140" s="358" t="e">
        <f t="shared" ref="AT140:AT155" si="115">IF(ISBLANK(AK140),(AN140/AQ140),(AK140))</f>
        <v>#DIV/0!</v>
      </c>
      <c r="AU140" s="359" t="e">
        <f t="shared" ref="AU140:AU155" si="116">IF(ISBLANK(AL140),(AO140/AR140),(AL140))</f>
        <v>#DIV/0!</v>
      </c>
      <c r="AV140" s="295"/>
      <c r="AW140" s="296"/>
      <c r="AX140" s="297"/>
      <c r="AY140" s="298"/>
      <c r="AZ140" s="299"/>
      <c r="BA140" s="300"/>
      <c r="BB140" s="298"/>
      <c r="BC140" s="299"/>
      <c r="BD140" s="300"/>
      <c r="BE140" s="357" t="e">
        <f t="shared" ref="BE140:BE155" si="117">IF(ISBLANK(AV140),(AY140/BB140),(AV140))</f>
        <v>#DIV/0!</v>
      </c>
      <c r="BF140" s="358" t="e">
        <f t="shared" ref="BF140:BF155" si="118">IF(ISBLANK(AW140),(AZ140/BC140),(AW140))</f>
        <v>#DIV/0!</v>
      </c>
      <c r="BG140" s="359" t="e">
        <f t="shared" ref="BG140:BG155" si="119">IF(ISBLANK(AX140),(BA140/BD140),(AX140))</f>
        <v>#DIV/0!</v>
      </c>
      <c r="BH140" s="295"/>
      <c r="BI140" s="296"/>
      <c r="BJ140" s="297"/>
      <c r="BK140" s="298"/>
      <c r="BL140" s="299"/>
      <c r="BM140" s="300"/>
      <c r="BN140" s="298"/>
      <c r="BO140" s="299"/>
      <c r="BP140" s="300"/>
      <c r="BQ140" s="357" t="e">
        <f t="shared" ref="BQ140:BQ155" si="120">IF(ISBLANK(BH140),(BK140/BN140),(BH140))</f>
        <v>#DIV/0!</v>
      </c>
      <c r="BR140" s="358" t="e">
        <f t="shared" ref="BR140:BR155" si="121">IF(ISBLANK(BI140),(BL140/BO140),(BI140))</f>
        <v>#DIV/0!</v>
      </c>
      <c r="BS140" s="359" t="e">
        <f t="shared" ref="BS140:BS155" si="122">IF(ISBLANK(BJ140),(BM140/BP140),(BJ140))</f>
        <v>#DIV/0!</v>
      </c>
      <c r="BT140" s="295"/>
      <c r="BU140" s="296"/>
      <c r="BV140" s="297"/>
      <c r="BW140" s="298"/>
      <c r="BX140" s="299"/>
      <c r="BY140" s="300"/>
      <c r="BZ140" s="298"/>
      <c r="CA140" s="299"/>
      <c r="CB140" s="300"/>
      <c r="CC140" s="357" t="e">
        <f t="shared" ref="CC140:CC155" si="123">IF(ISBLANK(BT140),(BW140/BZ140),(BT140))</f>
        <v>#DIV/0!</v>
      </c>
      <c r="CD140" s="358" t="e">
        <f t="shared" ref="CD140:CD155" si="124">IF(ISBLANK(BU140),(BX140/CA140),(BU140))</f>
        <v>#DIV/0!</v>
      </c>
      <c r="CE140" s="359" t="e">
        <f t="shared" ref="CE140:CE155" si="125">IF(ISBLANK(BV140),(BY140/CB140),(BV140))</f>
        <v>#DIV/0!</v>
      </c>
      <c r="CF140" s="295"/>
      <c r="CG140" s="296"/>
      <c r="CH140" s="297"/>
      <c r="CI140" s="298"/>
      <c r="CJ140" s="299"/>
      <c r="CK140" s="300"/>
      <c r="CL140" s="298"/>
      <c r="CM140" s="299"/>
      <c r="CN140" s="300"/>
      <c r="CO140" s="357" t="e">
        <f t="shared" ref="CO140:CO155" si="126">IF(ISBLANK(CF140),(CI140/CL140),(CF140))</f>
        <v>#DIV/0!</v>
      </c>
      <c r="CP140" s="358" t="e">
        <f t="shared" ref="CP140:CP155" si="127">IF(ISBLANK(CG140),(CJ140/CM140),(CG140))</f>
        <v>#DIV/0!</v>
      </c>
      <c r="CQ140" s="359" t="e">
        <f t="shared" ref="CQ140:CQ155" si="128">IF(ISBLANK(CH140),(CK140/CN140),(CH140))</f>
        <v>#DIV/0!</v>
      </c>
      <c r="CR140" s="295"/>
      <c r="CS140" s="296"/>
      <c r="CT140" s="297"/>
      <c r="CU140" s="298"/>
      <c r="CV140" s="299"/>
      <c r="CW140" s="300"/>
      <c r="CX140" s="298"/>
      <c r="CY140" s="299"/>
      <c r="CZ140" s="300"/>
      <c r="DA140" s="357" t="e">
        <f t="shared" ref="DA140:DA155" si="129">IF(ISBLANK(CR140),(CU140/CX140),(CR140))</f>
        <v>#DIV/0!</v>
      </c>
      <c r="DB140" s="358" t="e">
        <f t="shared" ref="DB140:DB155" si="130">IF(ISBLANK(CS140),(CV140/CY140),(CS140))</f>
        <v>#DIV/0!</v>
      </c>
      <c r="DC140" s="359" t="e">
        <f t="shared" ref="DC140:DC155" si="131">IF(ISBLANK(CT140),(CW140/CZ140),(CT140))</f>
        <v>#DIV/0!</v>
      </c>
      <c r="DD140" s="56"/>
      <c r="DE140" s="56"/>
    </row>
    <row r="141" spans="2:109" ht="20.100000000000001" customHeight="1" x14ac:dyDescent="0.25">
      <c r="B141" s="458"/>
      <c r="C141" s="459"/>
      <c r="D141" s="584"/>
      <c r="E141" s="585"/>
      <c r="F141" s="580"/>
      <c r="G141" s="580"/>
      <c r="H141" s="580"/>
      <c r="I141" s="581"/>
      <c r="J141" s="375" t="s">
        <v>376</v>
      </c>
      <c r="K141" s="659"/>
      <c r="L141" s="301"/>
      <c r="M141" s="302"/>
      <c r="N141" s="303"/>
      <c r="O141" s="304"/>
      <c r="P141" s="305"/>
      <c r="Q141" s="306"/>
      <c r="R141" s="304"/>
      <c r="S141" s="305"/>
      <c r="T141" s="306"/>
      <c r="U141" s="357" t="e">
        <f t="shared" si="110"/>
        <v>#DIV/0!</v>
      </c>
      <c r="V141" s="358" t="e">
        <f t="shared" si="110"/>
        <v>#DIV/0!</v>
      </c>
      <c r="W141" s="359" t="e">
        <f t="shared" si="110"/>
        <v>#DIV/0!</v>
      </c>
      <c r="X141" s="301"/>
      <c r="Y141" s="302"/>
      <c r="Z141" s="303"/>
      <c r="AA141" s="304"/>
      <c r="AB141" s="305"/>
      <c r="AC141" s="306"/>
      <c r="AD141" s="304"/>
      <c r="AE141" s="305"/>
      <c r="AF141" s="306"/>
      <c r="AG141" s="357" t="e">
        <f t="shared" si="111"/>
        <v>#DIV/0!</v>
      </c>
      <c r="AH141" s="358" t="e">
        <f t="shared" si="112"/>
        <v>#DIV/0!</v>
      </c>
      <c r="AI141" s="359" t="e">
        <f t="shared" si="113"/>
        <v>#DIV/0!</v>
      </c>
      <c r="AJ141" s="301"/>
      <c r="AK141" s="302"/>
      <c r="AL141" s="303"/>
      <c r="AM141" s="304"/>
      <c r="AN141" s="305"/>
      <c r="AO141" s="306"/>
      <c r="AP141" s="304"/>
      <c r="AQ141" s="305"/>
      <c r="AR141" s="306"/>
      <c r="AS141" s="357" t="e">
        <f t="shared" si="114"/>
        <v>#DIV/0!</v>
      </c>
      <c r="AT141" s="358" t="e">
        <f t="shared" si="115"/>
        <v>#DIV/0!</v>
      </c>
      <c r="AU141" s="359" t="e">
        <f t="shared" si="116"/>
        <v>#DIV/0!</v>
      </c>
      <c r="AV141" s="301"/>
      <c r="AW141" s="302"/>
      <c r="AX141" s="303"/>
      <c r="AY141" s="304"/>
      <c r="AZ141" s="305"/>
      <c r="BA141" s="306"/>
      <c r="BB141" s="304"/>
      <c r="BC141" s="305"/>
      <c r="BD141" s="306"/>
      <c r="BE141" s="357" t="e">
        <f t="shared" si="117"/>
        <v>#DIV/0!</v>
      </c>
      <c r="BF141" s="358" t="e">
        <f t="shared" si="118"/>
        <v>#DIV/0!</v>
      </c>
      <c r="BG141" s="359" t="e">
        <f t="shared" si="119"/>
        <v>#DIV/0!</v>
      </c>
      <c r="BH141" s="301"/>
      <c r="BI141" s="302"/>
      <c r="BJ141" s="303"/>
      <c r="BK141" s="304"/>
      <c r="BL141" s="305"/>
      <c r="BM141" s="306"/>
      <c r="BN141" s="304"/>
      <c r="BO141" s="305"/>
      <c r="BP141" s="306"/>
      <c r="BQ141" s="357" t="e">
        <f t="shared" si="120"/>
        <v>#DIV/0!</v>
      </c>
      <c r="BR141" s="358" t="e">
        <f t="shared" si="121"/>
        <v>#DIV/0!</v>
      </c>
      <c r="BS141" s="359" t="e">
        <f t="shared" si="122"/>
        <v>#DIV/0!</v>
      </c>
      <c r="BT141" s="301"/>
      <c r="BU141" s="302"/>
      <c r="BV141" s="303"/>
      <c r="BW141" s="304"/>
      <c r="BX141" s="305"/>
      <c r="BY141" s="306"/>
      <c r="BZ141" s="304"/>
      <c r="CA141" s="305"/>
      <c r="CB141" s="306"/>
      <c r="CC141" s="357" t="e">
        <f t="shared" si="123"/>
        <v>#DIV/0!</v>
      </c>
      <c r="CD141" s="358" t="e">
        <f t="shared" si="124"/>
        <v>#DIV/0!</v>
      </c>
      <c r="CE141" s="359" t="e">
        <f t="shared" si="125"/>
        <v>#DIV/0!</v>
      </c>
      <c r="CF141" s="301"/>
      <c r="CG141" s="302"/>
      <c r="CH141" s="303"/>
      <c r="CI141" s="304"/>
      <c r="CJ141" s="305"/>
      <c r="CK141" s="306"/>
      <c r="CL141" s="304"/>
      <c r="CM141" s="305"/>
      <c r="CN141" s="306"/>
      <c r="CO141" s="357" t="e">
        <f t="shared" si="126"/>
        <v>#DIV/0!</v>
      </c>
      <c r="CP141" s="358" t="e">
        <f t="shared" si="127"/>
        <v>#DIV/0!</v>
      </c>
      <c r="CQ141" s="359" t="e">
        <f t="shared" si="128"/>
        <v>#DIV/0!</v>
      </c>
      <c r="CR141" s="301"/>
      <c r="CS141" s="302"/>
      <c r="CT141" s="303"/>
      <c r="CU141" s="304"/>
      <c r="CV141" s="305"/>
      <c r="CW141" s="306"/>
      <c r="CX141" s="304"/>
      <c r="CY141" s="305"/>
      <c r="CZ141" s="306"/>
      <c r="DA141" s="357" t="e">
        <f t="shared" si="129"/>
        <v>#DIV/0!</v>
      </c>
      <c r="DB141" s="358" t="e">
        <f t="shared" si="130"/>
        <v>#DIV/0!</v>
      </c>
      <c r="DC141" s="359" t="e">
        <f t="shared" si="131"/>
        <v>#DIV/0!</v>
      </c>
      <c r="DD141" s="54"/>
      <c r="DE141" s="54"/>
    </row>
    <row r="142" spans="2:109" ht="20.100000000000001" customHeight="1" x14ac:dyDescent="0.25">
      <c r="B142" s="458"/>
      <c r="C142" s="459"/>
      <c r="D142" s="586"/>
      <c r="E142" s="587"/>
      <c r="F142" s="582"/>
      <c r="G142" s="582"/>
      <c r="H142" s="582"/>
      <c r="I142" s="583"/>
      <c r="J142" s="375" t="s">
        <v>377</v>
      </c>
      <c r="K142" s="659"/>
      <c r="L142" s="301"/>
      <c r="M142" s="302"/>
      <c r="N142" s="303"/>
      <c r="O142" s="304"/>
      <c r="P142" s="305"/>
      <c r="Q142" s="306"/>
      <c r="R142" s="304"/>
      <c r="S142" s="305"/>
      <c r="T142" s="306"/>
      <c r="U142" s="357" t="e">
        <f t="shared" si="110"/>
        <v>#DIV/0!</v>
      </c>
      <c r="V142" s="358" t="e">
        <f t="shared" si="110"/>
        <v>#DIV/0!</v>
      </c>
      <c r="W142" s="359" t="e">
        <f t="shared" si="110"/>
        <v>#DIV/0!</v>
      </c>
      <c r="X142" s="301"/>
      <c r="Y142" s="302"/>
      <c r="Z142" s="303"/>
      <c r="AA142" s="304"/>
      <c r="AB142" s="305"/>
      <c r="AC142" s="306"/>
      <c r="AD142" s="304"/>
      <c r="AE142" s="305"/>
      <c r="AF142" s="306"/>
      <c r="AG142" s="357" t="e">
        <f t="shared" si="111"/>
        <v>#DIV/0!</v>
      </c>
      <c r="AH142" s="358" t="e">
        <f t="shared" si="112"/>
        <v>#DIV/0!</v>
      </c>
      <c r="AI142" s="359" t="e">
        <f t="shared" si="113"/>
        <v>#DIV/0!</v>
      </c>
      <c r="AJ142" s="301"/>
      <c r="AK142" s="302"/>
      <c r="AL142" s="303"/>
      <c r="AM142" s="304"/>
      <c r="AN142" s="305"/>
      <c r="AO142" s="306"/>
      <c r="AP142" s="304"/>
      <c r="AQ142" s="305"/>
      <c r="AR142" s="306"/>
      <c r="AS142" s="357" t="e">
        <f t="shared" si="114"/>
        <v>#DIV/0!</v>
      </c>
      <c r="AT142" s="358" t="e">
        <f t="shared" si="115"/>
        <v>#DIV/0!</v>
      </c>
      <c r="AU142" s="359" t="e">
        <f t="shared" si="116"/>
        <v>#DIV/0!</v>
      </c>
      <c r="AV142" s="301"/>
      <c r="AW142" s="302"/>
      <c r="AX142" s="303"/>
      <c r="AY142" s="304"/>
      <c r="AZ142" s="305"/>
      <c r="BA142" s="306"/>
      <c r="BB142" s="304"/>
      <c r="BC142" s="305"/>
      <c r="BD142" s="306"/>
      <c r="BE142" s="357" t="e">
        <f t="shared" si="117"/>
        <v>#DIV/0!</v>
      </c>
      <c r="BF142" s="358" t="e">
        <f t="shared" si="118"/>
        <v>#DIV/0!</v>
      </c>
      <c r="BG142" s="359" t="e">
        <f t="shared" si="119"/>
        <v>#DIV/0!</v>
      </c>
      <c r="BH142" s="301"/>
      <c r="BI142" s="302"/>
      <c r="BJ142" s="303"/>
      <c r="BK142" s="304"/>
      <c r="BL142" s="305"/>
      <c r="BM142" s="306"/>
      <c r="BN142" s="304"/>
      <c r="BO142" s="305"/>
      <c r="BP142" s="306"/>
      <c r="BQ142" s="357" t="e">
        <f t="shared" si="120"/>
        <v>#DIV/0!</v>
      </c>
      <c r="BR142" s="358" t="e">
        <f t="shared" si="121"/>
        <v>#DIV/0!</v>
      </c>
      <c r="BS142" s="359" t="e">
        <f t="shared" si="122"/>
        <v>#DIV/0!</v>
      </c>
      <c r="BT142" s="301"/>
      <c r="BU142" s="302"/>
      <c r="BV142" s="303"/>
      <c r="BW142" s="304"/>
      <c r="BX142" s="305"/>
      <c r="BY142" s="306"/>
      <c r="BZ142" s="304"/>
      <c r="CA142" s="305"/>
      <c r="CB142" s="306"/>
      <c r="CC142" s="357" t="e">
        <f t="shared" si="123"/>
        <v>#DIV/0!</v>
      </c>
      <c r="CD142" s="358" t="e">
        <f t="shared" si="124"/>
        <v>#DIV/0!</v>
      </c>
      <c r="CE142" s="359" t="e">
        <f t="shared" si="125"/>
        <v>#DIV/0!</v>
      </c>
      <c r="CF142" s="301"/>
      <c r="CG142" s="302"/>
      <c r="CH142" s="303"/>
      <c r="CI142" s="304"/>
      <c r="CJ142" s="305"/>
      <c r="CK142" s="306"/>
      <c r="CL142" s="304"/>
      <c r="CM142" s="305"/>
      <c r="CN142" s="306"/>
      <c r="CO142" s="357" t="e">
        <f t="shared" si="126"/>
        <v>#DIV/0!</v>
      </c>
      <c r="CP142" s="358" t="e">
        <f t="shared" si="127"/>
        <v>#DIV/0!</v>
      </c>
      <c r="CQ142" s="359" t="e">
        <f t="shared" si="128"/>
        <v>#DIV/0!</v>
      </c>
      <c r="CR142" s="301"/>
      <c r="CS142" s="302"/>
      <c r="CT142" s="303"/>
      <c r="CU142" s="304"/>
      <c r="CV142" s="305"/>
      <c r="CW142" s="306"/>
      <c r="CX142" s="304"/>
      <c r="CY142" s="305"/>
      <c r="CZ142" s="306"/>
      <c r="DA142" s="357" t="e">
        <f t="shared" si="129"/>
        <v>#DIV/0!</v>
      </c>
      <c r="DB142" s="358" t="e">
        <f t="shared" si="130"/>
        <v>#DIV/0!</v>
      </c>
      <c r="DC142" s="359" t="e">
        <f t="shared" si="131"/>
        <v>#DIV/0!</v>
      </c>
      <c r="DD142" s="54"/>
      <c r="DE142" s="54"/>
    </row>
    <row r="143" spans="2:109" ht="20.100000000000001" customHeight="1" x14ac:dyDescent="0.25">
      <c r="B143" s="458"/>
      <c r="C143" s="459"/>
      <c r="D143" s="586"/>
      <c r="E143" s="587"/>
      <c r="F143" s="582"/>
      <c r="G143" s="582"/>
      <c r="H143" s="582"/>
      <c r="I143" s="583"/>
      <c r="J143" s="376" t="s">
        <v>378</v>
      </c>
      <c r="K143" s="659"/>
      <c r="L143" s="307"/>
      <c r="M143" s="308"/>
      <c r="N143" s="309"/>
      <c r="O143" s="310"/>
      <c r="P143" s="311"/>
      <c r="Q143" s="312"/>
      <c r="R143" s="310"/>
      <c r="S143" s="311"/>
      <c r="T143" s="312"/>
      <c r="U143" s="357" t="e">
        <f t="shared" si="110"/>
        <v>#DIV/0!</v>
      </c>
      <c r="V143" s="358" t="e">
        <f t="shared" si="110"/>
        <v>#DIV/0!</v>
      </c>
      <c r="W143" s="359" t="e">
        <f t="shared" si="110"/>
        <v>#DIV/0!</v>
      </c>
      <c r="X143" s="307"/>
      <c r="Y143" s="308"/>
      <c r="Z143" s="309"/>
      <c r="AA143" s="310"/>
      <c r="AB143" s="311"/>
      <c r="AC143" s="312"/>
      <c r="AD143" s="310"/>
      <c r="AE143" s="311"/>
      <c r="AF143" s="312"/>
      <c r="AG143" s="357" t="e">
        <f t="shared" si="111"/>
        <v>#DIV/0!</v>
      </c>
      <c r="AH143" s="358" t="e">
        <f t="shared" si="112"/>
        <v>#DIV/0!</v>
      </c>
      <c r="AI143" s="359" t="e">
        <f t="shared" si="113"/>
        <v>#DIV/0!</v>
      </c>
      <c r="AJ143" s="307"/>
      <c r="AK143" s="308"/>
      <c r="AL143" s="309"/>
      <c r="AM143" s="310"/>
      <c r="AN143" s="311"/>
      <c r="AO143" s="312"/>
      <c r="AP143" s="310"/>
      <c r="AQ143" s="311"/>
      <c r="AR143" s="312"/>
      <c r="AS143" s="357" t="e">
        <f t="shared" si="114"/>
        <v>#DIV/0!</v>
      </c>
      <c r="AT143" s="358" t="e">
        <f t="shared" si="115"/>
        <v>#DIV/0!</v>
      </c>
      <c r="AU143" s="359" t="e">
        <f t="shared" si="116"/>
        <v>#DIV/0!</v>
      </c>
      <c r="AV143" s="307"/>
      <c r="AW143" s="308"/>
      <c r="AX143" s="309"/>
      <c r="AY143" s="310"/>
      <c r="AZ143" s="311"/>
      <c r="BA143" s="312"/>
      <c r="BB143" s="310"/>
      <c r="BC143" s="311"/>
      <c r="BD143" s="312"/>
      <c r="BE143" s="357" t="e">
        <f t="shared" si="117"/>
        <v>#DIV/0!</v>
      </c>
      <c r="BF143" s="358" t="e">
        <f t="shared" si="118"/>
        <v>#DIV/0!</v>
      </c>
      <c r="BG143" s="359" t="e">
        <f t="shared" si="119"/>
        <v>#DIV/0!</v>
      </c>
      <c r="BH143" s="307"/>
      <c r="BI143" s="308"/>
      <c r="BJ143" s="309"/>
      <c r="BK143" s="310"/>
      <c r="BL143" s="311"/>
      <c r="BM143" s="312"/>
      <c r="BN143" s="310"/>
      <c r="BO143" s="311"/>
      <c r="BP143" s="312"/>
      <c r="BQ143" s="357" t="e">
        <f t="shared" si="120"/>
        <v>#DIV/0!</v>
      </c>
      <c r="BR143" s="358" t="e">
        <f t="shared" si="121"/>
        <v>#DIV/0!</v>
      </c>
      <c r="BS143" s="359" t="e">
        <f t="shared" si="122"/>
        <v>#DIV/0!</v>
      </c>
      <c r="BT143" s="307"/>
      <c r="BU143" s="308"/>
      <c r="BV143" s="309"/>
      <c r="BW143" s="310"/>
      <c r="BX143" s="311"/>
      <c r="BY143" s="312"/>
      <c r="BZ143" s="310"/>
      <c r="CA143" s="311"/>
      <c r="CB143" s="312"/>
      <c r="CC143" s="357" t="e">
        <f t="shared" si="123"/>
        <v>#DIV/0!</v>
      </c>
      <c r="CD143" s="358" t="e">
        <f t="shared" si="124"/>
        <v>#DIV/0!</v>
      </c>
      <c r="CE143" s="359" t="e">
        <f t="shared" si="125"/>
        <v>#DIV/0!</v>
      </c>
      <c r="CF143" s="307"/>
      <c r="CG143" s="308"/>
      <c r="CH143" s="309"/>
      <c r="CI143" s="310"/>
      <c r="CJ143" s="311"/>
      <c r="CK143" s="312"/>
      <c r="CL143" s="310"/>
      <c r="CM143" s="311"/>
      <c r="CN143" s="312"/>
      <c r="CO143" s="357" t="e">
        <f t="shared" si="126"/>
        <v>#DIV/0!</v>
      </c>
      <c r="CP143" s="358" t="e">
        <f t="shared" si="127"/>
        <v>#DIV/0!</v>
      </c>
      <c r="CQ143" s="359" t="e">
        <f t="shared" si="128"/>
        <v>#DIV/0!</v>
      </c>
      <c r="CR143" s="307"/>
      <c r="CS143" s="308"/>
      <c r="CT143" s="309"/>
      <c r="CU143" s="310"/>
      <c r="CV143" s="311"/>
      <c r="CW143" s="312"/>
      <c r="CX143" s="310"/>
      <c r="CY143" s="311"/>
      <c r="CZ143" s="312"/>
      <c r="DA143" s="357" t="e">
        <f t="shared" si="129"/>
        <v>#DIV/0!</v>
      </c>
      <c r="DB143" s="358" t="e">
        <f t="shared" si="130"/>
        <v>#DIV/0!</v>
      </c>
      <c r="DC143" s="359" t="e">
        <f t="shared" si="131"/>
        <v>#DIV/0!</v>
      </c>
      <c r="DD143" s="57"/>
      <c r="DE143" s="57"/>
    </row>
    <row r="144" spans="2:109" ht="20.100000000000001" customHeight="1" x14ac:dyDescent="0.25">
      <c r="B144" s="593"/>
      <c r="C144" s="594"/>
      <c r="D144" s="584" t="s">
        <v>57</v>
      </c>
      <c r="E144" s="585"/>
      <c r="F144" s="579" t="str">
        <f>Overview_SelectedInterventions!N77</f>
        <v>-</v>
      </c>
      <c r="G144" s="580"/>
      <c r="H144" s="580"/>
      <c r="I144" s="581"/>
      <c r="J144" s="374" t="s">
        <v>375</v>
      </c>
      <c r="K144" s="658" t="str">
        <f>IF(ISBLANK(EnterData_Dist!K144),"",(EnterData_Dist!K144))</f>
        <v/>
      </c>
      <c r="L144" s="295"/>
      <c r="M144" s="296"/>
      <c r="N144" s="297"/>
      <c r="O144" s="298"/>
      <c r="P144" s="299"/>
      <c r="Q144" s="300"/>
      <c r="R144" s="298"/>
      <c r="S144" s="299"/>
      <c r="T144" s="300"/>
      <c r="U144" s="360" t="e">
        <f t="shared" si="110"/>
        <v>#DIV/0!</v>
      </c>
      <c r="V144" s="361" t="e">
        <f t="shared" si="110"/>
        <v>#DIV/0!</v>
      </c>
      <c r="W144" s="362" t="e">
        <f t="shared" si="110"/>
        <v>#DIV/0!</v>
      </c>
      <c r="X144" s="295"/>
      <c r="Y144" s="296"/>
      <c r="Z144" s="297"/>
      <c r="AA144" s="298"/>
      <c r="AB144" s="299"/>
      <c r="AC144" s="300"/>
      <c r="AD144" s="298"/>
      <c r="AE144" s="299"/>
      <c r="AF144" s="300"/>
      <c r="AG144" s="360" t="e">
        <f t="shared" si="111"/>
        <v>#DIV/0!</v>
      </c>
      <c r="AH144" s="361" t="e">
        <f t="shared" si="112"/>
        <v>#DIV/0!</v>
      </c>
      <c r="AI144" s="362" t="e">
        <f t="shared" si="113"/>
        <v>#DIV/0!</v>
      </c>
      <c r="AJ144" s="295"/>
      <c r="AK144" s="296"/>
      <c r="AL144" s="297"/>
      <c r="AM144" s="298"/>
      <c r="AN144" s="299"/>
      <c r="AO144" s="300"/>
      <c r="AP144" s="298"/>
      <c r="AQ144" s="299"/>
      <c r="AR144" s="300"/>
      <c r="AS144" s="360" t="e">
        <f t="shared" si="114"/>
        <v>#DIV/0!</v>
      </c>
      <c r="AT144" s="361" t="e">
        <f t="shared" si="115"/>
        <v>#DIV/0!</v>
      </c>
      <c r="AU144" s="362" t="e">
        <f t="shared" si="116"/>
        <v>#DIV/0!</v>
      </c>
      <c r="AV144" s="295"/>
      <c r="AW144" s="296"/>
      <c r="AX144" s="297"/>
      <c r="AY144" s="298"/>
      <c r="AZ144" s="299"/>
      <c r="BA144" s="300"/>
      <c r="BB144" s="298"/>
      <c r="BC144" s="299"/>
      <c r="BD144" s="300"/>
      <c r="BE144" s="360" t="e">
        <f t="shared" si="117"/>
        <v>#DIV/0!</v>
      </c>
      <c r="BF144" s="361" t="e">
        <f t="shared" si="118"/>
        <v>#DIV/0!</v>
      </c>
      <c r="BG144" s="362" t="e">
        <f t="shared" si="119"/>
        <v>#DIV/0!</v>
      </c>
      <c r="BH144" s="295"/>
      <c r="BI144" s="296"/>
      <c r="BJ144" s="297"/>
      <c r="BK144" s="298"/>
      <c r="BL144" s="299"/>
      <c r="BM144" s="300"/>
      <c r="BN144" s="298"/>
      <c r="BO144" s="299"/>
      <c r="BP144" s="300"/>
      <c r="BQ144" s="360" t="e">
        <f t="shared" si="120"/>
        <v>#DIV/0!</v>
      </c>
      <c r="BR144" s="361" t="e">
        <f t="shared" si="121"/>
        <v>#DIV/0!</v>
      </c>
      <c r="BS144" s="362" t="e">
        <f t="shared" si="122"/>
        <v>#DIV/0!</v>
      </c>
      <c r="BT144" s="295"/>
      <c r="BU144" s="296"/>
      <c r="BV144" s="297"/>
      <c r="BW144" s="298"/>
      <c r="BX144" s="299"/>
      <c r="BY144" s="300"/>
      <c r="BZ144" s="298"/>
      <c r="CA144" s="299"/>
      <c r="CB144" s="300"/>
      <c r="CC144" s="360" t="e">
        <f t="shared" si="123"/>
        <v>#DIV/0!</v>
      </c>
      <c r="CD144" s="361" t="e">
        <f t="shared" si="124"/>
        <v>#DIV/0!</v>
      </c>
      <c r="CE144" s="362" t="e">
        <f t="shared" si="125"/>
        <v>#DIV/0!</v>
      </c>
      <c r="CF144" s="295"/>
      <c r="CG144" s="296"/>
      <c r="CH144" s="297"/>
      <c r="CI144" s="298"/>
      <c r="CJ144" s="299"/>
      <c r="CK144" s="300"/>
      <c r="CL144" s="298"/>
      <c r="CM144" s="299"/>
      <c r="CN144" s="300"/>
      <c r="CO144" s="360" t="e">
        <f t="shared" si="126"/>
        <v>#DIV/0!</v>
      </c>
      <c r="CP144" s="361" t="e">
        <f t="shared" si="127"/>
        <v>#DIV/0!</v>
      </c>
      <c r="CQ144" s="362" t="e">
        <f t="shared" si="128"/>
        <v>#DIV/0!</v>
      </c>
      <c r="CR144" s="295"/>
      <c r="CS144" s="296"/>
      <c r="CT144" s="297"/>
      <c r="CU144" s="298"/>
      <c r="CV144" s="299"/>
      <c r="CW144" s="300"/>
      <c r="CX144" s="298"/>
      <c r="CY144" s="299"/>
      <c r="CZ144" s="300"/>
      <c r="DA144" s="360" t="e">
        <f t="shared" si="129"/>
        <v>#DIV/0!</v>
      </c>
      <c r="DB144" s="361" t="e">
        <f t="shared" si="130"/>
        <v>#DIV/0!</v>
      </c>
      <c r="DC144" s="362" t="e">
        <f t="shared" si="131"/>
        <v>#DIV/0!</v>
      </c>
      <c r="DD144" s="56"/>
      <c r="DE144" s="56"/>
    </row>
    <row r="145" spans="2:109" ht="20.100000000000001" customHeight="1" x14ac:dyDescent="0.25">
      <c r="B145" s="593"/>
      <c r="C145" s="594"/>
      <c r="D145" s="584"/>
      <c r="E145" s="585"/>
      <c r="F145" s="580"/>
      <c r="G145" s="580"/>
      <c r="H145" s="580"/>
      <c r="I145" s="581"/>
      <c r="J145" s="375" t="s">
        <v>376</v>
      </c>
      <c r="K145" s="659"/>
      <c r="L145" s="301"/>
      <c r="M145" s="302"/>
      <c r="N145" s="303"/>
      <c r="O145" s="304"/>
      <c r="P145" s="305"/>
      <c r="Q145" s="306"/>
      <c r="R145" s="304"/>
      <c r="S145" s="305"/>
      <c r="T145" s="306"/>
      <c r="U145" s="357" t="e">
        <f t="shared" si="110"/>
        <v>#DIV/0!</v>
      </c>
      <c r="V145" s="358" t="e">
        <f t="shared" si="110"/>
        <v>#DIV/0!</v>
      </c>
      <c r="W145" s="359" t="e">
        <f t="shared" si="110"/>
        <v>#DIV/0!</v>
      </c>
      <c r="X145" s="301"/>
      <c r="Y145" s="302"/>
      <c r="Z145" s="303"/>
      <c r="AA145" s="304"/>
      <c r="AB145" s="305"/>
      <c r="AC145" s="306"/>
      <c r="AD145" s="304"/>
      <c r="AE145" s="305"/>
      <c r="AF145" s="306"/>
      <c r="AG145" s="357" t="e">
        <f t="shared" si="111"/>
        <v>#DIV/0!</v>
      </c>
      <c r="AH145" s="358" t="e">
        <f t="shared" si="112"/>
        <v>#DIV/0!</v>
      </c>
      <c r="AI145" s="359" t="e">
        <f t="shared" si="113"/>
        <v>#DIV/0!</v>
      </c>
      <c r="AJ145" s="301"/>
      <c r="AK145" s="302"/>
      <c r="AL145" s="303"/>
      <c r="AM145" s="304"/>
      <c r="AN145" s="305"/>
      <c r="AO145" s="306"/>
      <c r="AP145" s="304"/>
      <c r="AQ145" s="305"/>
      <c r="AR145" s="306"/>
      <c r="AS145" s="357" t="e">
        <f t="shared" si="114"/>
        <v>#DIV/0!</v>
      </c>
      <c r="AT145" s="358" t="e">
        <f t="shared" si="115"/>
        <v>#DIV/0!</v>
      </c>
      <c r="AU145" s="359" t="e">
        <f t="shared" si="116"/>
        <v>#DIV/0!</v>
      </c>
      <c r="AV145" s="301"/>
      <c r="AW145" s="302"/>
      <c r="AX145" s="303"/>
      <c r="AY145" s="304"/>
      <c r="AZ145" s="305"/>
      <c r="BA145" s="306"/>
      <c r="BB145" s="304"/>
      <c r="BC145" s="305"/>
      <c r="BD145" s="306"/>
      <c r="BE145" s="357" t="e">
        <f t="shared" si="117"/>
        <v>#DIV/0!</v>
      </c>
      <c r="BF145" s="358" t="e">
        <f t="shared" si="118"/>
        <v>#DIV/0!</v>
      </c>
      <c r="BG145" s="359" t="e">
        <f t="shared" si="119"/>
        <v>#DIV/0!</v>
      </c>
      <c r="BH145" s="301"/>
      <c r="BI145" s="302"/>
      <c r="BJ145" s="303"/>
      <c r="BK145" s="304"/>
      <c r="BL145" s="305"/>
      <c r="BM145" s="306"/>
      <c r="BN145" s="304"/>
      <c r="BO145" s="305"/>
      <c r="BP145" s="306"/>
      <c r="BQ145" s="357" t="e">
        <f t="shared" si="120"/>
        <v>#DIV/0!</v>
      </c>
      <c r="BR145" s="358" t="e">
        <f t="shared" si="121"/>
        <v>#DIV/0!</v>
      </c>
      <c r="BS145" s="359" t="e">
        <f t="shared" si="122"/>
        <v>#DIV/0!</v>
      </c>
      <c r="BT145" s="301"/>
      <c r="BU145" s="302"/>
      <c r="BV145" s="303"/>
      <c r="BW145" s="304"/>
      <c r="BX145" s="305"/>
      <c r="BY145" s="306"/>
      <c r="BZ145" s="304"/>
      <c r="CA145" s="305"/>
      <c r="CB145" s="306"/>
      <c r="CC145" s="357" t="e">
        <f t="shared" si="123"/>
        <v>#DIV/0!</v>
      </c>
      <c r="CD145" s="358" t="e">
        <f t="shared" si="124"/>
        <v>#DIV/0!</v>
      </c>
      <c r="CE145" s="359" t="e">
        <f t="shared" si="125"/>
        <v>#DIV/0!</v>
      </c>
      <c r="CF145" s="301"/>
      <c r="CG145" s="302"/>
      <c r="CH145" s="303"/>
      <c r="CI145" s="304"/>
      <c r="CJ145" s="305"/>
      <c r="CK145" s="306"/>
      <c r="CL145" s="304"/>
      <c r="CM145" s="305"/>
      <c r="CN145" s="306"/>
      <c r="CO145" s="357" t="e">
        <f t="shared" si="126"/>
        <v>#DIV/0!</v>
      </c>
      <c r="CP145" s="358" t="e">
        <f t="shared" si="127"/>
        <v>#DIV/0!</v>
      </c>
      <c r="CQ145" s="359" t="e">
        <f t="shared" si="128"/>
        <v>#DIV/0!</v>
      </c>
      <c r="CR145" s="301"/>
      <c r="CS145" s="302"/>
      <c r="CT145" s="303"/>
      <c r="CU145" s="304"/>
      <c r="CV145" s="305"/>
      <c r="CW145" s="306"/>
      <c r="CX145" s="304"/>
      <c r="CY145" s="305"/>
      <c r="CZ145" s="306"/>
      <c r="DA145" s="357" t="e">
        <f t="shared" si="129"/>
        <v>#DIV/0!</v>
      </c>
      <c r="DB145" s="358" t="e">
        <f t="shared" si="130"/>
        <v>#DIV/0!</v>
      </c>
      <c r="DC145" s="359" t="e">
        <f t="shared" si="131"/>
        <v>#DIV/0!</v>
      </c>
      <c r="DD145" s="54"/>
      <c r="DE145" s="54"/>
    </row>
    <row r="146" spans="2:109" ht="20.100000000000001" customHeight="1" x14ac:dyDescent="0.25">
      <c r="B146" s="593"/>
      <c r="C146" s="594"/>
      <c r="D146" s="586"/>
      <c r="E146" s="587"/>
      <c r="F146" s="582"/>
      <c r="G146" s="582"/>
      <c r="H146" s="582"/>
      <c r="I146" s="583"/>
      <c r="J146" s="375" t="s">
        <v>377</v>
      </c>
      <c r="K146" s="659"/>
      <c r="L146" s="301"/>
      <c r="M146" s="302"/>
      <c r="N146" s="303"/>
      <c r="O146" s="304"/>
      <c r="P146" s="305"/>
      <c r="Q146" s="306"/>
      <c r="R146" s="304"/>
      <c r="S146" s="305"/>
      <c r="T146" s="306"/>
      <c r="U146" s="357" t="e">
        <f t="shared" si="110"/>
        <v>#DIV/0!</v>
      </c>
      <c r="V146" s="358" t="e">
        <f t="shared" si="110"/>
        <v>#DIV/0!</v>
      </c>
      <c r="W146" s="359" t="e">
        <f t="shared" si="110"/>
        <v>#DIV/0!</v>
      </c>
      <c r="X146" s="301"/>
      <c r="Y146" s="302"/>
      <c r="Z146" s="303"/>
      <c r="AA146" s="304"/>
      <c r="AB146" s="305"/>
      <c r="AC146" s="306"/>
      <c r="AD146" s="304"/>
      <c r="AE146" s="305"/>
      <c r="AF146" s="306"/>
      <c r="AG146" s="357" t="e">
        <f t="shared" si="111"/>
        <v>#DIV/0!</v>
      </c>
      <c r="AH146" s="358" t="e">
        <f t="shared" si="112"/>
        <v>#DIV/0!</v>
      </c>
      <c r="AI146" s="359" t="e">
        <f t="shared" si="113"/>
        <v>#DIV/0!</v>
      </c>
      <c r="AJ146" s="301"/>
      <c r="AK146" s="302"/>
      <c r="AL146" s="303"/>
      <c r="AM146" s="304"/>
      <c r="AN146" s="305"/>
      <c r="AO146" s="306"/>
      <c r="AP146" s="304"/>
      <c r="AQ146" s="305"/>
      <c r="AR146" s="306"/>
      <c r="AS146" s="357" t="e">
        <f t="shared" si="114"/>
        <v>#DIV/0!</v>
      </c>
      <c r="AT146" s="358" t="e">
        <f t="shared" si="115"/>
        <v>#DIV/0!</v>
      </c>
      <c r="AU146" s="359" t="e">
        <f t="shared" si="116"/>
        <v>#DIV/0!</v>
      </c>
      <c r="AV146" s="301"/>
      <c r="AW146" s="302"/>
      <c r="AX146" s="303"/>
      <c r="AY146" s="304"/>
      <c r="AZ146" s="305"/>
      <c r="BA146" s="306"/>
      <c r="BB146" s="304"/>
      <c r="BC146" s="305"/>
      <c r="BD146" s="306"/>
      <c r="BE146" s="357" t="e">
        <f t="shared" si="117"/>
        <v>#DIV/0!</v>
      </c>
      <c r="BF146" s="358" t="e">
        <f t="shared" si="118"/>
        <v>#DIV/0!</v>
      </c>
      <c r="BG146" s="359" t="e">
        <f t="shared" si="119"/>
        <v>#DIV/0!</v>
      </c>
      <c r="BH146" s="301"/>
      <c r="BI146" s="302"/>
      <c r="BJ146" s="303"/>
      <c r="BK146" s="304"/>
      <c r="BL146" s="305"/>
      <c r="BM146" s="306"/>
      <c r="BN146" s="304"/>
      <c r="BO146" s="305"/>
      <c r="BP146" s="306"/>
      <c r="BQ146" s="357" t="e">
        <f t="shared" si="120"/>
        <v>#DIV/0!</v>
      </c>
      <c r="BR146" s="358" t="e">
        <f t="shared" si="121"/>
        <v>#DIV/0!</v>
      </c>
      <c r="BS146" s="359" t="e">
        <f t="shared" si="122"/>
        <v>#DIV/0!</v>
      </c>
      <c r="BT146" s="301"/>
      <c r="BU146" s="302"/>
      <c r="BV146" s="303"/>
      <c r="BW146" s="304"/>
      <c r="BX146" s="305"/>
      <c r="BY146" s="306"/>
      <c r="BZ146" s="304"/>
      <c r="CA146" s="305"/>
      <c r="CB146" s="306"/>
      <c r="CC146" s="357" t="e">
        <f t="shared" si="123"/>
        <v>#DIV/0!</v>
      </c>
      <c r="CD146" s="358" t="e">
        <f t="shared" si="124"/>
        <v>#DIV/0!</v>
      </c>
      <c r="CE146" s="359" t="e">
        <f t="shared" si="125"/>
        <v>#DIV/0!</v>
      </c>
      <c r="CF146" s="301"/>
      <c r="CG146" s="302"/>
      <c r="CH146" s="303"/>
      <c r="CI146" s="304"/>
      <c r="CJ146" s="305"/>
      <c r="CK146" s="306"/>
      <c r="CL146" s="304"/>
      <c r="CM146" s="305"/>
      <c r="CN146" s="306"/>
      <c r="CO146" s="357" t="e">
        <f t="shared" si="126"/>
        <v>#DIV/0!</v>
      </c>
      <c r="CP146" s="358" t="e">
        <f t="shared" si="127"/>
        <v>#DIV/0!</v>
      </c>
      <c r="CQ146" s="359" t="e">
        <f t="shared" si="128"/>
        <v>#DIV/0!</v>
      </c>
      <c r="CR146" s="301"/>
      <c r="CS146" s="302"/>
      <c r="CT146" s="303"/>
      <c r="CU146" s="304"/>
      <c r="CV146" s="305"/>
      <c r="CW146" s="306"/>
      <c r="CX146" s="304"/>
      <c r="CY146" s="305"/>
      <c r="CZ146" s="306"/>
      <c r="DA146" s="357" t="e">
        <f t="shared" si="129"/>
        <v>#DIV/0!</v>
      </c>
      <c r="DB146" s="358" t="e">
        <f t="shared" si="130"/>
        <v>#DIV/0!</v>
      </c>
      <c r="DC146" s="359" t="e">
        <f t="shared" si="131"/>
        <v>#DIV/0!</v>
      </c>
      <c r="DD146" s="54"/>
      <c r="DE146" s="54"/>
    </row>
    <row r="147" spans="2:109" ht="20.100000000000001" customHeight="1" x14ac:dyDescent="0.25">
      <c r="B147" s="593"/>
      <c r="C147" s="594"/>
      <c r="D147" s="586"/>
      <c r="E147" s="587"/>
      <c r="F147" s="582"/>
      <c r="G147" s="582"/>
      <c r="H147" s="582"/>
      <c r="I147" s="583"/>
      <c r="J147" s="376" t="s">
        <v>378</v>
      </c>
      <c r="K147" s="659"/>
      <c r="L147" s="307"/>
      <c r="M147" s="308"/>
      <c r="N147" s="309"/>
      <c r="O147" s="310"/>
      <c r="P147" s="311"/>
      <c r="Q147" s="312"/>
      <c r="R147" s="310"/>
      <c r="S147" s="311"/>
      <c r="T147" s="312"/>
      <c r="U147" s="363" t="e">
        <f t="shared" si="110"/>
        <v>#DIV/0!</v>
      </c>
      <c r="V147" s="364" t="e">
        <f t="shared" si="110"/>
        <v>#DIV/0!</v>
      </c>
      <c r="W147" s="365" t="e">
        <f t="shared" si="110"/>
        <v>#DIV/0!</v>
      </c>
      <c r="X147" s="307"/>
      <c r="Y147" s="308"/>
      <c r="Z147" s="309"/>
      <c r="AA147" s="310"/>
      <c r="AB147" s="311"/>
      <c r="AC147" s="312"/>
      <c r="AD147" s="310"/>
      <c r="AE147" s="311"/>
      <c r="AF147" s="312"/>
      <c r="AG147" s="363" t="e">
        <f t="shared" si="111"/>
        <v>#DIV/0!</v>
      </c>
      <c r="AH147" s="364" t="e">
        <f t="shared" si="112"/>
        <v>#DIV/0!</v>
      </c>
      <c r="AI147" s="365" t="e">
        <f t="shared" si="113"/>
        <v>#DIV/0!</v>
      </c>
      <c r="AJ147" s="307"/>
      <c r="AK147" s="308"/>
      <c r="AL147" s="309"/>
      <c r="AM147" s="310"/>
      <c r="AN147" s="311"/>
      <c r="AO147" s="312"/>
      <c r="AP147" s="310"/>
      <c r="AQ147" s="311"/>
      <c r="AR147" s="312"/>
      <c r="AS147" s="363" t="e">
        <f t="shared" si="114"/>
        <v>#DIV/0!</v>
      </c>
      <c r="AT147" s="364" t="e">
        <f t="shared" si="115"/>
        <v>#DIV/0!</v>
      </c>
      <c r="AU147" s="365" t="e">
        <f t="shared" si="116"/>
        <v>#DIV/0!</v>
      </c>
      <c r="AV147" s="307"/>
      <c r="AW147" s="308"/>
      <c r="AX147" s="309"/>
      <c r="AY147" s="310"/>
      <c r="AZ147" s="311"/>
      <c r="BA147" s="312"/>
      <c r="BB147" s="310"/>
      <c r="BC147" s="311"/>
      <c r="BD147" s="312"/>
      <c r="BE147" s="363" t="e">
        <f t="shared" si="117"/>
        <v>#DIV/0!</v>
      </c>
      <c r="BF147" s="364" t="e">
        <f t="shared" si="118"/>
        <v>#DIV/0!</v>
      </c>
      <c r="BG147" s="365" t="e">
        <f t="shared" si="119"/>
        <v>#DIV/0!</v>
      </c>
      <c r="BH147" s="307"/>
      <c r="BI147" s="308"/>
      <c r="BJ147" s="309"/>
      <c r="BK147" s="310"/>
      <c r="BL147" s="311"/>
      <c r="BM147" s="312"/>
      <c r="BN147" s="310"/>
      <c r="BO147" s="311"/>
      <c r="BP147" s="312"/>
      <c r="BQ147" s="363" t="e">
        <f t="shared" si="120"/>
        <v>#DIV/0!</v>
      </c>
      <c r="BR147" s="364" t="e">
        <f t="shared" si="121"/>
        <v>#DIV/0!</v>
      </c>
      <c r="BS147" s="365" t="e">
        <f t="shared" si="122"/>
        <v>#DIV/0!</v>
      </c>
      <c r="BT147" s="307"/>
      <c r="BU147" s="308"/>
      <c r="BV147" s="309"/>
      <c r="BW147" s="310"/>
      <c r="BX147" s="311"/>
      <c r="BY147" s="312"/>
      <c r="BZ147" s="310"/>
      <c r="CA147" s="311"/>
      <c r="CB147" s="312"/>
      <c r="CC147" s="363" t="e">
        <f t="shared" si="123"/>
        <v>#DIV/0!</v>
      </c>
      <c r="CD147" s="364" t="e">
        <f t="shared" si="124"/>
        <v>#DIV/0!</v>
      </c>
      <c r="CE147" s="365" t="e">
        <f t="shared" si="125"/>
        <v>#DIV/0!</v>
      </c>
      <c r="CF147" s="307"/>
      <c r="CG147" s="308"/>
      <c r="CH147" s="309"/>
      <c r="CI147" s="310"/>
      <c r="CJ147" s="311"/>
      <c r="CK147" s="312"/>
      <c r="CL147" s="310"/>
      <c r="CM147" s="311"/>
      <c r="CN147" s="312"/>
      <c r="CO147" s="363" t="e">
        <f t="shared" si="126"/>
        <v>#DIV/0!</v>
      </c>
      <c r="CP147" s="364" t="e">
        <f t="shared" si="127"/>
        <v>#DIV/0!</v>
      </c>
      <c r="CQ147" s="365" t="e">
        <f t="shared" si="128"/>
        <v>#DIV/0!</v>
      </c>
      <c r="CR147" s="307"/>
      <c r="CS147" s="308"/>
      <c r="CT147" s="309"/>
      <c r="CU147" s="310"/>
      <c r="CV147" s="311"/>
      <c r="CW147" s="312"/>
      <c r="CX147" s="310"/>
      <c r="CY147" s="311"/>
      <c r="CZ147" s="312"/>
      <c r="DA147" s="363" t="e">
        <f t="shared" si="129"/>
        <v>#DIV/0!</v>
      </c>
      <c r="DB147" s="364" t="e">
        <f t="shared" si="130"/>
        <v>#DIV/0!</v>
      </c>
      <c r="DC147" s="365" t="e">
        <f t="shared" si="131"/>
        <v>#DIV/0!</v>
      </c>
      <c r="DD147" s="57"/>
      <c r="DE147" s="57"/>
    </row>
    <row r="148" spans="2:109" ht="20.100000000000001" customHeight="1" x14ac:dyDescent="0.25">
      <c r="B148" s="593"/>
      <c r="C148" s="594"/>
      <c r="D148" s="584" t="s">
        <v>58</v>
      </c>
      <c r="E148" s="585"/>
      <c r="F148" s="579" t="str">
        <f>Overview_SelectedInterventions!N79</f>
        <v>-</v>
      </c>
      <c r="G148" s="580"/>
      <c r="H148" s="580"/>
      <c r="I148" s="581"/>
      <c r="J148" s="374" t="s">
        <v>375</v>
      </c>
      <c r="K148" s="658" t="str">
        <f>IF(ISBLANK(EnterData_Dist!K148),"",(EnterData_Dist!K148))</f>
        <v/>
      </c>
      <c r="L148" s="295"/>
      <c r="M148" s="296"/>
      <c r="N148" s="297"/>
      <c r="O148" s="298"/>
      <c r="P148" s="299"/>
      <c r="Q148" s="300"/>
      <c r="R148" s="298"/>
      <c r="S148" s="299"/>
      <c r="T148" s="300"/>
      <c r="U148" s="360" t="e">
        <f t="shared" si="110"/>
        <v>#DIV/0!</v>
      </c>
      <c r="V148" s="361" t="e">
        <f t="shared" si="110"/>
        <v>#DIV/0!</v>
      </c>
      <c r="W148" s="362" t="e">
        <f t="shared" si="110"/>
        <v>#DIV/0!</v>
      </c>
      <c r="X148" s="295"/>
      <c r="Y148" s="296"/>
      <c r="Z148" s="297"/>
      <c r="AA148" s="298"/>
      <c r="AB148" s="299"/>
      <c r="AC148" s="300"/>
      <c r="AD148" s="298"/>
      <c r="AE148" s="299"/>
      <c r="AF148" s="300"/>
      <c r="AG148" s="360" t="e">
        <f t="shared" si="111"/>
        <v>#DIV/0!</v>
      </c>
      <c r="AH148" s="361" t="e">
        <f t="shared" si="112"/>
        <v>#DIV/0!</v>
      </c>
      <c r="AI148" s="362" t="e">
        <f t="shared" si="113"/>
        <v>#DIV/0!</v>
      </c>
      <c r="AJ148" s="295"/>
      <c r="AK148" s="296"/>
      <c r="AL148" s="297"/>
      <c r="AM148" s="298"/>
      <c r="AN148" s="299"/>
      <c r="AO148" s="300"/>
      <c r="AP148" s="298"/>
      <c r="AQ148" s="299"/>
      <c r="AR148" s="300"/>
      <c r="AS148" s="360" t="e">
        <f t="shared" si="114"/>
        <v>#DIV/0!</v>
      </c>
      <c r="AT148" s="361" t="e">
        <f t="shared" si="115"/>
        <v>#DIV/0!</v>
      </c>
      <c r="AU148" s="362" t="e">
        <f t="shared" si="116"/>
        <v>#DIV/0!</v>
      </c>
      <c r="AV148" s="295"/>
      <c r="AW148" s="296"/>
      <c r="AX148" s="297"/>
      <c r="AY148" s="298"/>
      <c r="AZ148" s="299"/>
      <c r="BA148" s="300"/>
      <c r="BB148" s="298"/>
      <c r="BC148" s="299"/>
      <c r="BD148" s="300"/>
      <c r="BE148" s="360" t="e">
        <f t="shared" si="117"/>
        <v>#DIV/0!</v>
      </c>
      <c r="BF148" s="361" t="e">
        <f t="shared" si="118"/>
        <v>#DIV/0!</v>
      </c>
      <c r="BG148" s="362" t="e">
        <f t="shared" si="119"/>
        <v>#DIV/0!</v>
      </c>
      <c r="BH148" s="295"/>
      <c r="BI148" s="296"/>
      <c r="BJ148" s="297"/>
      <c r="BK148" s="298"/>
      <c r="BL148" s="299"/>
      <c r="BM148" s="300"/>
      <c r="BN148" s="298"/>
      <c r="BO148" s="299"/>
      <c r="BP148" s="300"/>
      <c r="BQ148" s="360" t="e">
        <f t="shared" si="120"/>
        <v>#DIV/0!</v>
      </c>
      <c r="BR148" s="361" t="e">
        <f t="shared" si="121"/>
        <v>#DIV/0!</v>
      </c>
      <c r="BS148" s="362" t="e">
        <f t="shared" si="122"/>
        <v>#DIV/0!</v>
      </c>
      <c r="BT148" s="295"/>
      <c r="BU148" s="296"/>
      <c r="BV148" s="297"/>
      <c r="BW148" s="298"/>
      <c r="BX148" s="299"/>
      <c r="BY148" s="300"/>
      <c r="BZ148" s="298"/>
      <c r="CA148" s="299"/>
      <c r="CB148" s="300"/>
      <c r="CC148" s="360" t="e">
        <f t="shared" si="123"/>
        <v>#DIV/0!</v>
      </c>
      <c r="CD148" s="361" t="e">
        <f t="shared" si="124"/>
        <v>#DIV/0!</v>
      </c>
      <c r="CE148" s="362" t="e">
        <f t="shared" si="125"/>
        <v>#DIV/0!</v>
      </c>
      <c r="CF148" s="295"/>
      <c r="CG148" s="296"/>
      <c r="CH148" s="297"/>
      <c r="CI148" s="298"/>
      <c r="CJ148" s="299"/>
      <c r="CK148" s="300"/>
      <c r="CL148" s="298"/>
      <c r="CM148" s="299"/>
      <c r="CN148" s="300"/>
      <c r="CO148" s="360" t="e">
        <f t="shared" si="126"/>
        <v>#DIV/0!</v>
      </c>
      <c r="CP148" s="361" t="e">
        <f t="shared" si="127"/>
        <v>#DIV/0!</v>
      </c>
      <c r="CQ148" s="362" t="e">
        <f t="shared" si="128"/>
        <v>#DIV/0!</v>
      </c>
      <c r="CR148" s="295"/>
      <c r="CS148" s="296"/>
      <c r="CT148" s="297"/>
      <c r="CU148" s="298"/>
      <c r="CV148" s="299"/>
      <c r="CW148" s="300"/>
      <c r="CX148" s="298"/>
      <c r="CY148" s="299"/>
      <c r="CZ148" s="300"/>
      <c r="DA148" s="360" t="e">
        <f t="shared" si="129"/>
        <v>#DIV/0!</v>
      </c>
      <c r="DB148" s="361" t="e">
        <f t="shared" si="130"/>
        <v>#DIV/0!</v>
      </c>
      <c r="DC148" s="362" t="e">
        <f t="shared" si="131"/>
        <v>#DIV/0!</v>
      </c>
      <c r="DD148" s="56"/>
      <c r="DE148" s="56"/>
    </row>
    <row r="149" spans="2:109" ht="20.100000000000001" customHeight="1" x14ac:dyDescent="0.25">
      <c r="B149" s="593"/>
      <c r="C149" s="594"/>
      <c r="D149" s="584"/>
      <c r="E149" s="585"/>
      <c r="F149" s="580"/>
      <c r="G149" s="580"/>
      <c r="H149" s="580"/>
      <c r="I149" s="581"/>
      <c r="J149" s="375" t="s">
        <v>376</v>
      </c>
      <c r="K149" s="659"/>
      <c r="L149" s="301"/>
      <c r="M149" s="302"/>
      <c r="N149" s="303"/>
      <c r="O149" s="304"/>
      <c r="P149" s="305"/>
      <c r="Q149" s="306"/>
      <c r="R149" s="304"/>
      <c r="S149" s="305"/>
      <c r="T149" s="306"/>
      <c r="U149" s="357" t="e">
        <f t="shared" si="110"/>
        <v>#DIV/0!</v>
      </c>
      <c r="V149" s="358" t="e">
        <f t="shared" si="110"/>
        <v>#DIV/0!</v>
      </c>
      <c r="W149" s="359" t="e">
        <f t="shared" si="110"/>
        <v>#DIV/0!</v>
      </c>
      <c r="X149" s="301"/>
      <c r="Y149" s="302"/>
      <c r="Z149" s="303"/>
      <c r="AA149" s="304"/>
      <c r="AB149" s="305"/>
      <c r="AC149" s="306"/>
      <c r="AD149" s="304"/>
      <c r="AE149" s="305"/>
      <c r="AF149" s="306"/>
      <c r="AG149" s="357" t="e">
        <f t="shared" si="111"/>
        <v>#DIV/0!</v>
      </c>
      <c r="AH149" s="358" t="e">
        <f t="shared" si="112"/>
        <v>#DIV/0!</v>
      </c>
      <c r="AI149" s="359" t="e">
        <f t="shared" si="113"/>
        <v>#DIV/0!</v>
      </c>
      <c r="AJ149" s="301"/>
      <c r="AK149" s="302"/>
      <c r="AL149" s="303"/>
      <c r="AM149" s="304"/>
      <c r="AN149" s="305"/>
      <c r="AO149" s="306"/>
      <c r="AP149" s="304"/>
      <c r="AQ149" s="305"/>
      <c r="AR149" s="306"/>
      <c r="AS149" s="357" t="e">
        <f t="shared" si="114"/>
        <v>#DIV/0!</v>
      </c>
      <c r="AT149" s="358" t="e">
        <f t="shared" si="115"/>
        <v>#DIV/0!</v>
      </c>
      <c r="AU149" s="359" t="e">
        <f t="shared" si="116"/>
        <v>#DIV/0!</v>
      </c>
      <c r="AV149" s="301"/>
      <c r="AW149" s="302"/>
      <c r="AX149" s="303"/>
      <c r="AY149" s="304"/>
      <c r="AZ149" s="305"/>
      <c r="BA149" s="306"/>
      <c r="BB149" s="304"/>
      <c r="BC149" s="305"/>
      <c r="BD149" s="306"/>
      <c r="BE149" s="357" t="e">
        <f t="shared" si="117"/>
        <v>#DIV/0!</v>
      </c>
      <c r="BF149" s="358" t="e">
        <f t="shared" si="118"/>
        <v>#DIV/0!</v>
      </c>
      <c r="BG149" s="359" t="e">
        <f t="shared" si="119"/>
        <v>#DIV/0!</v>
      </c>
      <c r="BH149" s="301"/>
      <c r="BI149" s="302"/>
      <c r="BJ149" s="303"/>
      <c r="BK149" s="304"/>
      <c r="BL149" s="305"/>
      <c r="BM149" s="306"/>
      <c r="BN149" s="304"/>
      <c r="BO149" s="305"/>
      <c r="BP149" s="306"/>
      <c r="BQ149" s="357" t="e">
        <f t="shared" si="120"/>
        <v>#DIV/0!</v>
      </c>
      <c r="BR149" s="358" t="e">
        <f t="shared" si="121"/>
        <v>#DIV/0!</v>
      </c>
      <c r="BS149" s="359" t="e">
        <f t="shared" si="122"/>
        <v>#DIV/0!</v>
      </c>
      <c r="BT149" s="301"/>
      <c r="BU149" s="302"/>
      <c r="BV149" s="303"/>
      <c r="BW149" s="304"/>
      <c r="BX149" s="305"/>
      <c r="BY149" s="306"/>
      <c r="BZ149" s="304"/>
      <c r="CA149" s="305"/>
      <c r="CB149" s="306"/>
      <c r="CC149" s="357" t="e">
        <f t="shared" si="123"/>
        <v>#DIV/0!</v>
      </c>
      <c r="CD149" s="358" t="e">
        <f t="shared" si="124"/>
        <v>#DIV/0!</v>
      </c>
      <c r="CE149" s="359" t="e">
        <f t="shared" si="125"/>
        <v>#DIV/0!</v>
      </c>
      <c r="CF149" s="301"/>
      <c r="CG149" s="302"/>
      <c r="CH149" s="303"/>
      <c r="CI149" s="304"/>
      <c r="CJ149" s="305"/>
      <c r="CK149" s="306"/>
      <c r="CL149" s="304"/>
      <c r="CM149" s="305"/>
      <c r="CN149" s="306"/>
      <c r="CO149" s="357" t="e">
        <f t="shared" si="126"/>
        <v>#DIV/0!</v>
      </c>
      <c r="CP149" s="358" t="e">
        <f t="shared" si="127"/>
        <v>#DIV/0!</v>
      </c>
      <c r="CQ149" s="359" t="e">
        <f t="shared" si="128"/>
        <v>#DIV/0!</v>
      </c>
      <c r="CR149" s="301"/>
      <c r="CS149" s="302"/>
      <c r="CT149" s="303"/>
      <c r="CU149" s="304"/>
      <c r="CV149" s="305"/>
      <c r="CW149" s="306"/>
      <c r="CX149" s="304"/>
      <c r="CY149" s="305"/>
      <c r="CZ149" s="306"/>
      <c r="DA149" s="357" t="e">
        <f t="shared" si="129"/>
        <v>#DIV/0!</v>
      </c>
      <c r="DB149" s="358" t="e">
        <f t="shared" si="130"/>
        <v>#DIV/0!</v>
      </c>
      <c r="DC149" s="359" t="e">
        <f t="shared" si="131"/>
        <v>#DIV/0!</v>
      </c>
      <c r="DD149" s="54"/>
      <c r="DE149" s="54"/>
    </row>
    <row r="150" spans="2:109" ht="20.100000000000001" customHeight="1" x14ac:dyDescent="0.25">
      <c r="B150" s="593"/>
      <c r="C150" s="594"/>
      <c r="D150" s="586"/>
      <c r="E150" s="587"/>
      <c r="F150" s="582"/>
      <c r="G150" s="582"/>
      <c r="H150" s="582"/>
      <c r="I150" s="583"/>
      <c r="J150" s="375" t="s">
        <v>377</v>
      </c>
      <c r="K150" s="659"/>
      <c r="L150" s="301"/>
      <c r="M150" s="302"/>
      <c r="N150" s="303"/>
      <c r="O150" s="304"/>
      <c r="P150" s="305"/>
      <c r="Q150" s="306"/>
      <c r="R150" s="304"/>
      <c r="S150" s="305"/>
      <c r="T150" s="306"/>
      <c r="U150" s="357" t="e">
        <f t="shared" si="110"/>
        <v>#DIV/0!</v>
      </c>
      <c r="V150" s="358" t="e">
        <f t="shared" si="110"/>
        <v>#DIV/0!</v>
      </c>
      <c r="W150" s="359" t="e">
        <f t="shared" si="110"/>
        <v>#DIV/0!</v>
      </c>
      <c r="X150" s="301"/>
      <c r="Y150" s="302"/>
      <c r="Z150" s="303"/>
      <c r="AA150" s="304"/>
      <c r="AB150" s="305"/>
      <c r="AC150" s="306"/>
      <c r="AD150" s="304"/>
      <c r="AE150" s="305"/>
      <c r="AF150" s="306"/>
      <c r="AG150" s="357" t="e">
        <f t="shared" si="111"/>
        <v>#DIV/0!</v>
      </c>
      <c r="AH150" s="358" t="e">
        <f t="shared" si="112"/>
        <v>#DIV/0!</v>
      </c>
      <c r="AI150" s="359" t="e">
        <f t="shared" si="113"/>
        <v>#DIV/0!</v>
      </c>
      <c r="AJ150" s="301"/>
      <c r="AK150" s="302"/>
      <c r="AL150" s="303"/>
      <c r="AM150" s="304"/>
      <c r="AN150" s="305"/>
      <c r="AO150" s="306"/>
      <c r="AP150" s="304"/>
      <c r="AQ150" s="305"/>
      <c r="AR150" s="306"/>
      <c r="AS150" s="357" t="e">
        <f t="shared" si="114"/>
        <v>#DIV/0!</v>
      </c>
      <c r="AT150" s="358" t="e">
        <f t="shared" si="115"/>
        <v>#DIV/0!</v>
      </c>
      <c r="AU150" s="359" t="e">
        <f t="shared" si="116"/>
        <v>#DIV/0!</v>
      </c>
      <c r="AV150" s="301"/>
      <c r="AW150" s="302"/>
      <c r="AX150" s="303"/>
      <c r="AY150" s="304"/>
      <c r="AZ150" s="305"/>
      <c r="BA150" s="306"/>
      <c r="BB150" s="304"/>
      <c r="BC150" s="305"/>
      <c r="BD150" s="306"/>
      <c r="BE150" s="357" t="e">
        <f t="shared" si="117"/>
        <v>#DIV/0!</v>
      </c>
      <c r="BF150" s="358" t="e">
        <f t="shared" si="118"/>
        <v>#DIV/0!</v>
      </c>
      <c r="BG150" s="359" t="e">
        <f t="shared" si="119"/>
        <v>#DIV/0!</v>
      </c>
      <c r="BH150" s="301"/>
      <c r="BI150" s="302"/>
      <c r="BJ150" s="303"/>
      <c r="BK150" s="304"/>
      <c r="BL150" s="305"/>
      <c r="BM150" s="306"/>
      <c r="BN150" s="304"/>
      <c r="BO150" s="305"/>
      <c r="BP150" s="306"/>
      <c r="BQ150" s="357" t="e">
        <f t="shared" si="120"/>
        <v>#DIV/0!</v>
      </c>
      <c r="BR150" s="358" t="e">
        <f t="shared" si="121"/>
        <v>#DIV/0!</v>
      </c>
      <c r="BS150" s="359" t="e">
        <f t="shared" si="122"/>
        <v>#DIV/0!</v>
      </c>
      <c r="BT150" s="301"/>
      <c r="BU150" s="302"/>
      <c r="BV150" s="303"/>
      <c r="BW150" s="304"/>
      <c r="BX150" s="305"/>
      <c r="BY150" s="306"/>
      <c r="BZ150" s="304"/>
      <c r="CA150" s="305"/>
      <c r="CB150" s="306"/>
      <c r="CC150" s="357" t="e">
        <f t="shared" si="123"/>
        <v>#DIV/0!</v>
      </c>
      <c r="CD150" s="358" t="e">
        <f t="shared" si="124"/>
        <v>#DIV/0!</v>
      </c>
      <c r="CE150" s="359" t="e">
        <f t="shared" si="125"/>
        <v>#DIV/0!</v>
      </c>
      <c r="CF150" s="301"/>
      <c r="CG150" s="302"/>
      <c r="CH150" s="303"/>
      <c r="CI150" s="304"/>
      <c r="CJ150" s="305"/>
      <c r="CK150" s="306"/>
      <c r="CL150" s="304"/>
      <c r="CM150" s="305"/>
      <c r="CN150" s="306"/>
      <c r="CO150" s="357" t="e">
        <f t="shared" si="126"/>
        <v>#DIV/0!</v>
      </c>
      <c r="CP150" s="358" t="e">
        <f t="shared" si="127"/>
        <v>#DIV/0!</v>
      </c>
      <c r="CQ150" s="359" t="e">
        <f t="shared" si="128"/>
        <v>#DIV/0!</v>
      </c>
      <c r="CR150" s="301"/>
      <c r="CS150" s="302"/>
      <c r="CT150" s="303"/>
      <c r="CU150" s="304"/>
      <c r="CV150" s="305"/>
      <c r="CW150" s="306"/>
      <c r="CX150" s="304"/>
      <c r="CY150" s="305"/>
      <c r="CZ150" s="306"/>
      <c r="DA150" s="357" t="e">
        <f t="shared" si="129"/>
        <v>#DIV/0!</v>
      </c>
      <c r="DB150" s="358" t="e">
        <f t="shared" si="130"/>
        <v>#DIV/0!</v>
      </c>
      <c r="DC150" s="359" t="e">
        <f t="shared" si="131"/>
        <v>#DIV/0!</v>
      </c>
      <c r="DD150" s="54"/>
      <c r="DE150" s="54"/>
    </row>
    <row r="151" spans="2:109" ht="20.100000000000001" customHeight="1" x14ac:dyDescent="0.25">
      <c r="B151" s="593"/>
      <c r="C151" s="594"/>
      <c r="D151" s="586"/>
      <c r="E151" s="587"/>
      <c r="F151" s="582"/>
      <c r="G151" s="582"/>
      <c r="H151" s="582"/>
      <c r="I151" s="583"/>
      <c r="J151" s="376" t="s">
        <v>378</v>
      </c>
      <c r="K151" s="659"/>
      <c r="L151" s="307"/>
      <c r="M151" s="308"/>
      <c r="N151" s="309"/>
      <c r="O151" s="310"/>
      <c r="P151" s="311"/>
      <c r="Q151" s="312"/>
      <c r="R151" s="310"/>
      <c r="S151" s="311"/>
      <c r="T151" s="312"/>
      <c r="U151" s="363" t="e">
        <f t="shared" si="110"/>
        <v>#DIV/0!</v>
      </c>
      <c r="V151" s="364" t="e">
        <f t="shared" si="110"/>
        <v>#DIV/0!</v>
      </c>
      <c r="W151" s="365" t="e">
        <f t="shared" si="110"/>
        <v>#DIV/0!</v>
      </c>
      <c r="X151" s="307"/>
      <c r="Y151" s="308"/>
      <c r="Z151" s="309"/>
      <c r="AA151" s="310"/>
      <c r="AB151" s="311"/>
      <c r="AC151" s="312"/>
      <c r="AD151" s="310"/>
      <c r="AE151" s="311"/>
      <c r="AF151" s="312"/>
      <c r="AG151" s="363" t="e">
        <f t="shared" si="111"/>
        <v>#DIV/0!</v>
      </c>
      <c r="AH151" s="364" t="e">
        <f t="shared" si="112"/>
        <v>#DIV/0!</v>
      </c>
      <c r="AI151" s="365" t="e">
        <f t="shared" si="113"/>
        <v>#DIV/0!</v>
      </c>
      <c r="AJ151" s="307"/>
      <c r="AK151" s="308"/>
      <c r="AL151" s="309"/>
      <c r="AM151" s="310"/>
      <c r="AN151" s="311"/>
      <c r="AO151" s="312"/>
      <c r="AP151" s="310"/>
      <c r="AQ151" s="311"/>
      <c r="AR151" s="312"/>
      <c r="AS151" s="363" t="e">
        <f t="shared" si="114"/>
        <v>#DIV/0!</v>
      </c>
      <c r="AT151" s="364" t="e">
        <f t="shared" si="115"/>
        <v>#DIV/0!</v>
      </c>
      <c r="AU151" s="365" t="e">
        <f t="shared" si="116"/>
        <v>#DIV/0!</v>
      </c>
      <c r="AV151" s="307"/>
      <c r="AW151" s="308"/>
      <c r="AX151" s="309"/>
      <c r="AY151" s="310"/>
      <c r="AZ151" s="311"/>
      <c r="BA151" s="312"/>
      <c r="BB151" s="310"/>
      <c r="BC151" s="311"/>
      <c r="BD151" s="312"/>
      <c r="BE151" s="363" t="e">
        <f t="shared" si="117"/>
        <v>#DIV/0!</v>
      </c>
      <c r="BF151" s="364" t="e">
        <f t="shared" si="118"/>
        <v>#DIV/0!</v>
      </c>
      <c r="BG151" s="365" t="e">
        <f t="shared" si="119"/>
        <v>#DIV/0!</v>
      </c>
      <c r="BH151" s="307"/>
      <c r="BI151" s="308"/>
      <c r="BJ151" s="309"/>
      <c r="BK151" s="310"/>
      <c r="BL151" s="311"/>
      <c r="BM151" s="312"/>
      <c r="BN151" s="310"/>
      <c r="BO151" s="311"/>
      <c r="BP151" s="312"/>
      <c r="BQ151" s="363" t="e">
        <f t="shared" si="120"/>
        <v>#DIV/0!</v>
      </c>
      <c r="BR151" s="364" t="e">
        <f t="shared" si="121"/>
        <v>#DIV/0!</v>
      </c>
      <c r="BS151" s="365" t="e">
        <f t="shared" si="122"/>
        <v>#DIV/0!</v>
      </c>
      <c r="BT151" s="307"/>
      <c r="BU151" s="308"/>
      <c r="BV151" s="309"/>
      <c r="BW151" s="310"/>
      <c r="BX151" s="311"/>
      <c r="BY151" s="312"/>
      <c r="BZ151" s="310"/>
      <c r="CA151" s="311"/>
      <c r="CB151" s="312"/>
      <c r="CC151" s="363" t="e">
        <f t="shared" si="123"/>
        <v>#DIV/0!</v>
      </c>
      <c r="CD151" s="364" t="e">
        <f t="shared" si="124"/>
        <v>#DIV/0!</v>
      </c>
      <c r="CE151" s="365" t="e">
        <f t="shared" si="125"/>
        <v>#DIV/0!</v>
      </c>
      <c r="CF151" s="307"/>
      <c r="CG151" s="308"/>
      <c r="CH151" s="309"/>
      <c r="CI151" s="310"/>
      <c r="CJ151" s="311"/>
      <c r="CK151" s="312"/>
      <c r="CL151" s="310"/>
      <c r="CM151" s="311"/>
      <c r="CN151" s="312"/>
      <c r="CO151" s="363" t="e">
        <f t="shared" si="126"/>
        <v>#DIV/0!</v>
      </c>
      <c r="CP151" s="364" t="e">
        <f t="shared" si="127"/>
        <v>#DIV/0!</v>
      </c>
      <c r="CQ151" s="365" t="e">
        <f t="shared" si="128"/>
        <v>#DIV/0!</v>
      </c>
      <c r="CR151" s="307"/>
      <c r="CS151" s="308"/>
      <c r="CT151" s="309"/>
      <c r="CU151" s="310"/>
      <c r="CV151" s="311"/>
      <c r="CW151" s="312"/>
      <c r="CX151" s="310"/>
      <c r="CY151" s="311"/>
      <c r="CZ151" s="312"/>
      <c r="DA151" s="363" t="e">
        <f t="shared" si="129"/>
        <v>#DIV/0!</v>
      </c>
      <c r="DB151" s="364" t="e">
        <f t="shared" si="130"/>
        <v>#DIV/0!</v>
      </c>
      <c r="DC151" s="365" t="e">
        <f t="shared" si="131"/>
        <v>#DIV/0!</v>
      </c>
      <c r="DD151" s="57"/>
      <c r="DE151" s="57"/>
    </row>
    <row r="152" spans="2:109" ht="20.100000000000001" customHeight="1" x14ac:dyDescent="0.25">
      <c r="B152" s="593"/>
      <c r="C152" s="594"/>
      <c r="D152" s="584" t="s">
        <v>59</v>
      </c>
      <c r="E152" s="585"/>
      <c r="F152" s="579" t="str">
        <f>Overview_SelectedInterventions!N81</f>
        <v>-</v>
      </c>
      <c r="G152" s="580"/>
      <c r="H152" s="580"/>
      <c r="I152" s="581"/>
      <c r="J152" s="375" t="s">
        <v>375</v>
      </c>
      <c r="K152" s="658" t="str">
        <f>IF(ISBLANK(EnterData_Dist!K152),"",(EnterData_Dist!K152))</f>
        <v/>
      </c>
      <c r="L152" s="301"/>
      <c r="M152" s="302"/>
      <c r="N152" s="303"/>
      <c r="O152" s="304"/>
      <c r="P152" s="305"/>
      <c r="Q152" s="306"/>
      <c r="R152" s="304"/>
      <c r="S152" s="305"/>
      <c r="T152" s="306"/>
      <c r="U152" s="357" t="e">
        <f t="shared" si="110"/>
        <v>#DIV/0!</v>
      </c>
      <c r="V152" s="358" t="e">
        <f t="shared" si="110"/>
        <v>#DIV/0!</v>
      </c>
      <c r="W152" s="359" t="e">
        <f t="shared" si="110"/>
        <v>#DIV/0!</v>
      </c>
      <c r="X152" s="301"/>
      <c r="Y152" s="302"/>
      <c r="Z152" s="303"/>
      <c r="AA152" s="304"/>
      <c r="AB152" s="305"/>
      <c r="AC152" s="306"/>
      <c r="AD152" s="304"/>
      <c r="AE152" s="305"/>
      <c r="AF152" s="306"/>
      <c r="AG152" s="357" t="e">
        <f t="shared" si="111"/>
        <v>#DIV/0!</v>
      </c>
      <c r="AH152" s="358" t="e">
        <f t="shared" si="112"/>
        <v>#DIV/0!</v>
      </c>
      <c r="AI152" s="359" t="e">
        <f t="shared" si="113"/>
        <v>#DIV/0!</v>
      </c>
      <c r="AJ152" s="301"/>
      <c r="AK152" s="302"/>
      <c r="AL152" s="303"/>
      <c r="AM152" s="304"/>
      <c r="AN152" s="305"/>
      <c r="AO152" s="306"/>
      <c r="AP152" s="304"/>
      <c r="AQ152" s="305"/>
      <c r="AR152" s="306"/>
      <c r="AS152" s="357" t="e">
        <f t="shared" si="114"/>
        <v>#DIV/0!</v>
      </c>
      <c r="AT152" s="358" t="e">
        <f t="shared" si="115"/>
        <v>#DIV/0!</v>
      </c>
      <c r="AU152" s="359" t="e">
        <f t="shared" si="116"/>
        <v>#DIV/0!</v>
      </c>
      <c r="AV152" s="301"/>
      <c r="AW152" s="302"/>
      <c r="AX152" s="303"/>
      <c r="AY152" s="304"/>
      <c r="AZ152" s="305"/>
      <c r="BA152" s="306"/>
      <c r="BB152" s="304"/>
      <c r="BC152" s="305"/>
      <c r="BD152" s="306"/>
      <c r="BE152" s="357" t="e">
        <f t="shared" si="117"/>
        <v>#DIV/0!</v>
      </c>
      <c r="BF152" s="358" t="e">
        <f t="shared" si="118"/>
        <v>#DIV/0!</v>
      </c>
      <c r="BG152" s="359" t="e">
        <f t="shared" si="119"/>
        <v>#DIV/0!</v>
      </c>
      <c r="BH152" s="301"/>
      <c r="BI152" s="302"/>
      <c r="BJ152" s="303"/>
      <c r="BK152" s="304"/>
      <c r="BL152" s="305"/>
      <c r="BM152" s="306"/>
      <c r="BN152" s="304"/>
      <c r="BO152" s="305"/>
      <c r="BP152" s="306"/>
      <c r="BQ152" s="357" t="e">
        <f t="shared" si="120"/>
        <v>#DIV/0!</v>
      </c>
      <c r="BR152" s="358" t="e">
        <f t="shared" si="121"/>
        <v>#DIV/0!</v>
      </c>
      <c r="BS152" s="359" t="e">
        <f t="shared" si="122"/>
        <v>#DIV/0!</v>
      </c>
      <c r="BT152" s="301"/>
      <c r="BU152" s="302"/>
      <c r="BV152" s="303"/>
      <c r="BW152" s="304"/>
      <c r="BX152" s="305"/>
      <c r="BY152" s="306"/>
      <c r="BZ152" s="304"/>
      <c r="CA152" s="305"/>
      <c r="CB152" s="306"/>
      <c r="CC152" s="357" t="e">
        <f t="shared" si="123"/>
        <v>#DIV/0!</v>
      </c>
      <c r="CD152" s="358" t="e">
        <f t="shared" si="124"/>
        <v>#DIV/0!</v>
      </c>
      <c r="CE152" s="359" t="e">
        <f t="shared" si="125"/>
        <v>#DIV/0!</v>
      </c>
      <c r="CF152" s="301"/>
      <c r="CG152" s="302"/>
      <c r="CH152" s="303"/>
      <c r="CI152" s="304"/>
      <c r="CJ152" s="305"/>
      <c r="CK152" s="306"/>
      <c r="CL152" s="304"/>
      <c r="CM152" s="305"/>
      <c r="CN152" s="306"/>
      <c r="CO152" s="357" t="e">
        <f t="shared" si="126"/>
        <v>#DIV/0!</v>
      </c>
      <c r="CP152" s="358" t="e">
        <f t="shared" si="127"/>
        <v>#DIV/0!</v>
      </c>
      <c r="CQ152" s="359" t="e">
        <f t="shared" si="128"/>
        <v>#DIV/0!</v>
      </c>
      <c r="CR152" s="301"/>
      <c r="CS152" s="302"/>
      <c r="CT152" s="303"/>
      <c r="CU152" s="304"/>
      <c r="CV152" s="305"/>
      <c r="CW152" s="306"/>
      <c r="CX152" s="304"/>
      <c r="CY152" s="305"/>
      <c r="CZ152" s="306"/>
      <c r="DA152" s="357" t="e">
        <f t="shared" si="129"/>
        <v>#DIV/0!</v>
      </c>
      <c r="DB152" s="358" t="e">
        <f t="shared" si="130"/>
        <v>#DIV/0!</v>
      </c>
      <c r="DC152" s="359" t="e">
        <f t="shared" si="131"/>
        <v>#DIV/0!</v>
      </c>
      <c r="DD152" s="54"/>
      <c r="DE152" s="54"/>
    </row>
    <row r="153" spans="2:109" ht="20.100000000000001" customHeight="1" x14ac:dyDescent="0.25">
      <c r="B153" s="593"/>
      <c r="C153" s="594"/>
      <c r="D153" s="584"/>
      <c r="E153" s="585"/>
      <c r="F153" s="580"/>
      <c r="G153" s="580"/>
      <c r="H153" s="580"/>
      <c r="I153" s="581"/>
      <c r="J153" s="375" t="s">
        <v>376</v>
      </c>
      <c r="K153" s="659"/>
      <c r="L153" s="301"/>
      <c r="M153" s="302"/>
      <c r="N153" s="303"/>
      <c r="O153" s="304"/>
      <c r="P153" s="305"/>
      <c r="Q153" s="306"/>
      <c r="R153" s="304"/>
      <c r="S153" s="305"/>
      <c r="T153" s="306"/>
      <c r="U153" s="357" t="e">
        <f t="shared" si="110"/>
        <v>#DIV/0!</v>
      </c>
      <c r="V153" s="358" t="e">
        <f t="shared" si="110"/>
        <v>#DIV/0!</v>
      </c>
      <c r="W153" s="359" t="e">
        <f t="shared" si="110"/>
        <v>#DIV/0!</v>
      </c>
      <c r="X153" s="301"/>
      <c r="Y153" s="302"/>
      <c r="Z153" s="303"/>
      <c r="AA153" s="304"/>
      <c r="AB153" s="305"/>
      <c r="AC153" s="306"/>
      <c r="AD153" s="304"/>
      <c r="AE153" s="305"/>
      <c r="AF153" s="306"/>
      <c r="AG153" s="357" t="e">
        <f t="shared" si="111"/>
        <v>#DIV/0!</v>
      </c>
      <c r="AH153" s="358" t="e">
        <f t="shared" si="112"/>
        <v>#DIV/0!</v>
      </c>
      <c r="AI153" s="359" t="e">
        <f t="shared" si="113"/>
        <v>#DIV/0!</v>
      </c>
      <c r="AJ153" s="301"/>
      <c r="AK153" s="302"/>
      <c r="AL153" s="303"/>
      <c r="AM153" s="304"/>
      <c r="AN153" s="305"/>
      <c r="AO153" s="306"/>
      <c r="AP153" s="304"/>
      <c r="AQ153" s="305"/>
      <c r="AR153" s="306"/>
      <c r="AS153" s="357" t="e">
        <f t="shared" si="114"/>
        <v>#DIV/0!</v>
      </c>
      <c r="AT153" s="358" t="e">
        <f t="shared" si="115"/>
        <v>#DIV/0!</v>
      </c>
      <c r="AU153" s="359" t="e">
        <f t="shared" si="116"/>
        <v>#DIV/0!</v>
      </c>
      <c r="AV153" s="301"/>
      <c r="AW153" s="302"/>
      <c r="AX153" s="303"/>
      <c r="AY153" s="304"/>
      <c r="AZ153" s="305"/>
      <c r="BA153" s="306"/>
      <c r="BB153" s="304"/>
      <c r="BC153" s="305"/>
      <c r="BD153" s="306"/>
      <c r="BE153" s="357" t="e">
        <f t="shared" si="117"/>
        <v>#DIV/0!</v>
      </c>
      <c r="BF153" s="358" t="e">
        <f t="shared" si="118"/>
        <v>#DIV/0!</v>
      </c>
      <c r="BG153" s="359" t="e">
        <f t="shared" si="119"/>
        <v>#DIV/0!</v>
      </c>
      <c r="BH153" s="301"/>
      <c r="BI153" s="302"/>
      <c r="BJ153" s="303"/>
      <c r="BK153" s="304"/>
      <c r="BL153" s="305"/>
      <c r="BM153" s="306"/>
      <c r="BN153" s="304"/>
      <c r="BO153" s="305"/>
      <c r="BP153" s="306"/>
      <c r="BQ153" s="357" t="e">
        <f t="shared" si="120"/>
        <v>#DIV/0!</v>
      </c>
      <c r="BR153" s="358" t="e">
        <f t="shared" si="121"/>
        <v>#DIV/0!</v>
      </c>
      <c r="BS153" s="359" t="e">
        <f t="shared" si="122"/>
        <v>#DIV/0!</v>
      </c>
      <c r="BT153" s="301"/>
      <c r="BU153" s="302"/>
      <c r="BV153" s="303"/>
      <c r="BW153" s="304"/>
      <c r="BX153" s="305"/>
      <c r="BY153" s="306"/>
      <c r="BZ153" s="304"/>
      <c r="CA153" s="305"/>
      <c r="CB153" s="306"/>
      <c r="CC153" s="357" t="e">
        <f t="shared" si="123"/>
        <v>#DIV/0!</v>
      </c>
      <c r="CD153" s="358" t="e">
        <f t="shared" si="124"/>
        <v>#DIV/0!</v>
      </c>
      <c r="CE153" s="359" t="e">
        <f t="shared" si="125"/>
        <v>#DIV/0!</v>
      </c>
      <c r="CF153" s="301"/>
      <c r="CG153" s="302"/>
      <c r="CH153" s="303"/>
      <c r="CI153" s="304"/>
      <c r="CJ153" s="305"/>
      <c r="CK153" s="306"/>
      <c r="CL153" s="304"/>
      <c r="CM153" s="305"/>
      <c r="CN153" s="306"/>
      <c r="CO153" s="357" t="e">
        <f t="shared" si="126"/>
        <v>#DIV/0!</v>
      </c>
      <c r="CP153" s="358" t="e">
        <f t="shared" si="127"/>
        <v>#DIV/0!</v>
      </c>
      <c r="CQ153" s="359" t="e">
        <f t="shared" si="128"/>
        <v>#DIV/0!</v>
      </c>
      <c r="CR153" s="301"/>
      <c r="CS153" s="302"/>
      <c r="CT153" s="303"/>
      <c r="CU153" s="304"/>
      <c r="CV153" s="305"/>
      <c r="CW153" s="306"/>
      <c r="CX153" s="304"/>
      <c r="CY153" s="305"/>
      <c r="CZ153" s="306"/>
      <c r="DA153" s="357" t="e">
        <f t="shared" si="129"/>
        <v>#DIV/0!</v>
      </c>
      <c r="DB153" s="358" t="e">
        <f t="shared" si="130"/>
        <v>#DIV/0!</v>
      </c>
      <c r="DC153" s="359" t="e">
        <f t="shared" si="131"/>
        <v>#DIV/0!</v>
      </c>
      <c r="DD153" s="54"/>
      <c r="DE153" s="54"/>
    </row>
    <row r="154" spans="2:109" ht="20.100000000000001" customHeight="1" x14ac:dyDescent="0.25">
      <c r="B154" s="593"/>
      <c r="C154" s="594"/>
      <c r="D154" s="586"/>
      <c r="E154" s="587"/>
      <c r="F154" s="582"/>
      <c r="G154" s="582"/>
      <c r="H154" s="582"/>
      <c r="I154" s="583"/>
      <c r="J154" s="375" t="s">
        <v>377</v>
      </c>
      <c r="K154" s="659"/>
      <c r="L154" s="301"/>
      <c r="M154" s="302"/>
      <c r="N154" s="303"/>
      <c r="O154" s="304"/>
      <c r="P154" s="305"/>
      <c r="Q154" s="306"/>
      <c r="R154" s="304"/>
      <c r="S154" s="305"/>
      <c r="T154" s="306"/>
      <c r="U154" s="357" t="e">
        <f t="shared" si="110"/>
        <v>#DIV/0!</v>
      </c>
      <c r="V154" s="358" t="e">
        <f t="shared" si="110"/>
        <v>#DIV/0!</v>
      </c>
      <c r="W154" s="359" t="e">
        <f t="shared" si="110"/>
        <v>#DIV/0!</v>
      </c>
      <c r="X154" s="301"/>
      <c r="Y154" s="302"/>
      <c r="Z154" s="303"/>
      <c r="AA154" s="304"/>
      <c r="AB154" s="305"/>
      <c r="AC154" s="306"/>
      <c r="AD154" s="304"/>
      <c r="AE154" s="305"/>
      <c r="AF154" s="306"/>
      <c r="AG154" s="357" t="e">
        <f t="shared" si="111"/>
        <v>#DIV/0!</v>
      </c>
      <c r="AH154" s="358" t="e">
        <f t="shared" si="112"/>
        <v>#DIV/0!</v>
      </c>
      <c r="AI154" s="359" t="e">
        <f t="shared" si="113"/>
        <v>#DIV/0!</v>
      </c>
      <c r="AJ154" s="301"/>
      <c r="AK154" s="302"/>
      <c r="AL154" s="303"/>
      <c r="AM154" s="304"/>
      <c r="AN154" s="305"/>
      <c r="AO154" s="306"/>
      <c r="AP154" s="304"/>
      <c r="AQ154" s="305"/>
      <c r="AR154" s="306"/>
      <c r="AS154" s="357" t="e">
        <f t="shared" si="114"/>
        <v>#DIV/0!</v>
      </c>
      <c r="AT154" s="358" t="e">
        <f t="shared" si="115"/>
        <v>#DIV/0!</v>
      </c>
      <c r="AU154" s="359" t="e">
        <f t="shared" si="116"/>
        <v>#DIV/0!</v>
      </c>
      <c r="AV154" s="301"/>
      <c r="AW154" s="302"/>
      <c r="AX154" s="303"/>
      <c r="AY154" s="304"/>
      <c r="AZ154" s="305"/>
      <c r="BA154" s="306"/>
      <c r="BB154" s="304"/>
      <c r="BC154" s="305"/>
      <c r="BD154" s="306"/>
      <c r="BE154" s="357" t="e">
        <f t="shared" si="117"/>
        <v>#DIV/0!</v>
      </c>
      <c r="BF154" s="358" t="e">
        <f t="shared" si="118"/>
        <v>#DIV/0!</v>
      </c>
      <c r="BG154" s="359" t="e">
        <f t="shared" si="119"/>
        <v>#DIV/0!</v>
      </c>
      <c r="BH154" s="301"/>
      <c r="BI154" s="302"/>
      <c r="BJ154" s="303"/>
      <c r="BK154" s="304"/>
      <c r="BL154" s="305"/>
      <c r="BM154" s="306"/>
      <c r="BN154" s="304"/>
      <c r="BO154" s="305"/>
      <c r="BP154" s="306"/>
      <c r="BQ154" s="357" t="e">
        <f t="shared" si="120"/>
        <v>#DIV/0!</v>
      </c>
      <c r="BR154" s="358" t="e">
        <f t="shared" si="121"/>
        <v>#DIV/0!</v>
      </c>
      <c r="BS154" s="359" t="e">
        <f t="shared" si="122"/>
        <v>#DIV/0!</v>
      </c>
      <c r="BT154" s="301"/>
      <c r="BU154" s="302"/>
      <c r="BV154" s="303"/>
      <c r="BW154" s="304"/>
      <c r="BX154" s="305"/>
      <c r="BY154" s="306"/>
      <c r="BZ154" s="304"/>
      <c r="CA154" s="305"/>
      <c r="CB154" s="306"/>
      <c r="CC154" s="357" t="e">
        <f t="shared" si="123"/>
        <v>#DIV/0!</v>
      </c>
      <c r="CD154" s="358" t="e">
        <f t="shared" si="124"/>
        <v>#DIV/0!</v>
      </c>
      <c r="CE154" s="359" t="e">
        <f t="shared" si="125"/>
        <v>#DIV/0!</v>
      </c>
      <c r="CF154" s="301"/>
      <c r="CG154" s="302"/>
      <c r="CH154" s="303"/>
      <c r="CI154" s="304"/>
      <c r="CJ154" s="305"/>
      <c r="CK154" s="306"/>
      <c r="CL154" s="304"/>
      <c r="CM154" s="305"/>
      <c r="CN154" s="306"/>
      <c r="CO154" s="357" t="e">
        <f t="shared" si="126"/>
        <v>#DIV/0!</v>
      </c>
      <c r="CP154" s="358" t="e">
        <f t="shared" si="127"/>
        <v>#DIV/0!</v>
      </c>
      <c r="CQ154" s="359" t="e">
        <f t="shared" si="128"/>
        <v>#DIV/0!</v>
      </c>
      <c r="CR154" s="301"/>
      <c r="CS154" s="302"/>
      <c r="CT154" s="303"/>
      <c r="CU154" s="304"/>
      <c r="CV154" s="305"/>
      <c r="CW154" s="306"/>
      <c r="CX154" s="304"/>
      <c r="CY154" s="305"/>
      <c r="CZ154" s="306"/>
      <c r="DA154" s="357" t="e">
        <f t="shared" si="129"/>
        <v>#DIV/0!</v>
      </c>
      <c r="DB154" s="358" t="e">
        <f t="shared" si="130"/>
        <v>#DIV/0!</v>
      </c>
      <c r="DC154" s="359" t="e">
        <f t="shared" si="131"/>
        <v>#DIV/0!</v>
      </c>
      <c r="DD154" s="54"/>
      <c r="DE154" s="54"/>
    </row>
    <row r="155" spans="2:109" ht="20.100000000000001" customHeight="1" x14ac:dyDescent="0.25">
      <c r="B155" s="595"/>
      <c r="C155" s="596"/>
      <c r="D155" s="588"/>
      <c r="E155" s="589"/>
      <c r="F155" s="590"/>
      <c r="G155" s="590"/>
      <c r="H155" s="590"/>
      <c r="I155" s="591"/>
      <c r="J155" s="377" t="s">
        <v>378</v>
      </c>
      <c r="K155" s="666"/>
      <c r="L155" s="313"/>
      <c r="M155" s="314"/>
      <c r="N155" s="315"/>
      <c r="O155" s="316"/>
      <c r="P155" s="317"/>
      <c r="Q155" s="318"/>
      <c r="R155" s="316"/>
      <c r="S155" s="317"/>
      <c r="T155" s="318"/>
      <c r="U155" s="366" t="e">
        <f t="shared" si="110"/>
        <v>#DIV/0!</v>
      </c>
      <c r="V155" s="367" t="e">
        <f t="shared" si="110"/>
        <v>#DIV/0!</v>
      </c>
      <c r="W155" s="368" t="e">
        <f t="shared" si="110"/>
        <v>#DIV/0!</v>
      </c>
      <c r="X155" s="313"/>
      <c r="Y155" s="314"/>
      <c r="Z155" s="315"/>
      <c r="AA155" s="316"/>
      <c r="AB155" s="317"/>
      <c r="AC155" s="318"/>
      <c r="AD155" s="316"/>
      <c r="AE155" s="317"/>
      <c r="AF155" s="318"/>
      <c r="AG155" s="366" t="e">
        <f t="shared" si="111"/>
        <v>#DIV/0!</v>
      </c>
      <c r="AH155" s="367" t="e">
        <f t="shared" si="112"/>
        <v>#DIV/0!</v>
      </c>
      <c r="AI155" s="368" t="e">
        <f t="shared" si="113"/>
        <v>#DIV/0!</v>
      </c>
      <c r="AJ155" s="313"/>
      <c r="AK155" s="314"/>
      <c r="AL155" s="315"/>
      <c r="AM155" s="316"/>
      <c r="AN155" s="317"/>
      <c r="AO155" s="318"/>
      <c r="AP155" s="316"/>
      <c r="AQ155" s="317"/>
      <c r="AR155" s="318"/>
      <c r="AS155" s="366" t="e">
        <f t="shared" si="114"/>
        <v>#DIV/0!</v>
      </c>
      <c r="AT155" s="367" t="e">
        <f t="shared" si="115"/>
        <v>#DIV/0!</v>
      </c>
      <c r="AU155" s="368" t="e">
        <f t="shared" si="116"/>
        <v>#DIV/0!</v>
      </c>
      <c r="AV155" s="313"/>
      <c r="AW155" s="314"/>
      <c r="AX155" s="315"/>
      <c r="AY155" s="316"/>
      <c r="AZ155" s="317"/>
      <c r="BA155" s="318"/>
      <c r="BB155" s="316"/>
      <c r="BC155" s="317"/>
      <c r="BD155" s="318"/>
      <c r="BE155" s="366" t="e">
        <f t="shared" si="117"/>
        <v>#DIV/0!</v>
      </c>
      <c r="BF155" s="367" t="e">
        <f t="shared" si="118"/>
        <v>#DIV/0!</v>
      </c>
      <c r="BG155" s="368" t="e">
        <f t="shared" si="119"/>
        <v>#DIV/0!</v>
      </c>
      <c r="BH155" s="313"/>
      <c r="BI155" s="314"/>
      <c r="BJ155" s="315"/>
      <c r="BK155" s="316"/>
      <c r="BL155" s="317"/>
      <c r="BM155" s="318"/>
      <c r="BN155" s="316"/>
      <c r="BO155" s="317"/>
      <c r="BP155" s="318"/>
      <c r="BQ155" s="366" t="e">
        <f t="shared" si="120"/>
        <v>#DIV/0!</v>
      </c>
      <c r="BR155" s="367" t="e">
        <f t="shared" si="121"/>
        <v>#DIV/0!</v>
      </c>
      <c r="BS155" s="368" t="e">
        <f t="shared" si="122"/>
        <v>#DIV/0!</v>
      </c>
      <c r="BT155" s="313"/>
      <c r="BU155" s="314"/>
      <c r="BV155" s="315"/>
      <c r="BW155" s="316"/>
      <c r="BX155" s="317"/>
      <c r="BY155" s="318"/>
      <c r="BZ155" s="316"/>
      <c r="CA155" s="317"/>
      <c r="CB155" s="318"/>
      <c r="CC155" s="366" t="e">
        <f t="shared" si="123"/>
        <v>#DIV/0!</v>
      </c>
      <c r="CD155" s="367" t="e">
        <f t="shared" si="124"/>
        <v>#DIV/0!</v>
      </c>
      <c r="CE155" s="368" t="e">
        <f t="shared" si="125"/>
        <v>#DIV/0!</v>
      </c>
      <c r="CF155" s="313"/>
      <c r="CG155" s="314"/>
      <c r="CH155" s="315"/>
      <c r="CI155" s="316"/>
      <c r="CJ155" s="317"/>
      <c r="CK155" s="318"/>
      <c r="CL155" s="316"/>
      <c r="CM155" s="317"/>
      <c r="CN155" s="318"/>
      <c r="CO155" s="366" t="e">
        <f t="shared" si="126"/>
        <v>#DIV/0!</v>
      </c>
      <c r="CP155" s="367" t="e">
        <f t="shared" si="127"/>
        <v>#DIV/0!</v>
      </c>
      <c r="CQ155" s="368" t="e">
        <f t="shared" si="128"/>
        <v>#DIV/0!</v>
      </c>
      <c r="CR155" s="313"/>
      <c r="CS155" s="314"/>
      <c r="CT155" s="315"/>
      <c r="CU155" s="316"/>
      <c r="CV155" s="317"/>
      <c r="CW155" s="318"/>
      <c r="CX155" s="316"/>
      <c r="CY155" s="317"/>
      <c r="CZ155" s="318"/>
      <c r="DA155" s="366" t="e">
        <f t="shared" si="129"/>
        <v>#DIV/0!</v>
      </c>
      <c r="DB155" s="367" t="e">
        <f t="shared" si="130"/>
        <v>#DIV/0!</v>
      </c>
      <c r="DC155" s="368" t="e">
        <f t="shared" si="131"/>
        <v>#DIV/0!</v>
      </c>
      <c r="DD155" s="55"/>
      <c r="DE155" s="55"/>
    </row>
  </sheetData>
  <sheetProtection algorithmName="SHA-512" hashValue="lBxCxpPM/D3f4U9fgcJcEhGVXCqM+hepfwbCrP4hjCNUJkGSKgqRSBcR29Hf2MBj3qSOSU2PJ09nVmcx86Y+rQ==" saltValue="Oz8z9JV141CvpZieYQxwrg==" spinCount="100000" sheet="1" objects="1" scenarios="1"/>
  <mergeCells count="1315">
    <mergeCell ref="CE132:CE135"/>
    <mergeCell ref="CO132:CO135"/>
    <mergeCell ref="CP132:CP135"/>
    <mergeCell ref="CQ132:CQ135"/>
    <mergeCell ref="DA132:DA135"/>
    <mergeCell ref="DB132:DB135"/>
    <mergeCell ref="DC132:DC135"/>
    <mergeCell ref="U136:U139"/>
    <mergeCell ref="V136:V139"/>
    <mergeCell ref="W136:W139"/>
    <mergeCell ref="AG136:AG139"/>
    <mergeCell ref="AH136:AH139"/>
    <mergeCell ref="AI136:AI139"/>
    <mergeCell ref="AS136:AS139"/>
    <mergeCell ref="AT136:AT139"/>
    <mergeCell ref="AU136:AU139"/>
    <mergeCell ref="BE136:BE139"/>
    <mergeCell ref="BF136:BF139"/>
    <mergeCell ref="BG136:BG139"/>
    <mergeCell ref="BQ136:BQ139"/>
    <mergeCell ref="BR136:BR139"/>
    <mergeCell ref="BS136:BS139"/>
    <mergeCell ref="CC136:CC139"/>
    <mergeCell ref="CD136:CD139"/>
    <mergeCell ref="CE136:CE139"/>
    <mergeCell ref="CO136:CO139"/>
    <mergeCell ref="CP136:CP139"/>
    <mergeCell ref="CQ136:CQ139"/>
    <mergeCell ref="DA136:DA139"/>
    <mergeCell ref="DB136:DB139"/>
    <mergeCell ref="DC136:DC139"/>
    <mergeCell ref="U132:U135"/>
    <mergeCell ref="V132:V135"/>
    <mergeCell ref="W132:W135"/>
    <mergeCell ref="AG132:AG135"/>
    <mergeCell ref="AH132:AH135"/>
    <mergeCell ref="AI132:AI135"/>
    <mergeCell ref="AS132:AS135"/>
    <mergeCell ref="AT132:AT135"/>
    <mergeCell ref="AU132:AU135"/>
    <mergeCell ref="BE132:BE135"/>
    <mergeCell ref="BF132:BF135"/>
    <mergeCell ref="BG132:BG135"/>
    <mergeCell ref="BQ132:BQ135"/>
    <mergeCell ref="BR132:BR135"/>
    <mergeCell ref="BS132:BS135"/>
    <mergeCell ref="CC132:CC135"/>
    <mergeCell ref="CD132:CD135"/>
    <mergeCell ref="CE107:CE110"/>
    <mergeCell ref="W107:W110"/>
    <mergeCell ref="AG107:AG110"/>
    <mergeCell ref="AH107:AH110"/>
    <mergeCell ref="AI107:AI110"/>
    <mergeCell ref="AS107:AS110"/>
    <mergeCell ref="AT107:AT110"/>
    <mergeCell ref="AU107:AU110"/>
    <mergeCell ref="BE107:BE110"/>
    <mergeCell ref="BF107:BF110"/>
    <mergeCell ref="BG107:BG110"/>
    <mergeCell ref="BQ107:BQ110"/>
    <mergeCell ref="BR107:BR110"/>
    <mergeCell ref="BS107:BS110"/>
    <mergeCell ref="CC107:CC110"/>
    <mergeCell ref="CD107:CD110"/>
    <mergeCell ref="CO107:CO110"/>
    <mergeCell ref="CP107:CP110"/>
    <mergeCell ref="CQ107:CQ110"/>
    <mergeCell ref="DA107:DA110"/>
    <mergeCell ref="DB107:DB110"/>
    <mergeCell ref="DC107:DC110"/>
    <mergeCell ref="U111:U114"/>
    <mergeCell ref="V111:V114"/>
    <mergeCell ref="W111:W114"/>
    <mergeCell ref="AG111:AG114"/>
    <mergeCell ref="AH111:AH114"/>
    <mergeCell ref="AI111:AI114"/>
    <mergeCell ref="AS111:AS114"/>
    <mergeCell ref="AT111:AT114"/>
    <mergeCell ref="AU111:AU114"/>
    <mergeCell ref="BE111:BE114"/>
    <mergeCell ref="BF111:BF114"/>
    <mergeCell ref="BG111:BG114"/>
    <mergeCell ref="BQ111:BQ114"/>
    <mergeCell ref="BR111:BR114"/>
    <mergeCell ref="BS111:BS114"/>
    <mergeCell ref="CC111:CC114"/>
    <mergeCell ref="CD111:CD114"/>
    <mergeCell ref="CE111:CE114"/>
    <mergeCell ref="CO111:CO114"/>
    <mergeCell ref="CP111:CP114"/>
    <mergeCell ref="CQ111:CQ114"/>
    <mergeCell ref="DA111:DA114"/>
    <mergeCell ref="DB111:DB114"/>
    <mergeCell ref="DC111:DC114"/>
    <mergeCell ref="U107:U110"/>
    <mergeCell ref="V107:V110"/>
    <mergeCell ref="CE82:CE85"/>
    <mergeCell ref="CO82:CO85"/>
    <mergeCell ref="CP82:CP85"/>
    <mergeCell ref="CQ82:CQ85"/>
    <mergeCell ref="DA82:DA85"/>
    <mergeCell ref="DB82:DB85"/>
    <mergeCell ref="DC82:DC85"/>
    <mergeCell ref="U86:U89"/>
    <mergeCell ref="V86:V89"/>
    <mergeCell ref="W86:W89"/>
    <mergeCell ref="AG86:AG89"/>
    <mergeCell ref="AH86:AH89"/>
    <mergeCell ref="AI86:AI89"/>
    <mergeCell ref="AS86:AS89"/>
    <mergeCell ref="AT86:AT89"/>
    <mergeCell ref="AU86:AU89"/>
    <mergeCell ref="BE86:BE89"/>
    <mergeCell ref="BF86:BF89"/>
    <mergeCell ref="BG86:BG89"/>
    <mergeCell ref="BQ86:BQ89"/>
    <mergeCell ref="BR86:BR89"/>
    <mergeCell ref="BS86:BS89"/>
    <mergeCell ref="CC86:CC89"/>
    <mergeCell ref="CD86:CD89"/>
    <mergeCell ref="CE86:CE89"/>
    <mergeCell ref="CO86:CO89"/>
    <mergeCell ref="CP86:CP89"/>
    <mergeCell ref="CQ86:CQ89"/>
    <mergeCell ref="DA86:DA89"/>
    <mergeCell ref="DB86:DB89"/>
    <mergeCell ref="DC86:DC89"/>
    <mergeCell ref="U82:U85"/>
    <mergeCell ref="V82:V85"/>
    <mergeCell ref="W82:W85"/>
    <mergeCell ref="AG82:AG85"/>
    <mergeCell ref="AH82:AH85"/>
    <mergeCell ref="AI82:AI85"/>
    <mergeCell ref="AS82:AS85"/>
    <mergeCell ref="AT82:AT85"/>
    <mergeCell ref="AU82:AU85"/>
    <mergeCell ref="BE82:BE85"/>
    <mergeCell ref="BF82:BF85"/>
    <mergeCell ref="BG82:BG85"/>
    <mergeCell ref="BQ82:BQ85"/>
    <mergeCell ref="BR82:BR85"/>
    <mergeCell ref="BS82:BS85"/>
    <mergeCell ref="CC82:CC85"/>
    <mergeCell ref="CD82:CD85"/>
    <mergeCell ref="CE57:CE60"/>
    <mergeCell ref="W57:W60"/>
    <mergeCell ref="AG57:AG60"/>
    <mergeCell ref="AH57:AH60"/>
    <mergeCell ref="AI57:AI60"/>
    <mergeCell ref="AS57:AS60"/>
    <mergeCell ref="AT57:AT60"/>
    <mergeCell ref="AU57:AU60"/>
    <mergeCell ref="BE57:BE60"/>
    <mergeCell ref="BF57:BF60"/>
    <mergeCell ref="BG57:BG60"/>
    <mergeCell ref="BQ57:BQ60"/>
    <mergeCell ref="BR57:BR60"/>
    <mergeCell ref="BS57:BS60"/>
    <mergeCell ref="CC57:CC60"/>
    <mergeCell ref="CD57:CD60"/>
    <mergeCell ref="CO57:CO60"/>
    <mergeCell ref="CP57:CP60"/>
    <mergeCell ref="CQ57:CQ60"/>
    <mergeCell ref="DA57:DA60"/>
    <mergeCell ref="DB57:DB60"/>
    <mergeCell ref="DC57:DC60"/>
    <mergeCell ref="U61:U64"/>
    <mergeCell ref="V61:V64"/>
    <mergeCell ref="W61:W64"/>
    <mergeCell ref="AG61:AG64"/>
    <mergeCell ref="AH61:AH64"/>
    <mergeCell ref="AI61:AI64"/>
    <mergeCell ref="AS61:AS64"/>
    <mergeCell ref="AT61:AT64"/>
    <mergeCell ref="AU61:AU64"/>
    <mergeCell ref="BE61:BE64"/>
    <mergeCell ref="BF61:BF64"/>
    <mergeCell ref="BG61:BG64"/>
    <mergeCell ref="BQ61:BQ64"/>
    <mergeCell ref="BR61:BR64"/>
    <mergeCell ref="BS61:BS64"/>
    <mergeCell ref="CC61:CC64"/>
    <mergeCell ref="CD61:CD64"/>
    <mergeCell ref="CE61:CE64"/>
    <mergeCell ref="CO61:CO64"/>
    <mergeCell ref="CP61:CP64"/>
    <mergeCell ref="CQ61:CQ64"/>
    <mergeCell ref="DA61:DA64"/>
    <mergeCell ref="DB61:DB64"/>
    <mergeCell ref="DC61:DC64"/>
    <mergeCell ref="U57:U60"/>
    <mergeCell ref="V57:V60"/>
    <mergeCell ref="CO32:CO35"/>
    <mergeCell ref="CP32:CP35"/>
    <mergeCell ref="CQ32:CQ35"/>
    <mergeCell ref="DA32:DA35"/>
    <mergeCell ref="DB32:DB35"/>
    <mergeCell ref="DC32:DC35"/>
    <mergeCell ref="U36:U39"/>
    <mergeCell ref="V36:V39"/>
    <mergeCell ref="W36:W39"/>
    <mergeCell ref="AG36:AG39"/>
    <mergeCell ref="AH36:AH39"/>
    <mergeCell ref="AI36:AI39"/>
    <mergeCell ref="AS36:AS39"/>
    <mergeCell ref="AT36:AT39"/>
    <mergeCell ref="AU36:AU39"/>
    <mergeCell ref="BE36:BE39"/>
    <mergeCell ref="BF36:BF39"/>
    <mergeCell ref="BG36:BG39"/>
    <mergeCell ref="BQ36:BQ39"/>
    <mergeCell ref="BR36:BR39"/>
    <mergeCell ref="BS36:BS39"/>
    <mergeCell ref="CC36:CC39"/>
    <mergeCell ref="CD36:CD39"/>
    <mergeCell ref="CE36:CE39"/>
    <mergeCell ref="CO36:CO39"/>
    <mergeCell ref="CP36:CP39"/>
    <mergeCell ref="CQ36:CQ39"/>
    <mergeCell ref="DA36:DA39"/>
    <mergeCell ref="DB36:DB39"/>
    <mergeCell ref="DC36:DC39"/>
    <mergeCell ref="X36:X39"/>
    <mergeCell ref="Y36:Y39"/>
    <mergeCell ref="BF11:BF14"/>
    <mergeCell ref="BG11:BG14"/>
    <mergeCell ref="BQ11:BQ14"/>
    <mergeCell ref="BR11:BR14"/>
    <mergeCell ref="BS11:BS14"/>
    <mergeCell ref="CC11:CC14"/>
    <mergeCell ref="CD11:CD14"/>
    <mergeCell ref="CE11:CE14"/>
    <mergeCell ref="CO11:CO14"/>
    <mergeCell ref="CP11:CP14"/>
    <mergeCell ref="CQ11:CQ14"/>
    <mergeCell ref="DA11:DA14"/>
    <mergeCell ref="DB11:DB14"/>
    <mergeCell ref="DC11:DC14"/>
    <mergeCell ref="U32:U35"/>
    <mergeCell ref="V32:V35"/>
    <mergeCell ref="W32:W35"/>
    <mergeCell ref="AG32:AG35"/>
    <mergeCell ref="AH32:AH35"/>
    <mergeCell ref="AI32:AI35"/>
    <mergeCell ref="AS32:AS35"/>
    <mergeCell ref="AT32:AT35"/>
    <mergeCell ref="AU32:AU35"/>
    <mergeCell ref="BE32:BE35"/>
    <mergeCell ref="BF32:BF35"/>
    <mergeCell ref="BG32:BG35"/>
    <mergeCell ref="BQ32:BQ35"/>
    <mergeCell ref="BR32:BR35"/>
    <mergeCell ref="BS32:BS35"/>
    <mergeCell ref="CC32:CC35"/>
    <mergeCell ref="CD32:CD35"/>
    <mergeCell ref="CE32:CE35"/>
    <mergeCell ref="AS7:AS10"/>
    <mergeCell ref="AI7:AI10"/>
    <mergeCell ref="AH7:AH10"/>
    <mergeCell ref="AG7:AG10"/>
    <mergeCell ref="W7:W10"/>
    <mergeCell ref="V7:V10"/>
    <mergeCell ref="U7:U10"/>
    <mergeCell ref="U11:U14"/>
    <mergeCell ref="V11:V14"/>
    <mergeCell ref="W11:W14"/>
    <mergeCell ref="AG11:AG14"/>
    <mergeCell ref="AH11:AH14"/>
    <mergeCell ref="AI11:AI14"/>
    <mergeCell ref="AS11:AS14"/>
    <mergeCell ref="AT11:AT14"/>
    <mergeCell ref="AU11:AU14"/>
    <mergeCell ref="BE11:BE14"/>
    <mergeCell ref="AF11:AF14"/>
    <mergeCell ref="AF7:AF10"/>
    <mergeCell ref="AJ11:AJ14"/>
    <mergeCell ref="AK11:AK14"/>
    <mergeCell ref="AL11:AL14"/>
    <mergeCell ref="AM11:AM14"/>
    <mergeCell ref="AN11:AN14"/>
    <mergeCell ref="AO11:AO14"/>
    <mergeCell ref="AP11:AP14"/>
    <mergeCell ref="AQ11:AQ14"/>
    <mergeCell ref="AR11:AR14"/>
    <mergeCell ref="AJ7:AJ10"/>
    <mergeCell ref="AK7:AK10"/>
    <mergeCell ref="AL7:AL10"/>
    <mergeCell ref="AM7:AM10"/>
    <mergeCell ref="DC7:DC10"/>
    <mergeCell ref="DB7:DB10"/>
    <mergeCell ref="DA7:DA10"/>
    <mergeCell ref="CQ7:CQ10"/>
    <mergeCell ref="CP7:CP10"/>
    <mergeCell ref="CO7:CO10"/>
    <mergeCell ref="CE7:CE10"/>
    <mergeCell ref="CD7:CD10"/>
    <mergeCell ref="CC7:CC10"/>
    <mergeCell ref="BS7:BS10"/>
    <mergeCell ref="BR7:BR10"/>
    <mergeCell ref="BQ7:BQ10"/>
    <mergeCell ref="BG7:BG10"/>
    <mergeCell ref="BF7:BF10"/>
    <mergeCell ref="BE7:BE10"/>
    <mergeCell ref="AU7:AU10"/>
    <mergeCell ref="AT7:AT10"/>
    <mergeCell ref="K115:K118"/>
    <mergeCell ref="K119:K122"/>
    <mergeCell ref="K123:K126"/>
    <mergeCell ref="K127:K130"/>
    <mergeCell ref="K132:K135"/>
    <mergeCell ref="K136:K139"/>
    <mergeCell ref="K140:K143"/>
    <mergeCell ref="K144:K147"/>
    <mergeCell ref="K148:K151"/>
    <mergeCell ref="K152:K155"/>
    <mergeCell ref="K44:K47"/>
    <mergeCell ref="K48:K51"/>
    <mergeCell ref="K52:K55"/>
    <mergeCell ref="K57:K60"/>
    <mergeCell ref="K61:K64"/>
    <mergeCell ref="K65:K68"/>
    <mergeCell ref="K69:K72"/>
    <mergeCell ref="K73:K76"/>
    <mergeCell ref="K77:K80"/>
    <mergeCell ref="K82:K85"/>
    <mergeCell ref="K86:K89"/>
    <mergeCell ref="K90:K93"/>
    <mergeCell ref="K94:K97"/>
    <mergeCell ref="K98:K101"/>
    <mergeCell ref="K102:K105"/>
    <mergeCell ref="K107:K110"/>
    <mergeCell ref="K111:K114"/>
    <mergeCell ref="D32:E35"/>
    <mergeCell ref="D36:E39"/>
    <mergeCell ref="B7:C30"/>
    <mergeCell ref="D7:E10"/>
    <mergeCell ref="D11:E14"/>
    <mergeCell ref="D15:E18"/>
    <mergeCell ref="F15:I18"/>
    <mergeCell ref="D19:E22"/>
    <mergeCell ref="B1:DE1"/>
    <mergeCell ref="B4:C6"/>
    <mergeCell ref="D4:E6"/>
    <mergeCell ref="F4:I6"/>
    <mergeCell ref="DD4:DD6"/>
    <mergeCell ref="DE4:DE6"/>
    <mergeCell ref="L5:N5"/>
    <mergeCell ref="O5:Q5"/>
    <mergeCell ref="L4:W4"/>
    <mergeCell ref="X4:AI4"/>
    <mergeCell ref="X5:Z5"/>
    <mergeCell ref="AA5:AC5"/>
    <mergeCell ref="AD5:AF5"/>
    <mergeCell ref="AG5:AI5"/>
    <mergeCell ref="BB5:BD5"/>
    <mergeCell ref="BE5:BG5"/>
    <mergeCell ref="K7:K10"/>
    <mergeCell ref="K11:K14"/>
    <mergeCell ref="K15:K18"/>
    <mergeCell ref="K19:K22"/>
    <mergeCell ref="K23:K26"/>
    <mergeCell ref="K27:K30"/>
    <mergeCell ref="K32:K35"/>
    <mergeCell ref="K36:K39"/>
    <mergeCell ref="D144:E147"/>
    <mergeCell ref="F144:I147"/>
    <mergeCell ref="D148:E151"/>
    <mergeCell ref="F148:I151"/>
    <mergeCell ref="F119:I122"/>
    <mergeCell ref="D123:E126"/>
    <mergeCell ref="F123:I126"/>
    <mergeCell ref="D127:E130"/>
    <mergeCell ref="F127:I130"/>
    <mergeCell ref="F136:J139"/>
    <mergeCell ref="F132:J135"/>
    <mergeCell ref="B82:C105"/>
    <mergeCell ref="D82:E85"/>
    <mergeCell ref="D86:E89"/>
    <mergeCell ref="B132:C155"/>
    <mergeCell ref="D132:E135"/>
    <mergeCell ref="D136:E139"/>
    <mergeCell ref="D102:E105"/>
    <mergeCell ref="F102:I105"/>
    <mergeCell ref="B107:C130"/>
    <mergeCell ref="D107:E110"/>
    <mergeCell ref="D111:E114"/>
    <mergeCell ref="D115:E118"/>
    <mergeCell ref="F115:I118"/>
    <mergeCell ref="D119:E122"/>
    <mergeCell ref="D152:E155"/>
    <mergeCell ref="F152:I155"/>
    <mergeCell ref="D140:E143"/>
    <mergeCell ref="F140:I143"/>
    <mergeCell ref="D94:E97"/>
    <mergeCell ref="F94:I97"/>
    <mergeCell ref="D98:E101"/>
    <mergeCell ref="F98:I101"/>
    <mergeCell ref="B2:W2"/>
    <mergeCell ref="X2:DE2"/>
    <mergeCell ref="AJ4:AU4"/>
    <mergeCell ref="AJ5:AL5"/>
    <mergeCell ref="AM5:AO5"/>
    <mergeCell ref="AP5:AR5"/>
    <mergeCell ref="AS5:AU5"/>
    <mergeCell ref="AV4:BG4"/>
    <mergeCell ref="AV5:AX5"/>
    <mergeCell ref="AY5:BA5"/>
    <mergeCell ref="R5:T5"/>
    <mergeCell ref="U5:W5"/>
    <mergeCell ref="CR4:DC4"/>
    <mergeCell ref="CR5:CT5"/>
    <mergeCell ref="CU5:CW5"/>
    <mergeCell ref="CX5:CZ5"/>
    <mergeCell ref="DA5:DC5"/>
    <mergeCell ref="BT4:CE4"/>
    <mergeCell ref="D52:E55"/>
    <mergeCell ref="F52:I55"/>
    <mergeCell ref="B57:C80"/>
    <mergeCell ref="D57:E60"/>
    <mergeCell ref="D61:E64"/>
    <mergeCell ref="D65:E68"/>
    <mergeCell ref="F65:I68"/>
    <mergeCell ref="D69:E72"/>
    <mergeCell ref="B32:C55"/>
    <mergeCell ref="D40:E43"/>
    <mergeCell ref="BT5:BV5"/>
    <mergeCell ref="K5:K6"/>
    <mergeCell ref="BW5:BY5"/>
    <mergeCell ref="BZ5:CB5"/>
    <mergeCell ref="CC5:CE5"/>
    <mergeCell ref="CF4:CQ4"/>
    <mergeCell ref="CF5:CH5"/>
    <mergeCell ref="CI5:CK5"/>
    <mergeCell ref="CL5:CN5"/>
    <mergeCell ref="CO5:CQ5"/>
    <mergeCell ref="BH4:BS4"/>
    <mergeCell ref="BH5:BJ5"/>
    <mergeCell ref="BK5:BM5"/>
    <mergeCell ref="BN5:BP5"/>
    <mergeCell ref="BQ5:BS5"/>
    <mergeCell ref="D90:E93"/>
    <mergeCell ref="F90:I93"/>
    <mergeCell ref="F40:I43"/>
    <mergeCell ref="D44:E47"/>
    <mergeCell ref="F44:I47"/>
    <mergeCell ref="D48:E51"/>
    <mergeCell ref="F48:I51"/>
    <mergeCell ref="F69:I72"/>
    <mergeCell ref="D73:E76"/>
    <mergeCell ref="F73:I76"/>
    <mergeCell ref="D77:E80"/>
    <mergeCell ref="F77:I80"/>
    <mergeCell ref="F19:I22"/>
    <mergeCell ref="D23:E26"/>
    <mergeCell ref="F23:I26"/>
    <mergeCell ref="D27:E30"/>
    <mergeCell ref="F27:I30"/>
    <mergeCell ref="T86:T89"/>
    <mergeCell ref="L57:L60"/>
    <mergeCell ref="M57:M60"/>
    <mergeCell ref="T107:T110"/>
    <mergeCell ref="L111:L114"/>
    <mergeCell ref="M111:M114"/>
    <mergeCell ref="F7:J10"/>
    <mergeCell ref="T136:T139"/>
    <mergeCell ref="S136:S139"/>
    <mergeCell ref="R136:R139"/>
    <mergeCell ref="Q136:Q139"/>
    <mergeCell ref="P136:P139"/>
    <mergeCell ref="O136:O139"/>
    <mergeCell ref="N136:N139"/>
    <mergeCell ref="M136:M139"/>
    <mergeCell ref="L136:L139"/>
    <mergeCell ref="T132:T135"/>
    <mergeCell ref="S132:S135"/>
    <mergeCell ref="R132:R135"/>
    <mergeCell ref="Q132:Q135"/>
    <mergeCell ref="P132:P135"/>
    <mergeCell ref="O132:O135"/>
    <mergeCell ref="N132:N135"/>
    <mergeCell ref="M132:M135"/>
    <mergeCell ref="L132:L135"/>
    <mergeCell ref="F111:J114"/>
    <mergeCell ref="F107:J110"/>
    <mergeCell ref="F86:J89"/>
    <mergeCell ref="F82:J85"/>
    <mergeCell ref="F61:J64"/>
    <mergeCell ref="F57:J60"/>
    <mergeCell ref="F36:J39"/>
    <mergeCell ref="F32:J35"/>
    <mergeCell ref="F11:J14"/>
    <mergeCell ref="K40:K43"/>
    <mergeCell ref="N111:N114"/>
    <mergeCell ref="O111:O114"/>
    <mergeCell ref="P111:P114"/>
    <mergeCell ref="Q111:Q114"/>
    <mergeCell ref="R111:R114"/>
    <mergeCell ref="S111:S114"/>
    <mergeCell ref="T111:T114"/>
    <mergeCell ref="L82:L85"/>
    <mergeCell ref="M82:M85"/>
    <mergeCell ref="N82:N85"/>
    <mergeCell ref="O82:O85"/>
    <mergeCell ref="P82:P85"/>
    <mergeCell ref="Q82:Q85"/>
    <mergeCell ref="R82:R85"/>
    <mergeCell ref="S82:S85"/>
    <mergeCell ref="T82:T85"/>
    <mergeCell ref="L86:L89"/>
    <mergeCell ref="M86:M89"/>
    <mergeCell ref="N86:N89"/>
    <mergeCell ref="O86:O89"/>
    <mergeCell ref="P86:P89"/>
    <mergeCell ref="Q86:Q89"/>
    <mergeCell ref="R86:R89"/>
    <mergeCell ref="S86:S89"/>
    <mergeCell ref="L107:L110"/>
    <mergeCell ref="M107:M110"/>
    <mergeCell ref="N107:N110"/>
    <mergeCell ref="O107:O110"/>
    <mergeCell ref="P107:P110"/>
    <mergeCell ref="Q107:Q110"/>
    <mergeCell ref="R107:R110"/>
    <mergeCell ref="S107:S110"/>
    <mergeCell ref="N57:N60"/>
    <mergeCell ref="O57:O60"/>
    <mergeCell ref="P57:P60"/>
    <mergeCell ref="Q57:Q60"/>
    <mergeCell ref="R57:R60"/>
    <mergeCell ref="S57:S60"/>
    <mergeCell ref="T57:T60"/>
    <mergeCell ref="L61:L64"/>
    <mergeCell ref="M61:M64"/>
    <mergeCell ref="N61:N64"/>
    <mergeCell ref="O61:O64"/>
    <mergeCell ref="P61:P64"/>
    <mergeCell ref="Q61:Q64"/>
    <mergeCell ref="R61:R64"/>
    <mergeCell ref="S61:S64"/>
    <mergeCell ref="T61:T64"/>
    <mergeCell ref="L36:L39"/>
    <mergeCell ref="M36:M39"/>
    <mergeCell ref="N36:N39"/>
    <mergeCell ref="O36:O39"/>
    <mergeCell ref="P36:P39"/>
    <mergeCell ref="Q36:Q39"/>
    <mergeCell ref="R36:R39"/>
    <mergeCell ref="S36:S39"/>
    <mergeCell ref="T36:T39"/>
    <mergeCell ref="L32:L35"/>
    <mergeCell ref="M32:M35"/>
    <mergeCell ref="N32:N35"/>
    <mergeCell ref="O32:O35"/>
    <mergeCell ref="P32:P35"/>
    <mergeCell ref="Q32:Q35"/>
    <mergeCell ref="R32:R35"/>
    <mergeCell ref="S32:S35"/>
    <mergeCell ref="T32:T35"/>
    <mergeCell ref="L11:L14"/>
    <mergeCell ref="M11:M14"/>
    <mergeCell ref="N11:N14"/>
    <mergeCell ref="O11:O14"/>
    <mergeCell ref="P11:P14"/>
    <mergeCell ref="Q11:Q14"/>
    <mergeCell ref="R11:R14"/>
    <mergeCell ref="S11:S14"/>
    <mergeCell ref="T11:T14"/>
    <mergeCell ref="L7:L10"/>
    <mergeCell ref="M7:M10"/>
    <mergeCell ref="N7:N10"/>
    <mergeCell ref="O7:O10"/>
    <mergeCell ref="P7:P10"/>
    <mergeCell ref="Q7:Q10"/>
    <mergeCell ref="R7:R10"/>
    <mergeCell ref="S7:S10"/>
    <mergeCell ref="T7:T10"/>
    <mergeCell ref="X11:X14"/>
    <mergeCell ref="Y11:Y14"/>
    <mergeCell ref="Z11:Z14"/>
    <mergeCell ref="AA11:AA14"/>
    <mergeCell ref="AB11:AB14"/>
    <mergeCell ref="AC11:AC14"/>
    <mergeCell ref="AD11:AD14"/>
    <mergeCell ref="AE11:AE14"/>
    <mergeCell ref="X7:X10"/>
    <mergeCell ref="Y7:Y10"/>
    <mergeCell ref="Z7:Z10"/>
    <mergeCell ref="AA7:AA10"/>
    <mergeCell ref="AB7:AB10"/>
    <mergeCell ref="AC7:AC10"/>
    <mergeCell ref="AD7:AD10"/>
    <mergeCell ref="AE7:AE10"/>
    <mergeCell ref="Z36:Z39"/>
    <mergeCell ref="AA36:AA39"/>
    <mergeCell ref="AB36:AB39"/>
    <mergeCell ref="AC36:AC39"/>
    <mergeCell ref="AD36:AD39"/>
    <mergeCell ref="AE36:AE39"/>
    <mergeCell ref="AF36:AF39"/>
    <mergeCell ref="X32:X35"/>
    <mergeCell ref="Y32:Y35"/>
    <mergeCell ref="Z32:Z35"/>
    <mergeCell ref="AA32:AA35"/>
    <mergeCell ref="AB32:AB35"/>
    <mergeCell ref="AC32:AC35"/>
    <mergeCell ref="AD32:AD35"/>
    <mergeCell ref="AE32:AE35"/>
    <mergeCell ref="AF32:AF35"/>
    <mergeCell ref="X61:X64"/>
    <mergeCell ref="Y61:Y64"/>
    <mergeCell ref="Z61:Z64"/>
    <mergeCell ref="AA61:AA64"/>
    <mergeCell ref="AB61:AB64"/>
    <mergeCell ref="AC61:AC64"/>
    <mergeCell ref="AD61:AD64"/>
    <mergeCell ref="AE61:AE64"/>
    <mergeCell ref="AF61:AF64"/>
    <mergeCell ref="X57:X60"/>
    <mergeCell ref="Y57:Y60"/>
    <mergeCell ref="Z57:Z60"/>
    <mergeCell ref="AA57:AA60"/>
    <mergeCell ref="AB57:AB60"/>
    <mergeCell ref="AC57:AC60"/>
    <mergeCell ref="AD57:AD60"/>
    <mergeCell ref="AE57:AE60"/>
    <mergeCell ref="AF57:AF60"/>
    <mergeCell ref="X86:X89"/>
    <mergeCell ref="Y86:Y89"/>
    <mergeCell ref="Z86:Z89"/>
    <mergeCell ref="AA86:AA89"/>
    <mergeCell ref="AB86:AB89"/>
    <mergeCell ref="AC86:AC89"/>
    <mergeCell ref="AD86:AD89"/>
    <mergeCell ref="AE86:AE89"/>
    <mergeCell ref="AF86:AF89"/>
    <mergeCell ref="X82:X85"/>
    <mergeCell ref="Y82:Y85"/>
    <mergeCell ref="Z82:Z85"/>
    <mergeCell ref="AA82:AA85"/>
    <mergeCell ref="AB82:AB85"/>
    <mergeCell ref="AC82:AC85"/>
    <mergeCell ref="AD82:AD85"/>
    <mergeCell ref="AE82:AE85"/>
    <mergeCell ref="AF82:AF85"/>
    <mergeCell ref="X111:X114"/>
    <mergeCell ref="Y111:Y114"/>
    <mergeCell ref="Z111:Z114"/>
    <mergeCell ref="AA111:AA114"/>
    <mergeCell ref="AB111:AB114"/>
    <mergeCell ref="AC111:AC114"/>
    <mergeCell ref="AD111:AD114"/>
    <mergeCell ref="AE111:AE114"/>
    <mergeCell ref="AF111:AF114"/>
    <mergeCell ref="X107:X110"/>
    <mergeCell ref="Y107:Y110"/>
    <mergeCell ref="Z107:Z110"/>
    <mergeCell ref="AA107:AA110"/>
    <mergeCell ref="AB107:AB110"/>
    <mergeCell ref="AC107:AC110"/>
    <mergeCell ref="AD107:AD110"/>
    <mergeCell ref="AE107:AE110"/>
    <mergeCell ref="AF107:AF110"/>
    <mergeCell ref="X136:X139"/>
    <mergeCell ref="Y136:Y139"/>
    <mergeCell ref="Z136:Z139"/>
    <mergeCell ref="AA136:AA139"/>
    <mergeCell ref="AB136:AB139"/>
    <mergeCell ref="AC136:AC139"/>
    <mergeCell ref="AD136:AD139"/>
    <mergeCell ref="AE136:AE139"/>
    <mergeCell ref="AF136:AF139"/>
    <mergeCell ref="X132:X135"/>
    <mergeCell ref="Y132:Y135"/>
    <mergeCell ref="Z132:Z135"/>
    <mergeCell ref="AA132:AA135"/>
    <mergeCell ref="AB132:AB135"/>
    <mergeCell ref="AC132:AC135"/>
    <mergeCell ref="AD132:AD135"/>
    <mergeCell ref="AE132:AE135"/>
    <mergeCell ref="AF132:AF135"/>
    <mergeCell ref="AN7:AN10"/>
    <mergeCell ref="AO7:AO10"/>
    <mergeCell ref="AP7:AP10"/>
    <mergeCell ref="AQ7:AQ10"/>
    <mergeCell ref="AR7:AR10"/>
    <mergeCell ref="AJ36:AJ39"/>
    <mergeCell ref="AK36:AK39"/>
    <mergeCell ref="AL36:AL39"/>
    <mergeCell ref="AM36:AM39"/>
    <mergeCell ref="AN36:AN39"/>
    <mergeCell ref="AO36:AO39"/>
    <mergeCell ref="AP36:AP39"/>
    <mergeCell ref="AQ36:AQ39"/>
    <mergeCell ref="AR36:AR39"/>
    <mergeCell ref="AJ32:AJ35"/>
    <mergeCell ref="AK32:AK35"/>
    <mergeCell ref="AL32:AL35"/>
    <mergeCell ref="AM32:AM35"/>
    <mergeCell ref="AN32:AN35"/>
    <mergeCell ref="AO32:AO35"/>
    <mergeCell ref="AP32:AP35"/>
    <mergeCell ref="AQ32:AQ35"/>
    <mergeCell ref="AR32:AR35"/>
    <mergeCell ref="AJ61:AJ64"/>
    <mergeCell ref="AK61:AK64"/>
    <mergeCell ref="AL61:AL64"/>
    <mergeCell ref="AM61:AM64"/>
    <mergeCell ref="AN61:AN64"/>
    <mergeCell ref="AO61:AO64"/>
    <mergeCell ref="AP61:AP64"/>
    <mergeCell ref="AQ61:AQ64"/>
    <mergeCell ref="AR61:AR64"/>
    <mergeCell ref="AJ57:AJ60"/>
    <mergeCell ref="AK57:AK60"/>
    <mergeCell ref="AL57:AL60"/>
    <mergeCell ref="AM57:AM60"/>
    <mergeCell ref="AN57:AN60"/>
    <mergeCell ref="AO57:AO60"/>
    <mergeCell ref="AP57:AP60"/>
    <mergeCell ref="AQ57:AQ60"/>
    <mergeCell ref="AR57:AR60"/>
    <mergeCell ref="AJ86:AJ89"/>
    <mergeCell ref="AK86:AK89"/>
    <mergeCell ref="AL86:AL89"/>
    <mergeCell ref="AM86:AM89"/>
    <mergeCell ref="AN86:AN89"/>
    <mergeCell ref="AO86:AO89"/>
    <mergeCell ref="AP86:AP89"/>
    <mergeCell ref="AQ86:AQ89"/>
    <mergeCell ref="AR86:AR89"/>
    <mergeCell ref="AJ82:AJ85"/>
    <mergeCell ref="AK82:AK85"/>
    <mergeCell ref="AL82:AL85"/>
    <mergeCell ref="AM82:AM85"/>
    <mergeCell ref="AN82:AN85"/>
    <mergeCell ref="AO82:AO85"/>
    <mergeCell ref="AP82:AP85"/>
    <mergeCell ref="AQ82:AQ85"/>
    <mergeCell ref="AR82:AR85"/>
    <mergeCell ref="AJ111:AJ114"/>
    <mergeCell ref="AK111:AK114"/>
    <mergeCell ref="AL111:AL114"/>
    <mergeCell ref="AM111:AM114"/>
    <mergeCell ref="AN111:AN114"/>
    <mergeCell ref="AO111:AO114"/>
    <mergeCell ref="AP111:AP114"/>
    <mergeCell ref="AQ111:AQ114"/>
    <mergeCell ref="AR111:AR114"/>
    <mergeCell ref="AJ107:AJ110"/>
    <mergeCell ref="AK107:AK110"/>
    <mergeCell ref="AL107:AL110"/>
    <mergeCell ref="AM107:AM110"/>
    <mergeCell ref="AN107:AN110"/>
    <mergeCell ref="AO107:AO110"/>
    <mergeCell ref="AP107:AP110"/>
    <mergeCell ref="AQ107:AQ110"/>
    <mergeCell ref="AR107:AR110"/>
    <mergeCell ref="AJ136:AJ139"/>
    <mergeCell ref="AK136:AK139"/>
    <mergeCell ref="AL136:AL139"/>
    <mergeCell ref="AM136:AM139"/>
    <mergeCell ref="AN136:AN139"/>
    <mergeCell ref="AO136:AO139"/>
    <mergeCell ref="AP136:AP139"/>
    <mergeCell ref="AQ136:AQ139"/>
    <mergeCell ref="AR136:AR139"/>
    <mergeCell ref="AJ132:AJ135"/>
    <mergeCell ref="AK132:AK135"/>
    <mergeCell ref="AL132:AL135"/>
    <mergeCell ref="AM132:AM135"/>
    <mergeCell ref="AN132:AN135"/>
    <mergeCell ref="AO132:AO135"/>
    <mergeCell ref="AP132:AP135"/>
    <mergeCell ref="AQ132:AQ135"/>
    <mergeCell ref="AR132:AR135"/>
    <mergeCell ref="AV11:AV14"/>
    <mergeCell ref="AW11:AW14"/>
    <mergeCell ref="AX11:AX14"/>
    <mergeCell ref="AY11:AY14"/>
    <mergeCell ref="AZ11:AZ14"/>
    <mergeCell ref="BA11:BA14"/>
    <mergeCell ref="BB11:BB14"/>
    <mergeCell ref="BC11:BC14"/>
    <mergeCell ref="BD11:BD14"/>
    <mergeCell ref="AV7:AV10"/>
    <mergeCell ref="AW7:AW10"/>
    <mergeCell ref="AX7:AX10"/>
    <mergeCell ref="AY7:AY10"/>
    <mergeCell ref="AZ7:AZ10"/>
    <mergeCell ref="BA7:BA10"/>
    <mergeCell ref="BB7:BB10"/>
    <mergeCell ref="BC7:BC10"/>
    <mergeCell ref="BD7:BD10"/>
    <mergeCell ref="AV36:AV39"/>
    <mergeCell ref="AW36:AW39"/>
    <mergeCell ref="AX36:AX39"/>
    <mergeCell ref="AY36:AY39"/>
    <mergeCell ref="AZ36:AZ39"/>
    <mergeCell ref="BA36:BA39"/>
    <mergeCell ref="BB36:BB39"/>
    <mergeCell ref="BC36:BC39"/>
    <mergeCell ref="BD36:BD39"/>
    <mergeCell ref="AV32:AV35"/>
    <mergeCell ref="AW32:AW35"/>
    <mergeCell ref="AX32:AX35"/>
    <mergeCell ref="AY32:AY35"/>
    <mergeCell ref="AZ32:AZ35"/>
    <mergeCell ref="BA32:BA35"/>
    <mergeCell ref="BB32:BB35"/>
    <mergeCell ref="BC32:BC35"/>
    <mergeCell ref="BD32:BD35"/>
    <mergeCell ref="AV61:AV64"/>
    <mergeCell ref="AW61:AW64"/>
    <mergeCell ref="AX61:AX64"/>
    <mergeCell ref="AY61:AY64"/>
    <mergeCell ref="AZ61:AZ64"/>
    <mergeCell ref="BA61:BA64"/>
    <mergeCell ref="BB61:BB64"/>
    <mergeCell ref="BC61:BC64"/>
    <mergeCell ref="BD61:BD64"/>
    <mergeCell ref="AV57:AV60"/>
    <mergeCell ref="AW57:AW60"/>
    <mergeCell ref="AX57:AX60"/>
    <mergeCell ref="AY57:AY60"/>
    <mergeCell ref="AZ57:AZ60"/>
    <mergeCell ref="BA57:BA60"/>
    <mergeCell ref="BB57:BB60"/>
    <mergeCell ref="BC57:BC60"/>
    <mergeCell ref="BD57:BD60"/>
    <mergeCell ref="AV86:AV89"/>
    <mergeCell ref="AW86:AW89"/>
    <mergeCell ref="AX86:AX89"/>
    <mergeCell ref="AY86:AY89"/>
    <mergeCell ref="AZ86:AZ89"/>
    <mergeCell ref="BA86:BA89"/>
    <mergeCell ref="BB86:BB89"/>
    <mergeCell ref="BC86:BC89"/>
    <mergeCell ref="BD86:BD89"/>
    <mergeCell ref="AV82:AV85"/>
    <mergeCell ref="AW82:AW85"/>
    <mergeCell ref="AX82:AX85"/>
    <mergeCell ref="AY82:AY85"/>
    <mergeCell ref="AZ82:AZ85"/>
    <mergeCell ref="BA82:BA85"/>
    <mergeCell ref="BB82:BB85"/>
    <mergeCell ref="BC82:BC85"/>
    <mergeCell ref="BD82:BD85"/>
    <mergeCell ref="AV111:AV114"/>
    <mergeCell ref="AW111:AW114"/>
    <mergeCell ref="AX111:AX114"/>
    <mergeCell ref="AY111:AY114"/>
    <mergeCell ref="AZ111:AZ114"/>
    <mergeCell ref="BA111:BA114"/>
    <mergeCell ref="BB111:BB114"/>
    <mergeCell ref="BC111:BC114"/>
    <mergeCell ref="BD111:BD114"/>
    <mergeCell ref="AV107:AV110"/>
    <mergeCell ref="AW107:AW110"/>
    <mergeCell ref="AX107:AX110"/>
    <mergeCell ref="AY107:AY110"/>
    <mergeCell ref="AZ107:AZ110"/>
    <mergeCell ref="BA107:BA110"/>
    <mergeCell ref="BB107:BB110"/>
    <mergeCell ref="BC107:BC110"/>
    <mergeCell ref="BD107:BD110"/>
    <mergeCell ref="AV136:AV139"/>
    <mergeCell ref="AW136:AW139"/>
    <mergeCell ref="AX136:AX139"/>
    <mergeCell ref="AY136:AY139"/>
    <mergeCell ref="AZ136:AZ139"/>
    <mergeCell ref="BA136:BA139"/>
    <mergeCell ref="BB136:BB139"/>
    <mergeCell ref="BC136:BC139"/>
    <mergeCell ref="BD136:BD139"/>
    <mergeCell ref="AV132:AV135"/>
    <mergeCell ref="AW132:AW135"/>
    <mergeCell ref="AX132:AX135"/>
    <mergeCell ref="AY132:AY135"/>
    <mergeCell ref="AZ132:AZ135"/>
    <mergeCell ref="BA132:BA135"/>
    <mergeCell ref="BB132:BB135"/>
    <mergeCell ref="BC132:BC135"/>
    <mergeCell ref="BD132:BD135"/>
    <mergeCell ref="BH11:BH14"/>
    <mergeCell ref="BI11:BI14"/>
    <mergeCell ref="BJ11:BJ14"/>
    <mergeCell ref="BK11:BK14"/>
    <mergeCell ref="BL11:BL14"/>
    <mergeCell ref="BM11:BM14"/>
    <mergeCell ref="BN11:BN14"/>
    <mergeCell ref="BO11:BO14"/>
    <mergeCell ref="BP11:BP14"/>
    <mergeCell ref="BH7:BH10"/>
    <mergeCell ref="BI7:BI10"/>
    <mergeCell ref="BJ7:BJ10"/>
    <mergeCell ref="BK7:BK10"/>
    <mergeCell ref="BL7:BL10"/>
    <mergeCell ref="BM7:BM10"/>
    <mergeCell ref="BN7:BN10"/>
    <mergeCell ref="BO7:BO10"/>
    <mergeCell ref="BP7:BP10"/>
    <mergeCell ref="BH36:BH39"/>
    <mergeCell ref="BI36:BI39"/>
    <mergeCell ref="BJ36:BJ39"/>
    <mergeCell ref="BK36:BK39"/>
    <mergeCell ref="BL36:BL39"/>
    <mergeCell ref="BM36:BM39"/>
    <mergeCell ref="BN36:BN39"/>
    <mergeCell ref="BO36:BO39"/>
    <mergeCell ref="BP36:BP39"/>
    <mergeCell ref="BH32:BH35"/>
    <mergeCell ref="BI32:BI35"/>
    <mergeCell ref="BJ32:BJ35"/>
    <mergeCell ref="BK32:BK35"/>
    <mergeCell ref="BL32:BL35"/>
    <mergeCell ref="BM32:BM35"/>
    <mergeCell ref="BN32:BN35"/>
    <mergeCell ref="BO32:BO35"/>
    <mergeCell ref="BP32:BP35"/>
    <mergeCell ref="BH61:BH64"/>
    <mergeCell ref="BI61:BI64"/>
    <mergeCell ref="BJ61:BJ64"/>
    <mergeCell ref="BK61:BK64"/>
    <mergeCell ref="BL61:BL64"/>
    <mergeCell ref="BM61:BM64"/>
    <mergeCell ref="BN61:BN64"/>
    <mergeCell ref="BO61:BO64"/>
    <mergeCell ref="BP61:BP64"/>
    <mergeCell ref="BH57:BH60"/>
    <mergeCell ref="BI57:BI60"/>
    <mergeCell ref="BJ57:BJ60"/>
    <mergeCell ref="BK57:BK60"/>
    <mergeCell ref="BL57:BL60"/>
    <mergeCell ref="BM57:BM60"/>
    <mergeCell ref="BN57:BN60"/>
    <mergeCell ref="BO57:BO60"/>
    <mergeCell ref="BP57:BP60"/>
    <mergeCell ref="BH86:BH89"/>
    <mergeCell ref="BI86:BI89"/>
    <mergeCell ref="BJ86:BJ89"/>
    <mergeCell ref="BK86:BK89"/>
    <mergeCell ref="BL86:BL89"/>
    <mergeCell ref="BM86:BM89"/>
    <mergeCell ref="BN86:BN89"/>
    <mergeCell ref="BO86:BO89"/>
    <mergeCell ref="BP86:BP89"/>
    <mergeCell ref="BH82:BH85"/>
    <mergeCell ref="BI82:BI85"/>
    <mergeCell ref="BJ82:BJ85"/>
    <mergeCell ref="BK82:BK85"/>
    <mergeCell ref="BL82:BL85"/>
    <mergeCell ref="BM82:BM85"/>
    <mergeCell ref="BN82:BN85"/>
    <mergeCell ref="BO82:BO85"/>
    <mergeCell ref="BP82:BP85"/>
    <mergeCell ref="BH111:BH114"/>
    <mergeCell ref="BI111:BI114"/>
    <mergeCell ref="BJ111:BJ114"/>
    <mergeCell ref="BK111:BK114"/>
    <mergeCell ref="BL111:BL114"/>
    <mergeCell ref="BM111:BM114"/>
    <mergeCell ref="BN111:BN114"/>
    <mergeCell ref="BO111:BO114"/>
    <mergeCell ref="BP111:BP114"/>
    <mergeCell ref="BH107:BH110"/>
    <mergeCell ref="BI107:BI110"/>
    <mergeCell ref="BJ107:BJ110"/>
    <mergeCell ref="BK107:BK110"/>
    <mergeCell ref="BL107:BL110"/>
    <mergeCell ref="BM107:BM110"/>
    <mergeCell ref="BN107:BN110"/>
    <mergeCell ref="BO107:BO110"/>
    <mergeCell ref="BP107:BP110"/>
    <mergeCell ref="BH136:BH139"/>
    <mergeCell ref="BI136:BI139"/>
    <mergeCell ref="BJ136:BJ139"/>
    <mergeCell ref="BK136:BK139"/>
    <mergeCell ref="BL136:BL139"/>
    <mergeCell ref="BM136:BM139"/>
    <mergeCell ref="BN136:BN139"/>
    <mergeCell ref="BO136:BO139"/>
    <mergeCell ref="BP136:BP139"/>
    <mergeCell ref="BH132:BH135"/>
    <mergeCell ref="BI132:BI135"/>
    <mergeCell ref="BJ132:BJ135"/>
    <mergeCell ref="BK132:BK135"/>
    <mergeCell ref="BL132:BL135"/>
    <mergeCell ref="BM132:BM135"/>
    <mergeCell ref="BN132:BN135"/>
    <mergeCell ref="BO132:BO135"/>
    <mergeCell ref="BP132:BP135"/>
    <mergeCell ref="BT11:BT14"/>
    <mergeCell ref="BU11:BU14"/>
    <mergeCell ref="BV11:BV14"/>
    <mergeCell ref="BW11:BW14"/>
    <mergeCell ref="BX11:BX14"/>
    <mergeCell ref="BY11:BY14"/>
    <mergeCell ref="BZ11:BZ14"/>
    <mergeCell ref="CA11:CA14"/>
    <mergeCell ref="CB11:CB14"/>
    <mergeCell ref="BT7:BT10"/>
    <mergeCell ref="BU7:BU10"/>
    <mergeCell ref="BV7:BV10"/>
    <mergeCell ref="BW7:BW10"/>
    <mergeCell ref="BX7:BX10"/>
    <mergeCell ref="BY7:BY10"/>
    <mergeCell ref="BZ7:BZ10"/>
    <mergeCell ref="CA7:CA10"/>
    <mergeCell ref="CB7:CB10"/>
    <mergeCell ref="BT36:BT39"/>
    <mergeCell ref="BU36:BU39"/>
    <mergeCell ref="BV36:BV39"/>
    <mergeCell ref="BW36:BW39"/>
    <mergeCell ref="BX36:BX39"/>
    <mergeCell ref="BY36:BY39"/>
    <mergeCell ref="BZ36:BZ39"/>
    <mergeCell ref="CA36:CA39"/>
    <mergeCell ref="CB36:CB39"/>
    <mergeCell ref="BT32:BT35"/>
    <mergeCell ref="BU32:BU35"/>
    <mergeCell ref="BV32:BV35"/>
    <mergeCell ref="BW32:BW35"/>
    <mergeCell ref="BX32:BX35"/>
    <mergeCell ref="BY32:BY35"/>
    <mergeCell ref="BZ32:BZ35"/>
    <mergeCell ref="CA32:CA35"/>
    <mergeCell ref="CB32:CB35"/>
    <mergeCell ref="BT61:BT64"/>
    <mergeCell ref="BU61:BU64"/>
    <mergeCell ref="BV61:BV64"/>
    <mergeCell ref="BW61:BW64"/>
    <mergeCell ref="BX61:BX64"/>
    <mergeCell ref="BY61:BY64"/>
    <mergeCell ref="BZ61:BZ64"/>
    <mergeCell ref="CA61:CA64"/>
    <mergeCell ref="CB61:CB64"/>
    <mergeCell ref="BT57:BT60"/>
    <mergeCell ref="BU57:BU60"/>
    <mergeCell ref="BV57:BV60"/>
    <mergeCell ref="BW57:BW60"/>
    <mergeCell ref="BX57:BX60"/>
    <mergeCell ref="BY57:BY60"/>
    <mergeCell ref="BZ57:BZ60"/>
    <mergeCell ref="CA57:CA60"/>
    <mergeCell ref="CB57:CB60"/>
    <mergeCell ref="BT86:BT89"/>
    <mergeCell ref="BU86:BU89"/>
    <mergeCell ref="BV86:BV89"/>
    <mergeCell ref="BW86:BW89"/>
    <mergeCell ref="BX86:BX89"/>
    <mergeCell ref="BY86:BY89"/>
    <mergeCell ref="BZ86:BZ89"/>
    <mergeCell ref="CA86:CA89"/>
    <mergeCell ref="CB86:CB89"/>
    <mergeCell ref="BT82:BT85"/>
    <mergeCell ref="BU82:BU85"/>
    <mergeCell ref="BV82:BV85"/>
    <mergeCell ref="BW82:BW85"/>
    <mergeCell ref="BX82:BX85"/>
    <mergeCell ref="BY82:BY85"/>
    <mergeCell ref="BZ82:BZ85"/>
    <mergeCell ref="CA82:CA85"/>
    <mergeCell ref="CB82:CB85"/>
    <mergeCell ref="BT111:BT114"/>
    <mergeCell ref="BU111:BU114"/>
    <mergeCell ref="BV111:BV114"/>
    <mergeCell ref="BW111:BW114"/>
    <mergeCell ref="BX111:BX114"/>
    <mergeCell ref="BY111:BY114"/>
    <mergeCell ref="BZ111:BZ114"/>
    <mergeCell ref="CA111:CA114"/>
    <mergeCell ref="CB111:CB114"/>
    <mergeCell ref="BT107:BT110"/>
    <mergeCell ref="BU107:BU110"/>
    <mergeCell ref="BV107:BV110"/>
    <mergeCell ref="BW107:BW110"/>
    <mergeCell ref="BX107:BX110"/>
    <mergeCell ref="BY107:BY110"/>
    <mergeCell ref="BZ107:BZ110"/>
    <mergeCell ref="CA107:CA110"/>
    <mergeCell ref="CB107:CB110"/>
    <mergeCell ref="BT136:BT139"/>
    <mergeCell ref="BU136:BU139"/>
    <mergeCell ref="BV136:BV139"/>
    <mergeCell ref="BW136:BW139"/>
    <mergeCell ref="BX136:BX139"/>
    <mergeCell ref="BY136:BY139"/>
    <mergeCell ref="BZ136:BZ139"/>
    <mergeCell ref="CA136:CA139"/>
    <mergeCell ref="CB136:CB139"/>
    <mergeCell ref="BT132:BT135"/>
    <mergeCell ref="BU132:BU135"/>
    <mergeCell ref="BV132:BV135"/>
    <mergeCell ref="BW132:BW135"/>
    <mergeCell ref="BX132:BX135"/>
    <mergeCell ref="BY132:BY135"/>
    <mergeCell ref="BZ132:BZ135"/>
    <mergeCell ref="CA132:CA135"/>
    <mergeCell ref="CB132:CB135"/>
    <mergeCell ref="CF11:CF14"/>
    <mergeCell ref="CG11:CG14"/>
    <mergeCell ref="CH11:CH14"/>
    <mergeCell ref="CI11:CI14"/>
    <mergeCell ref="CJ11:CJ14"/>
    <mergeCell ref="CK11:CK14"/>
    <mergeCell ref="CL11:CL14"/>
    <mergeCell ref="CM11:CM14"/>
    <mergeCell ref="CN11:CN14"/>
    <mergeCell ref="CF7:CF10"/>
    <mergeCell ref="CG7:CG10"/>
    <mergeCell ref="CH7:CH10"/>
    <mergeCell ref="CI7:CI10"/>
    <mergeCell ref="CJ7:CJ10"/>
    <mergeCell ref="CK7:CK10"/>
    <mergeCell ref="CL7:CL10"/>
    <mergeCell ref="CM7:CM10"/>
    <mergeCell ref="CN7:CN10"/>
    <mergeCell ref="CF36:CF39"/>
    <mergeCell ref="CG36:CG39"/>
    <mergeCell ref="CH36:CH39"/>
    <mergeCell ref="CI36:CI39"/>
    <mergeCell ref="CJ36:CJ39"/>
    <mergeCell ref="CK36:CK39"/>
    <mergeCell ref="CL36:CL39"/>
    <mergeCell ref="CM36:CM39"/>
    <mergeCell ref="CN36:CN39"/>
    <mergeCell ref="CF32:CF35"/>
    <mergeCell ref="CG32:CG35"/>
    <mergeCell ref="CH32:CH35"/>
    <mergeCell ref="CI32:CI35"/>
    <mergeCell ref="CJ32:CJ35"/>
    <mergeCell ref="CK32:CK35"/>
    <mergeCell ref="CL32:CL35"/>
    <mergeCell ref="CM32:CM35"/>
    <mergeCell ref="CN32:CN35"/>
    <mergeCell ref="CF61:CF64"/>
    <mergeCell ref="CG61:CG64"/>
    <mergeCell ref="CH61:CH64"/>
    <mergeCell ref="CI61:CI64"/>
    <mergeCell ref="CJ61:CJ64"/>
    <mergeCell ref="CK61:CK64"/>
    <mergeCell ref="CL61:CL64"/>
    <mergeCell ref="CM61:CM64"/>
    <mergeCell ref="CN61:CN64"/>
    <mergeCell ref="CF57:CF60"/>
    <mergeCell ref="CG57:CG60"/>
    <mergeCell ref="CH57:CH60"/>
    <mergeCell ref="CI57:CI60"/>
    <mergeCell ref="CJ57:CJ60"/>
    <mergeCell ref="CK57:CK60"/>
    <mergeCell ref="CL57:CL60"/>
    <mergeCell ref="CM57:CM60"/>
    <mergeCell ref="CN57:CN60"/>
    <mergeCell ref="CF86:CF89"/>
    <mergeCell ref="CG86:CG89"/>
    <mergeCell ref="CH86:CH89"/>
    <mergeCell ref="CI86:CI89"/>
    <mergeCell ref="CJ86:CJ89"/>
    <mergeCell ref="CK86:CK89"/>
    <mergeCell ref="CL86:CL89"/>
    <mergeCell ref="CM86:CM89"/>
    <mergeCell ref="CN86:CN89"/>
    <mergeCell ref="CF82:CF85"/>
    <mergeCell ref="CG82:CG85"/>
    <mergeCell ref="CH82:CH85"/>
    <mergeCell ref="CI82:CI85"/>
    <mergeCell ref="CJ82:CJ85"/>
    <mergeCell ref="CK82:CK85"/>
    <mergeCell ref="CL82:CL85"/>
    <mergeCell ref="CM82:CM85"/>
    <mergeCell ref="CN82:CN85"/>
    <mergeCell ref="CF111:CF114"/>
    <mergeCell ref="CG111:CG114"/>
    <mergeCell ref="CH111:CH114"/>
    <mergeCell ref="CI111:CI114"/>
    <mergeCell ref="CJ111:CJ114"/>
    <mergeCell ref="CK111:CK114"/>
    <mergeCell ref="CL111:CL114"/>
    <mergeCell ref="CM111:CM114"/>
    <mergeCell ref="CN111:CN114"/>
    <mergeCell ref="CF107:CF110"/>
    <mergeCell ref="CG107:CG110"/>
    <mergeCell ref="CH107:CH110"/>
    <mergeCell ref="CI107:CI110"/>
    <mergeCell ref="CJ107:CJ110"/>
    <mergeCell ref="CK107:CK110"/>
    <mergeCell ref="CL107:CL110"/>
    <mergeCell ref="CM107:CM110"/>
    <mergeCell ref="CN107:CN110"/>
    <mergeCell ref="CF136:CF139"/>
    <mergeCell ref="CG136:CG139"/>
    <mergeCell ref="CH136:CH139"/>
    <mergeCell ref="CI136:CI139"/>
    <mergeCell ref="CJ136:CJ139"/>
    <mergeCell ref="CK136:CK139"/>
    <mergeCell ref="CL136:CL139"/>
    <mergeCell ref="CM136:CM139"/>
    <mergeCell ref="CN136:CN139"/>
    <mergeCell ref="CF132:CF135"/>
    <mergeCell ref="CG132:CG135"/>
    <mergeCell ref="CH132:CH135"/>
    <mergeCell ref="CI132:CI135"/>
    <mergeCell ref="CJ132:CJ135"/>
    <mergeCell ref="CK132:CK135"/>
    <mergeCell ref="CL132:CL135"/>
    <mergeCell ref="CM132:CM135"/>
    <mergeCell ref="CN132:CN135"/>
    <mergeCell ref="CR11:CR14"/>
    <mergeCell ref="CS11:CS14"/>
    <mergeCell ref="CT11:CT14"/>
    <mergeCell ref="CU11:CU14"/>
    <mergeCell ref="CV11:CV14"/>
    <mergeCell ref="CW11:CW14"/>
    <mergeCell ref="CX11:CX14"/>
    <mergeCell ref="CY11:CY14"/>
    <mergeCell ref="CZ11:CZ14"/>
    <mergeCell ref="CR7:CR10"/>
    <mergeCell ref="CS7:CS10"/>
    <mergeCell ref="CT7:CT10"/>
    <mergeCell ref="CU7:CU10"/>
    <mergeCell ref="CV7:CV10"/>
    <mergeCell ref="CW7:CW10"/>
    <mergeCell ref="CX7:CX10"/>
    <mergeCell ref="CY7:CY10"/>
    <mergeCell ref="CZ7:CZ10"/>
    <mergeCell ref="CR36:CR39"/>
    <mergeCell ref="CS36:CS39"/>
    <mergeCell ref="CT36:CT39"/>
    <mergeCell ref="CU36:CU39"/>
    <mergeCell ref="CV36:CV39"/>
    <mergeCell ref="CW36:CW39"/>
    <mergeCell ref="CX36:CX39"/>
    <mergeCell ref="CY36:CY39"/>
    <mergeCell ref="CZ36:CZ39"/>
    <mergeCell ref="CR32:CR35"/>
    <mergeCell ref="CS32:CS35"/>
    <mergeCell ref="CT32:CT35"/>
    <mergeCell ref="CU32:CU35"/>
    <mergeCell ref="CV32:CV35"/>
    <mergeCell ref="CW32:CW35"/>
    <mergeCell ref="CX32:CX35"/>
    <mergeCell ref="CY32:CY35"/>
    <mergeCell ref="CZ32:CZ35"/>
    <mergeCell ref="CR61:CR64"/>
    <mergeCell ref="CS61:CS64"/>
    <mergeCell ref="CT61:CT64"/>
    <mergeCell ref="CU61:CU64"/>
    <mergeCell ref="CV61:CV64"/>
    <mergeCell ref="CW61:CW64"/>
    <mergeCell ref="CX61:CX64"/>
    <mergeCell ref="CY61:CY64"/>
    <mergeCell ref="CZ61:CZ64"/>
    <mergeCell ref="CR57:CR60"/>
    <mergeCell ref="CS57:CS60"/>
    <mergeCell ref="CT57:CT60"/>
    <mergeCell ref="CU57:CU60"/>
    <mergeCell ref="CV57:CV60"/>
    <mergeCell ref="CW57:CW60"/>
    <mergeCell ref="CX57:CX60"/>
    <mergeCell ref="CY57:CY60"/>
    <mergeCell ref="CZ57:CZ60"/>
    <mergeCell ref="CR86:CR89"/>
    <mergeCell ref="CS86:CS89"/>
    <mergeCell ref="CT86:CT89"/>
    <mergeCell ref="CU86:CU89"/>
    <mergeCell ref="CV86:CV89"/>
    <mergeCell ref="CW86:CW89"/>
    <mergeCell ref="CX86:CX89"/>
    <mergeCell ref="CY86:CY89"/>
    <mergeCell ref="CZ86:CZ89"/>
    <mergeCell ref="CR82:CR85"/>
    <mergeCell ref="CS82:CS85"/>
    <mergeCell ref="CT82:CT85"/>
    <mergeCell ref="CU82:CU85"/>
    <mergeCell ref="CV82:CV85"/>
    <mergeCell ref="CW82:CW85"/>
    <mergeCell ref="CX82:CX85"/>
    <mergeCell ref="CY82:CY85"/>
    <mergeCell ref="CZ82:CZ85"/>
    <mergeCell ref="CR111:CR114"/>
    <mergeCell ref="CS111:CS114"/>
    <mergeCell ref="CT111:CT114"/>
    <mergeCell ref="CU111:CU114"/>
    <mergeCell ref="CV111:CV114"/>
    <mergeCell ref="CW111:CW114"/>
    <mergeCell ref="CX111:CX114"/>
    <mergeCell ref="CY111:CY114"/>
    <mergeCell ref="CZ111:CZ114"/>
    <mergeCell ref="CR107:CR110"/>
    <mergeCell ref="CS107:CS110"/>
    <mergeCell ref="CT107:CT110"/>
    <mergeCell ref="CU107:CU110"/>
    <mergeCell ref="CV107:CV110"/>
    <mergeCell ref="CW107:CW110"/>
    <mergeCell ref="CX107:CX110"/>
    <mergeCell ref="CY107:CY110"/>
    <mergeCell ref="CZ107:CZ110"/>
    <mergeCell ref="CR136:CR139"/>
    <mergeCell ref="CS136:CS139"/>
    <mergeCell ref="CT136:CT139"/>
    <mergeCell ref="CU136:CU139"/>
    <mergeCell ref="CV136:CV139"/>
    <mergeCell ref="CW136:CW139"/>
    <mergeCell ref="CX136:CX139"/>
    <mergeCell ref="CY136:CY139"/>
    <mergeCell ref="CZ136:CZ139"/>
    <mergeCell ref="CR132:CR135"/>
    <mergeCell ref="CS132:CS135"/>
    <mergeCell ref="CT132:CT135"/>
    <mergeCell ref="CU132:CU135"/>
    <mergeCell ref="CV132:CV135"/>
    <mergeCell ref="CW132:CW135"/>
    <mergeCell ref="CX132:CX135"/>
    <mergeCell ref="CY132:CY135"/>
    <mergeCell ref="CZ132:CZ135"/>
  </mergeCells>
  <dataValidations count="1">
    <dataValidation allowBlank="1" showInputMessage="1" showErrorMessage="1" promptTitle="Input time period" prompt="Input time period" sqref="K7:K155" xr:uid="{00000000-0002-0000-0400-000000000000}"/>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AP155"/>
  <sheetViews>
    <sheetView showRowColHeaders="0" zoomScale="90" zoomScaleNormal="90" workbookViewId="0">
      <pane ySplit="6" topLeftCell="A7" activePane="bottomLeft" state="frozen"/>
      <selection pane="bottomLeft" activeCell="A7" sqref="A7"/>
    </sheetView>
  </sheetViews>
  <sheetFormatPr defaultColWidth="9" defaultRowHeight="15.75" x14ac:dyDescent="0.25"/>
  <cols>
    <col min="1" max="13" width="9" style="32"/>
    <col min="14" max="14" width="4.625" style="37" customWidth="1"/>
    <col min="15" max="17" width="9" style="32"/>
    <col min="18" max="18" width="4.625" style="32" customWidth="1"/>
    <col min="19" max="16384" width="9" style="32"/>
  </cols>
  <sheetData>
    <row r="1" spans="1:42" ht="33.75" x14ac:dyDescent="0.5">
      <c r="A1" s="1"/>
      <c r="B1" s="412"/>
      <c r="C1" s="412"/>
      <c r="D1" s="412"/>
      <c r="E1" s="412"/>
      <c r="F1" s="412"/>
      <c r="G1" s="412"/>
      <c r="H1" s="412"/>
      <c r="I1" s="412"/>
      <c r="J1" s="412"/>
      <c r="K1" s="412"/>
      <c r="L1" s="412"/>
      <c r="M1" s="412"/>
      <c r="N1" s="412"/>
      <c r="O1" s="412"/>
      <c r="P1" s="412"/>
      <c r="Q1" s="412"/>
    </row>
    <row r="2" spans="1:42" ht="34.5" thickBot="1" x14ac:dyDescent="0.55000000000000004">
      <c r="A2" s="1"/>
      <c r="B2" s="427" t="str">
        <f>"Data overview: "&amp;'Home Page'!R8&amp;", "&amp;'Home Page'!R7</f>
        <v>Data overview: Enter Implementation Area (e.g. district, region, state, …), Namibia</v>
      </c>
      <c r="C2" s="428"/>
      <c r="D2" s="428"/>
      <c r="E2" s="428"/>
      <c r="F2" s="428"/>
      <c r="G2" s="428"/>
      <c r="H2" s="428"/>
      <c r="I2" s="428"/>
      <c r="J2" s="428"/>
      <c r="K2" s="428"/>
      <c r="L2" s="428"/>
      <c r="M2" s="428"/>
      <c r="N2" s="428"/>
      <c r="O2" s="428"/>
      <c r="P2" s="428"/>
      <c r="Q2" s="428"/>
      <c r="R2" s="664"/>
      <c r="S2" s="664"/>
      <c r="T2" s="664"/>
      <c r="U2" s="664"/>
      <c r="V2" s="664"/>
      <c r="W2" s="664"/>
      <c r="X2" s="664"/>
    </row>
    <row r="3" spans="1:42" ht="16.5" thickTop="1" x14ac:dyDescent="0.25">
      <c r="A3" s="17"/>
      <c r="B3" s="17"/>
      <c r="C3" s="17"/>
      <c r="D3" s="17"/>
      <c r="E3" s="15"/>
      <c r="F3" s="15"/>
      <c r="G3" s="15"/>
      <c r="H3" s="15"/>
      <c r="I3" s="15"/>
      <c r="J3" s="15"/>
      <c r="K3" s="15"/>
      <c r="L3" s="15"/>
      <c r="M3" s="15"/>
      <c r="N3" s="15"/>
      <c r="O3" s="18"/>
      <c r="P3" s="18"/>
      <c r="Q3" s="18"/>
    </row>
    <row r="4" spans="1:42" s="52" customFormat="1" ht="34.5" customHeight="1" x14ac:dyDescent="0.3">
      <c r="B4" s="462" t="s">
        <v>122</v>
      </c>
      <c r="C4" s="462"/>
      <c r="D4" s="462" t="s">
        <v>123</v>
      </c>
      <c r="E4" s="462"/>
      <c r="F4" s="472" t="s">
        <v>126</v>
      </c>
      <c r="G4" s="472"/>
      <c r="H4" s="473"/>
      <c r="I4" s="473"/>
      <c r="J4" s="62"/>
      <c r="K4" s="62"/>
      <c r="L4" s="62"/>
      <c r="M4" s="62"/>
      <c r="N4" s="62"/>
      <c r="O4" s="694" t="str">
        <f>'Home Page'!R8</f>
        <v>Enter Implementation Area (e.g. district, region, state, …)</v>
      </c>
      <c r="P4" s="695"/>
      <c r="Q4" s="695"/>
      <c r="S4" s="684" t="str">
        <f>EnterData_SubDist!$L$4</f>
        <v>Sub-Area1</v>
      </c>
      <c r="T4" s="685"/>
      <c r="U4" s="685"/>
      <c r="V4" s="684" t="str">
        <f>EnterData_SubDist!$X$4</f>
        <v>Sub-Area2</v>
      </c>
      <c r="W4" s="685"/>
      <c r="X4" s="685"/>
      <c r="Y4" s="684" t="str">
        <f>EnterData_SubDist!$AJ$4</f>
        <v>Sub-Area3</v>
      </c>
      <c r="Z4" s="685"/>
      <c r="AA4" s="685"/>
      <c r="AB4" s="684" t="str">
        <f>EnterData_SubDist!$AV$4</f>
        <v>Sub-Area4</v>
      </c>
      <c r="AC4" s="685"/>
      <c r="AD4" s="685"/>
      <c r="AE4" s="684" t="str">
        <f>EnterData_SubDist!$BH$4</f>
        <v>Sub-Area5</v>
      </c>
      <c r="AF4" s="685"/>
      <c r="AG4" s="685"/>
      <c r="AH4" s="684" t="str">
        <f>EnterData_SubDist!$BT$4</f>
        <v>Sub-Area6</v>
      </c>
      <c r="AI4" s="685"/>
      <c r="AJ4" s="685"/>
      <c r="AK4" s="684" t="str">
        <f>EnterData_SubDist!$CF$4</f>
        <v>Sub-Area7</v>
      </c>
      <c r="AL4" s="685"/>
      <c r="AM4" s="685"/>
      <c r="AN4" s="684" t="str">
        <f>EnterData_SubDist!$CR$4</f>
        <v>Sub-Area8</v>
      </c>
      <c r="AO4" s="685"/>
      <c r="AP4" s="685"/>
    </row>
    <row r="5" spans="1:42" ht="15.75" customHeight="1" x14ac:dyDescent="0.25">
      <c r="B5" s="472"/>
      <c r="C5" s="472"/>
      <c r="D5" s="472"/>
      <c r="E5" s="472"/>
      <c r="F5" s="472"/>
      <c r="G5" s="472"/>
      <c r="H5" s="473"/>
      <c r="I5" s="473"/>
      <c r="J5" s="51"/>
      <c r="K5" s="632" t="s">
        <v>386</v>
      </c>
      <c r="L5" s="691" t="s">
        <v>388</v>
      </c>
      <c r="M5" s="692"/>
      <c r="N5" s="63"/>
      <c r="O5" s="624" t="s">
        <v>130</v>
      </c>
      <c r="P5" s="530"/>
      <c r="Q5" s="625"/>
      <c r="S5" s="624" t="s">
        <v>130</v>
      </c>
      <c r="T5" s="530"/>
      <c r="U5" s="625"/>
      <c r="V5" s="624" t="s">
        <v>130</v>
      </c>
      <c r="W5" s="530"/>
      <c r="X5" s="625"/>
      <c r="Y5" s="624" t="s">
        <v>130</v>
      </c>
      <c r="Z5" s="530"/>
      <c r="AA5" s="625"/>
      <c r="AB5" s="624" t="s">
        <v>130</v>
      </c>
      <c r="AC5" s="530"/>
      <c r="AD5" s="625"/>
      <c r="AE5" s="624" t="s">
        <v>130</v>
      </c>
      <c r="AF5" s="530"/>
      <c r="AG5" s="625"/>
      <c r="AH5" s="624" t="s">
        <v>130</v>
      </c>
      <c r="AI5" s="530"/>
      <c r="AJ5" s="625"/>
      <c r="AK5" s="624" t="s">
        <v>130</v>
      </c>
      <c r="AL5" s="530"/>
      <c r="AM5" s="625"/>
      <c r="AN5" s="624" t="s">
        <v>130</v>
      </c>
      <c r="AO5" s="530"/>
      <c r="AP5" s="625"/>
    </row>
    <row r="6" spans="1:42" ht="15.75" customHeight="1" x14ac:dyDescent="0.25">
      <c r="B6" s="474"/>
      <c r="C6" s="474"/>
      <c r="D6" s="474"/>
      <c r="E6" s="474"/>
      <c r="F6" s="474"/>
      <c r="G6" s="474"/>
      <c r="H6" s="474"/>
      <c r="I6" s="474"/>
      <c r="J6" s="51"/>
      <c r="K6" s="633"/>
      <c r="L6" s="66" t="s">
        <v>379</v>
      </c>
      <c r="M6" s="67" t="s">
        <v>380</v>
      </c>
      <c r="N6" s="51"/>
      <c r="O6" s="59" t="s">
        <v>372</v>
      </c>
      <c r="P6" s="60" t="s">
        <v>373</v>
      </c>
      <c r="Q6" s="61" t="s">
        <v>374</v>
      </c>
      <c r="S6" s="59" t="s">
        <v>372</v>
      </c>
      <c r="T6" s="60" t="s">
        <v>373</v>
      </c>
      <c r="U6" s="61" t="s">
        <v>374</v>
      </c>
      <c r="V6" s="59" t="s">
        <v>372</v>
      </c>
      <c r="W6" s="60" t="s">
        <v>373</v>
      </c>
      <c r="X6" s="61" t="s">
        <v>374</v>
      </c>
      <c r="Y6" s="59" t="s">
        <v>372</v>
      </c>
      <c r="Z6" s="60" t="s">
        <v>373</v>
      </c>
      <c r="AA6" s="61" t="s">
        <v>374</v>
      </c>
      <c r="AB6" s="59" t="s">
        <v>372</v>
      </c>
      <c r="AC6" s="60" t="s">
        <v>373</v>
      </c>
      <c r="AD6" s="61" t="s">
        <v>374</v>
      </c>
      <c r="AE6" s="59" t="s">
        <v>372</v>
      </c>
      <c r="AF6" s="60" t="s">
        <v>373</v>
      </c>
      <c r="AG6" s="61" t="s">
        <v>374</v>
      </c>
      <c r="AH6" s="59" t="s">
        <v>372</v>
      </c>
      <c r="AI6" s="60" t="s">
        <v>373</v>
      </c>
      <c r="AJ6" s="61" t="s">
        <v>374</v>
      </c>
      <c r="AK6" s="59" t="s">
        <v>372</v>
      </c>
      <c r="AL6" s="60" t="s">
        <v>373</v>
      </c>
      <c r="AM6" s="61" t="s">
        <v>374</v>
      </c>
      <c r="AN6" s="59" t="s">
        <v>372</v>
      </c>
      <c r="AO6" s="60" t="s">
        <v>373</v>
      </c>
      <c r="AP6" s="61" t="s">
        <v>374</v>
      </c>
    </row>
    <row r="7" spans="1:42" ht="20.100000000000001" customHeight="1" x14ac:dyDescent="0.25">
      <c r="B7" s="600" t="str">
        <f>'Select Interventions'!E5</f>
        <v>Select intervention #1</v>
      </c>
      <c r="C7" s="451"/>
      <c r="D7" s="605" t="s">
        <v>55</v>
      </c>
      <c r="E7" s="606"/>
      <c r="F7" s="704" t="str">
        <f>Overview_SelectedInterventions!N6</f>
        <v>-</v>
      </c>
      <c r="G7" s="705"/>
      <c r="H7" s="705"/>
      <c r="I7" s="706"/>
      <c r="J7" s="127" t="s">
        <v>375</v>
      </c>
      <c r="K7" s="708" t="str">
        <f>IF(ISBLANK(EnterData_Dist!K7),"-",(EnterData_Dist!K7))</f>
        <v>-</v>
      </c>
      <c r="L7" s="680" t="str">
        <f>IF(ISNUMBER(M7),(M7-0.3),"-")</f>
        <v>-</v>
      </c>
      <c r="M7" s="681" t="str">
        <f>IF(ISNUMBER(Overview_SelectedInterventions!O6),(Overview_SelectedInterventions!O6),"-")</f>
        <v>-</v>
      </c>
      <c r="N7" s="64"/>
      <c r="O7" s="680" t="e">
        <f>EnterData_Dist!U7</f>
        <v>#DIV/0!</v>
      </c>
      <c r="P7" s="714" t="e">
        <f>EnterData_Dist!V7</f>
        <v>#DIV/0!</v>
      </c>
      <c r="Q7" s="713" t="e">
        <f>EnterData_Dist!W7</f>
        <v>#DIV/0!</v>
      </c>
      <c r="R7" s="355"/>
      <c r="S7" s="680" t="e">
        <f>EnterData_SubDist!U7</f>
        <v>#DIV/0!</v>
      </c>
      <c r="T7" s="714" t="e">
        <f>EnterData_SubDist!V7</f>
        <v>#DIV/0!</v>
      </c>
      <c r="U7" s="713" t="e">
        <f>EnterData_SubDist!W7</f>
        <v>#DIV/0!</v>
      </c>
      <c r="V7" s="680" t="e">
        <f>EnterData_SubDist!AG7</f>
        <v>#DIV/0!</v>
      </c>
      <c r="W7" s="714" t="e">
        <f>EnterData_SubDist!AH7</f>
        <v>#DIV/0!</v>
      </c>
      <c r="X7" s="713" t="e">
        <f>EnterData_SubDist!AI7</f>
        <v>#DIV/0!</v>
      </c>
      <c r="Y7" s="680" t="e">
        <f>EnterData_SubDist!AS7</f>
        <v>#DIV/0!</v>
      </c>
      <c r="Z7" s="714" t="e">
        <f>EnterData_SubDist!AT7</f>
        <v>#DIV/0!</v>
      </c>
      <c r="AA7" s="713" t="e">
        <f>EnterData_SubDist!AU7</f>
        <v>#DIV/0!</v>
      </c>
      <c r="AB7" s="680" t="e">
        <f>EnterData_SubDist!BE7</f>
        <v>#DIV/0!</v>
      </c>
      <c r="AC7" s="714" t="e">
        <f>EnterData_SubDist!BF7</f>
        <v>#DIV/0!</v>
      </c>
      <c r="AD7" s="713" t="e">
        <f>EnterData_SubDist!BG7</f>
        <v>#DIV/0!</v>
      </c>
      <c r="AE7" s="680" t="e">
        <f>EnterData_SubDist!BQ7</f>
        <v>#DIV/0!</v>
      </c>
      <c r="AF7" s="714" t="e">
        <f>EnterData_SubDist!BR7</f>
        <v>#DIV/0!</v>
      </c>
      <c r="AG7" s="713" t="e">
        <f>EnterData_SubDist!BS7</f>
        <v>#DIV/0!</v>
      </c>
      <c r="AH7" s="680" t="e">
        <f>EnterData_SubDist!CC7</f>
        <v>#DIV/0!</v>
      </c>
      <c r="AI7" s="714" t="e">
        <f>EnterData_SubDist!CD7</f>
        <v>#DIV/0!</v>
      </c>
      <c r="AJ7" s="713" t="e">
        <f>EnterData_SubDist!CE7</f>
        <v>#DIV/0!</v>
      </c>
      <c r="AK7" s="680" t="e">
        <f>EnterData_SubDist!CO7</f>
        <v>#DIV/0!</v>
      </c>
      <c r="AL7" s="714" t="e">
        <f>EnterData_SubDist!CP7</f>
        <v>#DIV/0!</v>
      </c>
      <c r="AM7" s="713" t="e">
        <f>EnterData_SubDist!CQ7</f>
        <v>#DIV/0!</v>
      </c>
      <c r="AN7" s="680" t="e">
        <f>EnterData_SubDist!DA7</f>
        <v>#DIV/0!</v>
      </c>
      <c r="AO7" s="714" t="e">
        <f>EnterData_SubDist!DB7</f>
        <v>#DIV/0!</v>
      </c>
      <c r="AP7" s="713" t="e">
        <f>EnterData_SubDist!DC7</f>
        <v>#DIV/0!</v>
      </c>
    </row>
    <row r="8" spans="1:42" ht="20.100000000000001" customHeight="1" x14ac:dyDescent="0.25">
      <c r="B8" s="452"/>
      <c r="C8" s="453"/>
      <c r="D8" s="607"/>
      <c r="E8" s="608"/>
      <c r="F8" s="687"/>
      <c r="G8" s="687"/>
      <c r="H8" s="687"/>
      <c r="I8" s="688"/>
      <c r="J8" s="128" t="s">
        <v>376</v>
      </c>
      <c r="K8" s="709"/>
      <c r="L8" s="674"/>
      <c r="M8" s="676"/>
      <c r="N8" s="64"/>
      <c r="O8" s="673"/>
      <c r="P8" s="712"/>
      <c r="Q8" s="711"/>
      <c r="R8" s="355"/>
      <c r="S8" s="673"/>
      <c r="T8" s="712"/>
      <c r="U8" s="711"/>
      <c r="V8" s="673"/>
      <c r="W8" s="712"/>
      <c r="X8" s="711"/>
      <c r="Y8" s="673"/>
      <c r="Z8" s="712"/>
      <c r="AA8" s="711"/>
      <c r="AB8" s="673"/>
      <c r="AC8" s="712"/>
      <c r="AD8" s="711"/>
      <c r="AE8" s="673"/>
      <c r="AF8" s="712"/>
      <c r="AG8" s="711"/>
      <c r="AH8" s="673"/>
      <c r="AI8" s="712"/>
      <c r="AJ8" s="711"/>
      <c r="AK8" s="673"/>
      <c r="AL8" s="712"/>
      <c r="AM8" s="711"/>
      <c r="AN8" s="673"/>
      <c r="AO8" s="712"/>
      <c r="AP8" s="711"/>
    </row>
    <row r="9" spans="1:42" ht="20.100000000000001" customHeight="1" x14ac:dyDescent="0.25">
      <c r="B9" s="452"/>
      <c r="C9" s="453"/>
      <c r="D9" s="609"/>
      <c r="E9" s="610"/>
      <c r="F9" s="610"/>
      <c r="G9" s="610"/>
      <c r="H9" s="610"/>
      <c r="I9" s="689"/>
      <c r="J9" s="128" t="s">
        <v>377</v>
      </c>
      <c r="K9" s="709"/>
      <c r="L9" s="674"/>
      <c r="M9" s="676"/>
      <c r="N9" s="64"/>
      <c r="O9" s="673"/>
      <c r="P9" s="712"/>
      <c r="Q9" s="711"/>
      <c r="R9" s="355"/>
      <c r="S9" s="673"/>
      <c r="T9" s="712"/>
      <c r="U9" s="711"/>
      <c r="V9" s="673"/>
      <c r="W9" s="712"/>
      <c r="X9" s="711"/>
      <c r="Y9" s="673"/>
      <c r="Z9" s="712"/>
      <c r="AA9" s="711"/>
      <c r="AB9" s="673"/>
      <c r="AC9" s="712"/>
      <c r="AD9" s="711"/>
      <c r="AE9" s="673"/>
      <c r="AF9" s="712"/>
      <c r="AG9" s="711"/>
      <c r="AH9" s="673"/>
      <c r="AI9" s="712"/>
      <c r="AJ9" s="711"/>
      <c r="AK9" s="673"/>
      <c r="AL9" s="712"/>
      <c r="AM9" s="711"/>
      <c r="AN9" s="673"/>
      <c r="AO9" s="712"/>
      <c r="AP9" s="711"/>
    </row>
    <row r="10" spans="1:42" ht="20.100000000000001" customHeight="1" x14ac:dyDescent="0.25">
      <c r="B10" s="452"/>
      <c r="C10" s="453"/>
      <c r="D10" s="609"/>
      <c r="E10" s="610"/>
      <c r="F10" s="610"/>
      <c r="G10" s="610"/>
      <c r="H10" s="610"/>
      <c r="I10" s="689"/>
      <c r="J10" s="128" t="s">
        <v>378</v>
      </c>
      <c r="K10" s="709"/>
      <c r="L10" s="674"/>
      <c r="M10" s="677"/>
      <c r="N10" s="64"/>
      <c r="O10" s="673"/>
      <c r="P10" s="712"/>
      <c r="Q10" s="711"/>
      <c r="R10" s="355"/>
      <c r="S10" s="673"/>
      <c r="T10" s="712"/>
      <c r="U10" s="711"/>
      <c r="V10" s="673"/>
      <c r="W10" s="712"/>
      <c r="X10" s="711"/>
      <c r="Y10" s="673"/>
      <c r="Z10" s="712"/>
      <c r="AA10" s="711"/>
      <c r="AB10" s="673"/>
      <c r="AC10" s="712"/>
      <c r="AD10" s="711"/>
      <c r="AE10" s="673"/>
      <c r="AF10" s="712"/>
      <c r="AG10" s="711"/>
      <c r="AH10" s="673"/>
      <c r="AI10" s="712"/>
      <c r="AJ10" s="711"/>
      <c r="AK10" s="673"/>
      <c r="AL10" s="712"/>
      <c r="AM10" s="711"/>
      <c r="AN10" s="673"/>
      <c r="AO10" s="712"/>
      <c r="AP10" s="711"/>
    </row>
    <row r="11" spans="1:42" ht="20.100000000000001" customHeight="1" x14ac:dyDescent="0.25">
      <c r="B11" s="452"/>
      <c r="C11" s="453"/>
      <c r="D11" s="607" t="s">
        <v>56</v>
      </c>
      <c r="E11" s="611"/>
      <c r="F11" s="686" t="str">
        <f>Overview_SelectedInterventions!N8</f>
        <v>-</v>
      </c>
      <c r="G11" s="687"/>
      <c r="H11" s="687"/>
      <c r="I11" s="688"/>
      <c r="J11" s="129" t="s">
        <v>375</v>
      </c>
      <c r="K11" s="710" t="str">
        <f>IF(ISBLANK(EnterData_Dist!K11),"-",(EnterData_Dist!K11))</f>
        <v>-</v>
      </c>
      <c r="L11" s="673" t="str">
        <f>IF(ISNUMBER(M11),(M11-0.3),"-")</f>
        <v>-</v>
      </c>
      <c r="M11" s="675" t="str">
        <f>IF(ISNUMBER(Overview_SelectedInterventions!O8),(Overview_SelectedInterventions!O8),"-")</f>
        <v>-</v>
      </c>
      <c r="N11" s="64"/>
      <c r="O11" s="673" t="e">
        <f>EnterData_Dist!U11</f>
        <v>#DIV/0!</v>
      </c>
      <c r="P11" s="712" t="e">
        <f>EnterData_Dist!V11</f>
        <v>#DIV/0!</v>
      </c>
      <c r="Q11" s="711" t="e">
        <f>EnterData_Dist!W11</f>
        <v>#DIV/0!</v>
      </c>
      <c r="R11" s="355"/>
      <c r="S11" s="673" t="e">
        <f>EnterData_SubDist!U11</f>
        <v>#DIV/0!</v>
      </c>
      <c r="T11" s="712" t="e">
        <f>EnterData_SubDist!V11</f>
        <v>#DIV/0!</v>
      </c>
      <c r="U11" s="711" t="e">
        <f>EnterData_SubDist!W11</f>
        <v>#DIV/0!</v>
      </c>
      <c r="V11" s="673" t="e">
        <f>EnterData_SubDist!AG11</f>
        <v>#DIV/0!</v>
      </c>
      <c r="W11" s="712" t="e">
        <f>EnterData_SubDist!AH11</f>
        <v>#DIV/0!</v>
      </c>
      <c r="X11" s="711" t="e">
        <f>EnterData_SubDist!AI11</f>
        <v>#DIV/0!</v>
      </c>
      <c r="Y11" s="673" t="e">
        <f>EnterData_SubDist!AS11</f>
        <v>#DIV/0!</v>
      </c>
      <c r="Z11" s="712" t="e">
        <f>EnterData_SubDist!AT11</f>
        <v>#DIV/0!</v>
      </c>
      <c r="AA11" s="711" t="e">
        <f>EnterData_SubDist!AU11</f>
        <v>#DIV/0!</v>
      </c>
      <c r="AB11" s="673" t="e">
        <f>EnterData_SubDist!BE11</f>
        <v>#DIV/0!</v>
      </c>
      <c r="AC11" s="712" t="e">
        <f>EnterData_SubDist!BF11</f>
        <v>#DIV/0!</v>
      </c>
      <c r="AD11" s="711" t="e">
        <f>EnterData_SubDist!BG11</f>
        <v>#DIV/0!</v>
      </c>
      <c r="AE11" s="673" t="e">
        <f>EnterData_SubDist!BQ11</f>
        <v>#DIV/0!</v>
      </c>
      <c r="AF11" s="712" t="e">
        <f>EnterData_SubDist!BR11</f>
        <v>#DIV/0!</v>
      </c>
      <c r="AG11" s="711" t="e">
        <f>EnterData_SubDist!BS11</f>
        <v>#DIV/0!</v>
      </c>
      <c r="AH11" s="673" t="e">
        <f>EnterData_SubDist!CC11</f>
        <v>#DIV/0!</v>
      </c>
      <c r="AI11" s="712" t="e">
        <f>EnterData_SubDist!CD11</f>
        <v>#DIV/0!</v>
      </c>
      <c r="AJ11" s="711" t="e">
        <f>EnterData_SubDist!CE11</f>
        <v>#DIV/0!</v>
      </c>
      <c r="AK11" s="673" t="e">
        <f>EnterData_SubDist!CO11</f>
        <v>#DIV/0!</v>
      </c>
      <c r="AL11" s="712" t="e">
        <f>EnterData_SubDist!CP11</f>
        <v>#DIV/0!</v>
      </c>
      <c r="AM11" s="711" t="e">
        <f>EnterData_SubDist!CQ11</f>
        <v>#DIV/0!</v>
      </c>
      <c r="AN11" s="673" t="e">
        <f>EnterData_SubDist!DA11</f>
        <v>#DIV/0!</v>
      </c>
      <c r="AO11" s="712" t="e">
        <f>EnterData_SubDist!DB11</f>
        <v>#DIV/0!</v>
      </c>
      <c r="AP11" s="711" t="e">
        <f>EnterData_SubDist!DC11</f>
        <v>#DIV/0!</v>
      </c>
    </row>
    <row r="12" spans="1:42" ht="20.100000000000001" customHeight="1" x14ac:dyDescent="0.25">
      <c r="B12" s="452"/>
      <c r="C12" s="453"/>
      <c r="D12" s="607"/>
      <c r="E12" s="611"/>
      <c r="F12" s="687"/>
      <c r="G12" s="687"/>
      <c r="H12" s="687"/>
      <c r="I12" s="688"/>
      <c r="J12" s="128" t="s">
        <v>376</v>
      </c>
      <c r="K12" s="709"/>
      <c r="L12" s="674"/>
      <c r="M12" s="676"/>
      <c r="N12" s="64"/>
      <c r="O12" s="673"/>
      <c r="P12" s="712"/>
      <c r="Q12" s="711"/>
      <c r="R12" s="355"/>
      <c r="S12" s="673"/>
      <c r="T12" s="712"/>
      <c r="U12" s="711"/>
      <c r="V12" s="673"/>
      <c r="W12" s="712"/>
      <c r="X12" s="711"/>
      <c r="Y12" s="673"/>
      <c r="Z12" s="712"/>
      <c r="AA12" s="711"/>
      <c r="AB12" s="673"/>
      <c r="AC12" s="712"/>
      <c r="AD12" s="711"/>
      <c r="AE12" s="673"/>
      <c r="AF12" s="712"/>
      <c r="AG12" s="711"/>
      <c r="AH12" s="673"/>
      <c r="AI12" s="712"/>
      <c r="AJ12" s="711"/>
      <c r="AK12" s="673"/>
      <c r="AL12" s="712"/>
      <c r="AM12" s="711"/>
      <c r="AN12" s="673"/>
      <c r="AO12" s="712"/>
      <c r="AP12" s="711"/>
    </row>
    <row r="13" spans="1:42" ht="20.100000000000001" customHeight="1" x14ac:dyDescent="0.25">
      <c r="B13" s="452"/>
      <c r="C13" s="453"/>
      <c r="D13" s="609"/>
      <c r="E13" s="610"/>
      <c r="F13" s="610"/>
      <c r="G13" s="610"/>
      <c r="H13" s="610"/>
      <c r="I13" s="689"/>
      <c r="J13" s="128" t="s">
        <v>377</v>
      </c>
      <c r="K13" s="709"/>
      <c r="L13" s="674"/>
      <c r="M13" s="676"/>
      <c r="N13" s="64"/>
      <c r="O13" s="673"/>
      <c r="P13" s="712"/>
      <c r="Q13" s="711"/>
      <c r="R13" s="355"/>
      <c r="S13" s="673"/>
      <c r="T13" s="712"/>
      <c r="U13" s="711"/>
      <c r="V13" s="673"/>
      <c r="W13" s="712"/>
      <c r="X13" s="711"/>
      <c r="Y13" s="673"/>
      <c r="Z13" s="712"/>
      <c r="AA13" s="711"/>
      <c r="AB13" s="673"/>
      <c r="AC13" s="712"/>
      <c r="AD13" s="711"/>
      <c r="AE13" s="673"/>
      <c r="AF13" s="712"/>
      <c r="AG13" s="711"/>
      <c r="AH13" s="673"/>
      <c r="AI13" s="712"/>
      <c r="AJ13" s="711"/>
      <c r="AK13" s="673"/>
      <c r="AL13" s="712"/>
      <c r="AM13" s="711"/>
      <c r="AN13" s="673"/>
      <c r="AO13" s="712"/>
      <c r="AP13" s="711"/>
    </row>
    <row r="14" spans="1:42" ht="20.100000000000001" customHeight="1" x14ac:dyDescent="0.25">
      <c r="B14" s="452"/>
      <c r="C14" s="453"/>
      <c r="D14" s="609"/>
      <c r="E14" s="610"/>
      <c r="F14" s="610"/>
      <c r="G14" s="610"/>
      <c r="H14" s="610"/>
      <c r="I14" s="689"/>
      <c r="J14" s="130" t="s">
        <v>378</v>
      </c>
      <c r="K14" s="709"/>
      <c r="L14" s="674"/>
      <c r="M14" s="677"/>
      <c r="N14" s="64"/>
      <c r="O14" s="673"/>
      <c r="P14" s="712"/>
      <c r="Q14" s="711"/>
      <c r="R14" s="355"/>
      <c r="S14" s="673"/>
      <c r="T14" s="712"/>
      <c r="U14" s="711"/>
      <c r="V14" s="673"/>
      <c r="W14" s="712"/>
      <c r="X14" s="711"/>
      <c r="Y14" s="673"/>
      <c r="Z14" s="712"/>
      <c r="AA14" s="711"/>
      <c r="AB14" s="673"/>
      <c r="AC14" s="712"/>
      <c r="AD14" s="711"/>
      <c r="AE14" s="673"/>
      <c r="AF14" s="712"/>
      <c r="AG14" s="711"/>
      <c r="AH14" s="673"/>
      <c r="AI14" s="712"/>
      <c r="AJ14" s="711"/>
      <c r="AK14" s="673"/>
      <c r="AL14" s="712"/>
      <c r="AM14" s="711"/>
      <c r="AN14" s="673"/>
      <c r="AO14" s="712"/>
      <c r="AP14" s="711"/>
    </row>
    <row r="15" spans="1:42" ht="20.100000000000001" customHeight="1" x14ac:dyDescent="0.25">
      <c r="B15" s="452"/>
      <c r="C15" s="453"/>
      <c r="D15" s="607" t="s">
        <v>82</v>
      </c>
      <c r="E15" s="611"/>
      <c r="F15" s="686" t="str">
        <f>Overview_SelectedInterventions!N10</f>
        <v>-</v>
      </c>
      <c r="G15" s="687"/>
      <c r="H15" s="687"/>
      <c r="I15" s="688"/>
      <c r="J15" s="129" t="s">
        <v>375</v>
      </c>
      <c r="K15" s="710" t="str">
        <f>IF(ISBLANK(EnterData_Dist!K15),"-",(EnterData_Dist!K15))</f>
        <v>-</v>
      </c>
      <c r="L15" s="673" t="str">
        <f>IF(ISNUMBER(M15),(M15-0.3),"-")</f>
        <v>-</v>
      </c>
      <c r="M15" s="675" t="str">
        <f>IF(ISNUMBER(Overview_SelectedInterventions!O10),(Overview_SelectedInterventions!O10),"-")</f>
        <v>-</v>
      </c>
      <c r="N15" s="64"/>
      <c r="O15" s="344" t="e">
        <f>EnterData_Dist!U15</f>
        <v>#DIV/0!</v>
      </c>
      <c r="P15" s="345" t="e">
        <f>EnterData_Dist!V15</f>
        <v>#DIV/0!</v>
      </c>
      <c r="Q15" s="238" t="e">
        <f>EnterData_Dist!W15</f>
        <v>#DIV/0!</v>
      </c>
      <c r="R15" s="355"/>
      <c r="S15" s="344" t="e">
        <f>EnterData_SubDist!U15</f>
        <v>#DIV/0!</v>
      </c>
      <c r="T15" s="345" t="e">
        <f>EnterData_SubDist!V15</f>
        <v>#DIV/0!</v>
      </c>
      <c r="U15" s="238" t="e">
        <f>EnterData_SubDist!W15</f>
        <v>#DIV/0!</v>
      </c>
      <c r="V15" s="344" t="e">
        <f>EnterData_SubDist!AG15</f>
        <v>#DIV/0!</v>
      </c>
      <c r="W15" s="345" t="e">
        <f>EnterData_SubDist!AH15</f>
        <v>#DIV/0!</v>
      </c>
      <c r="X15" s="238" t="e">
        <f>EnterData_SubDist!AI15</f>
        <v>#DIV/0!</v>
      </c>
      <c r="Y15" s="344" t="e">
        <f>EnterData_SubDist!AS15</f>
        <v>#DIV/0!</v>
      </c>
      <c r="Z15" s="345" t="e">
        <f>EnterData_SubDist!AT15</f>
        <v>#DIV/0!</v>
      </c>
      <c r="AA15" s="238" t="e">
        <f>EnterData_SubDist!AU15</f>
        <v>#DIV/0!</v>
      </c>
      <c r="AB15" s="344" t="e">
        <f>EnterData_SubDist!BE15</f>
        <v>#DIV/0!</v>
      </c>
      <c r="AC15" s="345" t="e">
        <f>EnterData_SubDist!BF15</f>
        <v>#DIV/0!</v>
      </c>
      <c r="AD15" s="238" t="e">
        <f>EnterData_SubDist!BG15</f>
        <v>#DIV/0!</v>
      </c>
      <c r="AE15" s="344" t="e">
        <f>EnterData_SubDist!BQ15</f>
        <v>#DIV/0!</v>
      </c>
      <c r="AF15" s="345" t="e">
        <f>EnterData_SubDist!BR15</f>
        <v>#DIV/0!</v>
      </c>
      <c r="AG15" s="238" t="e">
        <f>EnterData_SubDist!BS15</f>
        <v>#DIV/0!</v>
      </c>
      <c r="AH15" s="344" t="e">
        <f>EnterData_SubDist!CC15</f>
        <v>#DIV/0!</v>
      </c>
      <c r="AI15" s="345" t="e">
        <f>EnterData_SubDist!CD15</f>
        <v>#DIV/0!</v>
      </c>
      <c r="AJ15" s="238" t="e">
        <f>EnterData_SubDist!CE15</f>
        <v>#DIV/0!</v>
      </c>
      <c r="AK15" s="344" t="e">
        <f>EnterData_SubDist!CO15</f>
        <v>#DIV/0!</v>
      </c>
      <c r="AL15" s="345" t="e">
        <f>EnterData_SubDist!CP15</f>
        <v>#DIV/0!</v>
      </c>
      <c r="AM15" s="238" t="e">
        <f>EnterData_SubDist!CQ15</f>
        <v>#DIV/0!</v>
      </c>
      <c r="AN15" s="344" t="e">
        <f>EnterData_SubDist!DA15</f>
        <v>#DIV/0!</v>
      </c>
      <c r="AO15" s="345" t="e">
        <f>EnterData_SubDist!DB15</f>
        <v>#DIV/0!</v>
      </c>
      <c r="AP15" s="238" t="e">
        <f>EnterData_SubDist!DC15</f>
        <v>#DIV/0!</v>
      </c>
    </row>
    <row r="16" spans="1:42" ht="20.100000000000001" customHeight="1" x14ac:dyDescent="0.25">
      <c r="B16" s="452"/>
      <c r="C16" s="453"/>
      <c r="D16" s="607"/>
      <c r="E16" s="611"/>
      <c r="F16" s="687"/>
      <c r="G16" s="687"/>
      <c r="H16" s="687"/>
      <c r="I16" s="688"/>
      <c r="J16" s="128" t="s">
        <v>376</v>
      </c>
      <c r="K16" s="709"/>
      <c r="L16" s="674"/>
      <c r="M16" s="676"/>
      <c r="N16" s="64"/>
      <c r="O16" s="344" t="e">
        <f>EnterData_Dist!U16</f>
        <v>#DIV/0!</v>
      </c>
      <c r="P16" s="345" t="e">
        <f>EnterData_Dist!V16</f>
        <v>#DIV/0!</v>
      </c>
      <c r="Q16" s="238" t="e">
        <f>EnterData_Dist!W16</f>
        <v>#DIV/0!</v>
      </c>
      <c r="R16" s="355"/>
      <c r="S16" s="344" t="e">
        <f>EnterData_SubDist!U16</f>
        <v>#DIV/0!</v>
      </c>
      <c r="T16" s="345" t="e">
        <f>EnterData_SubDist!V16</f>
        <v>#DIV/0!</v>
      </c>
      <c r="U16" s="238" t="e">
        <f>EnterData_SubDist!W16</f>
        <v>#DIV/0!</v>
      </c>
      <c r="V16" s="344" t="e">
        <f>EnterData_SubDist!AG16</f>
        <v>#DIV/0!</v>
      </c>
      <c r="W16" s="345" t="e">
        <f>EnterData_SubDist!AH16</f>
        <v>#DIV/0!</v>
      </c>
      <c r="X16" s="238" t="e">
        <f>EnterData_SubDist!AI16</f>
        <v>#DIV/0!</v>
      </c>
      <c r="Y16" s="344" t="e">
        <f>EnterData_SubDist!AS16</f>
        <v>#DIV/0!</v>
      </c>
      <c r="Z16" s="345" t="e">
        <f>EnterData_SubDist!AT16</f>
        <v>#DIV/0!</v>
      </c>
      <c r="AA16" s="238" t="e">
        <f>EnterData_SubDist!AU16</f>
        <v>#DIV/0!</v>
      </c>
      <c r="AB16" s="344" t="e">
        <f>EnterData_SubDist!BE16</f>
        <v>#DIV/0!</v>
      </c>
      <c r="AC16" s="345" t="e">
        <f>EnterData_SubDist!BF16</f>
        <v>#DIV/0!</v>
      </c>
      <c r="AD16" s="238" t="e">
        <f>EnterData_SubDist!BG16</f>
        <v>#DIV/0!</v>
      </c>
      <c r="AE16" s="344" t="e">
        <f>EnterData_SubDist!BQ16</f>
        <v>#DIV/0!</v>
      </c>
      <c r="AF16" s="345" t="e">
        <f>EnterData_SubDist!BR16</f>
        <v>#DIV/0!</v>
      </c>
      <c r="AG16" s="238" t="e">
        <f>EnterData_SubDist!BS16</f>
        <v>#DIV/0!</v>
      </c>
      <c r="AH16" s="344" t="e">
        <f>EnterData_SubDist!CC16</f>
        <v>#DIV/0!</v>
      </c>
      <c r="AI16" s="345" t="e">
        <f>EnterData_SubDist!CD16</f>
        <v>#DIV/0!</v>
      </c>
      <c r="AJ16" s="238" t="e">
        <f>EnterData_SubDist!CE16</f>
        <v>#DIV/0!</v>
      </c>
      <c r="AK16" s="344" t="e">
        <f>EnterData_SubDist!CO16</f>
        <v>#DIV/0!</v>
      </c>
      <c r="AL16" s="345" t="e">
        <f>EnterData_SubDist!CP16</f>
        <v>#DIV/0!</v>
      </c>
      <c r="AM16" s="238" t="e">
        <f>EnterData_SubDist!CQ16</f>
        <v>#DIV/0!</v>
      </c>
      <c r="AN16" s="344" t="e">
        <f>EnterData_SubDist!DA16</f>
        <v>#DIV/0!</v>
      </c>
      <c r="AO16" s="345" t="e">
        <f>EnterData_SubDist!DB16</f>
        <v>#DIV/0!</v>
      </c>
      <c r="AP16" s="238" t="e">
        <f>EnterData_SubDist!DC16</f>
        <v>#DIV/0!</v>
      </c>
    </row>
    <row r="17" spans="2:42" ht="20.100000000000001" customHeight="1" x14ac:dyDescent="0.25">
      <c r="B17" s="452"/>
      <c r="C17" s="453"/>
      <c r="D17" s="609"/>
      <c r="E17" s="610"/>
      <c r="F17" s="610"/>
      <c r="G17" s="610"/>
      <c r="H17" s="610"/>
      <c r="I17" s="689"/>
      <c r="J17" s="128" t="s">
        <v>377</v>
      </c>
      <c r="K17" s="709"/>
      <c r="L17" s="674"/>
      <c r="M17" s="676"/>
      <c r="N17" s="64"/>
      <c r="O17" s="344" t="e">
        <f>EnterData_Dist!U17</f>
        <v>#DIV/0!</v>
      </c>
      <c r="P17" s="345" t="e">
        <f>EnterData_Dist!V17</f>
        <v>#DIV/0!</v>
      </c>
      <c r="Q17" s="238" t="e">
        <f>EnterData_Dist!W17</f>
        <v>#DIV/0!</v>
      </c>
      <c r="R17" s="355"/>
      <c r="S17" s="344" t="e">
        <f>EnterData_SubDist!U17</f>
        <v>#DIV/0!</v>
      </c>
      <c r="T17" s="345" t="e">
        <f>EnterData_SubDist!V17</f>
        <v>#DIV/0!</v>
      </c>
      <c r="U17" s="238" t="e">
        <f>EnterData_SubDist!W17</f>
        <v>#DIV/0!</v>
      </c>
      <c r="V17" s="344" t="e">
        <f>EnterData_SubDist!AG17</f>
        <v>#DIV/0!</v>
      </c>
      <c r="W17" s="345" t="e">
        <f>EnterData_SubDist!AH17</f>
        <v>#DIV/0!</v>
      </c>
      <c r="X17" s="238" t="e">
        <f>EnterData_SubDist!AI17</f>
        <v>#DIV/0!</v>
      </c>
      <c r="Y17" s="344" t="e">
        <f>EnterData_SubDist!AS17</f>
        <v>#DIV/0!</v>
      </c>
      <c r="Z17" s="345" t="e">
        <f>EnterData_SubDist!AT17</f>
        <v>#DIV/0!</v>
      </c>
      <c r="AA17" s="238" t="e">
        <f>EnterData_SubDist!AU17</f>
        <v>#DIV/0!</v>
      </c>
      <c r="AB17" s="344" t="e">
        <f>EnterData_SubDist!BE17</f>
        <v>#DIV/0!</v>
      </c>
      <c r="AC17" s="345" t="e">
        <f>EnterData_SubDist!BF17</f>
        <v>#DIV/0!</v>
      </c>
      <c r="AD17" s="238" t="e">
        <f>EnterData_SubDist!BG17</f>
        <v>#DIV/0!</v>
      </c>
      <c r="AE17" s="344" t="e">
        <f>EnterData_SubDist!BQ17</f>
        <v>#DIV/0!</v>
      </c>
      <c r="AF17" s="345" t="e">
        <f>EnterData_SubDist!BR17</f>
        <v>#DIV/0!</v>
      </c>
      <c r="AG17" s="238" t="e">
        <f>EnterData_SubDist!BS17</f>
        <v>#DIV/0!</v>
      </c>
      <c r="AH17" s="344" t="e">
        <f>EnterData_SubDist!CC17</f>
        <v>#DIV/0!</v>
      </c>
      <c r="AI17" s="345" t="e">
        <f>EnterData_SubDist!CD17</f>
        <v>#DIV/0!</v>
      </c>
      <c r="AJ17" s="238" t="e">
        <f>EnterData_SubDist!CE17</f>
        <v>#DIV/0!</v>
      </c>
      <c r="AK17" s="344" t="e">
        <f>EnterData_SubDist!CO17</f>
        <v>#DIV/0!</v>
      </c>
      <c r="AL17" s="345" t="e">
        <f>EnterData_SubDist!CP17</f>
        <v>#DIV/0!</v>
      </c>
      <c r="AM17" s="238" t="e">
        <f>EnterData_SubDist!CQ17</f>
        <v>#DIV/0!</v>
      </c>
      <c r="AN17" s="344" t="e">
        <f>EnterData_SubDist!DA17</f>
        <v>#DIV/0!</v>
      </c>
      <c r="AO17" s="345" t="e">
        <f>EnterData_SubDist!DB17</f>
        <v>#DIV/0!</v>
      </c>
      <c r="AP17" s="238" t="e">
        <f>EnterData_SubDist!DC17</f>
        <v>#DIV/0!</v>
      </c>
    </row>
    <row r="18" spans="2:42" ht="20.100000000000001" customHeight="1" x14ac:dyDescent="0.25">
      <c r="B18" s="452"/>
      <c r="C18" s="453"/>
      <c r="D18" s="609"/>
      <c r="E18" s="610"/>
      <c r="F18" s="610"/>
      <c r="G18" s="610"/>
      <c r="H18" s="610"/>
      <c r="I18" s="689"/>
      <c r="J18" s="130" t="s">
        <v>378</v>
      </c>
      <c r="K18" s="709"/>
      <c r="L18" s="674"/>
      <c r="M18" s="677"/>
      <c r="N18" s="64"/>
      <c r="O18" s="344" t="e">
        <f>EnterData_Dist!U18</f>
        <v>#DIV/0!</v>
      </c>
      <c r="P18" s="345" t="e">
        <f>EnterData_Dist!V18</f>
        <v>#DIV/0!</v>
      </c>
      <c r="Q18" s="238" t="e">
        <f>EnterData_Dist!W18</f>
        <v>#DIV/0!</v>
      </c>
      <c r="R18" s="355"/>
      <c r="S18" s="344" t="e">
        <f>EnterData_SubDist!U18</f>
        <v>#DIV/0!</v>
      </c>
      <c r="T18" s="345" t="e">
        <f>EnterData_SubDist!V18</f>
        <v>#DIV/0!</v>
      </c>
      <c r="U18" s="238" t="e">
        <f>EnterData_SubDist!W18</f>
        <v>#DIV/0!</v>
      </c>
      <c r="V18" s="344" t="e">
        <f>EnterData_SubDist!AG18</f>
        <v>#DIV/0!</v>
      </c>
      <c r="W18" s="345" t="e">
        <f>EnterData_SubDist!AH18</f>
        <v>#DIV/0!</v>
      </c>
      <c r="X18" s="238" t="e">
        <f>EnterData_SubDist!AI18</f>
        <v>#DIV/0!</v>
      </c>
      <c r="Y18" s="344" t="e">
        <f>EnterData_SubDist!AS18</f>
        <v>#DIV/0!</v>
      </c>
      <c r="Z18" s="345" t="e">
        <f>EnterData_SubDist!AT18</f>
        <v>#DIV/0!</v>
      </c>
      <c r="AA18" s="238" t="e">
        <f>EnterData_SubDist!AU18</f>
        <v>#DIV/0!</v>
      </c>
      <c r="AB18" s="344" t="e">
        <f>EnterData_SubDist!BE18</f>
        <v>#DIV/0!</v>
      </c>
      <c r="AC18" s="345" t="e">
        <f>EnterData_SubDist!BF18</f>
        <v>#DIV/0!</v>
      </c>
      <c r="AD18" s="238" t="e">
        <f>EnterData_SubDist!BG18</f>
        <v>#DIV/0!</v>
      </c>
      <c r="AE18" s="344" t="e">
        <f>EnterData_SubDist!BQ18</f>
        <v>#DIV/0!</v>
      </c>
      <c r="AF18" s="345" t="e">
        <f>EnterData_SubDist!BR18</f>
        <v>#DIV/0!</v>
      </c>
      <c r="AG18" s="238" t="e">
        <f>EnterData_SubDist!BS18</f>
        <v>#DIV/0!</v>
      </c>
      <c r="AH18" s="344" t="e">
        <f>EnterData_SubDist!CC18</f>
        <v>#DIV/0!</v>
      </c>
      <c r="AI18" s="345" t="e">
        <f>EnterData_SubDist!CD18</f>
        <v>#DIV/0!</v>
      </c>
      <c r="AJ18" s="238" t="e">
        <f>EnterData_SubDist!CE18</f>
        <v>#DIV/0!</v>
      </c>
      <c r="AK18" s="344" t="e">
        <f>EnterData_SubDist!CO18</f>
        <v>#DIV/0!</v>
      </c>
      <c r="AL18" s="345" t="e">
        <f>EnterData_SubDist!CP18</f>
        <v>#DIV/0!</v>
      </c>
      <c r="AM18" s="238" t="e">
        <f>EnterData_SubDist!CQ18</f>
        <v>#DIV/0!</v>
      </c>
      <c r="AN18" s="344" t="e">
        <f>EnterData_SubDist!DA18</f>
        <v>#DIV/0!</v>
      </c>
      <c r="AO18" s="345" t="e">
        <f>EnterData_SubDist!DB18</f>
        <v>#DIV/0!</v>
      </c>
      <c r="AP18" s="238" t="e">
        <f>EnterData_SubDist!DC18</f>
        <v>#DIV/0!</v>
      </c>
    </row>
    <row r="19" spans="2:42" ht="20.100000000000001" customHeight="1" x14ac:dyDescent="0.25">
      <c r="B19" s="601"/>
      <c r="C19" s="602"/>
      <c r="D19" s="607" t="s">
        <v>57</v>
      </c>
      <c r="E19" s="611"/>
      <c r="F19" s="686" t="str">
        <f>Overview_SelectedInterventions!N12</f>
        <v>-</v>
      </c>
      <c r="G19" s="687"/>
      <c r="H19" s="687"/>
      <c r="I19" s="688"/>
      <c r="J19" s="129" t="s">
        <v>375</v>
      </c>
      <c r="K19" s="710" t="str">
        <f>IF(ISBLANK(EnterData_Dist!K19),"-",(EnterData_Dist!K19))</f>
        <v>-</v>
      </c>
      <c r="L19" s="673" t="str">
        <f>IF(ISNUMBER(M19),(M19-0.3),"-")</f>
        <v>-</v>
      </c>
      <c r="M19" s="675" t="str">
        <f>IF(ISNUMBER(Overview_SelectedInterventions!O12),(Overview_SelectedInterventions!O12),"-")</f>
        <v>-</v>
      </c>
      <c r="N19" s="64"/>
      <c r="O19" s="346" t="e">
        <f>EnterData_Dist!U19</f>
        <v>#DIV/0!</v>
      </c>
      <c r="P19" s="347" t="e">
        <f>EnterData_Dist!V19</f>
        <v>#DIV/0!</v>
      </c>
      <c r="Q19" s="236" t="e">
        <f>EnterData_Dist!W19</f>
        <v>#DIV/0!</v>
      </c>
      <c r="R19" s="355"/>
      <c r="S19" s="346" t="e">
        <f>EnterData_SubDist!U19</f>
        <v>#DIV/0!</v>
      </c>
      <c r="T19" s="347" t="e">
        <f>EnterData_SubDist!V19</f>
        <v>#DIV/0!</v>
      </c>
      <c r="U19" s="236" t="e">
        <f>EnterData_SubDist!W19</f>
        <v>#DIV/0!</v>
      </c>
      <c r="V19" s="346" t="e">
        <f>EnterData_SubDist!AG19</f>
        <v>#DIV/0!</v>
      </c>
      <c r="W19" s="347" t="e">
        <f>EnterData_SubDist!AH19</f>
        <v>#DIV/0!</v>
      </c>
      <c r="X19" s="236" t="e">
        <f>EnterData_SubDist!AI19</f>
        <v>#DIV/0!</v>
      </c>
      <c r="Y19" s="346" t="e">
        <f>EnterData_SubDist!AS19</f>
        <v>#DIV/0!</v>
      </c>
      <c r="Z19" s="347" t="e">
        <f>EnterData_SubDist!AT19</f>
        <v>#DIV/0!</v>
      </c>
      <c r="AA19" s="236" t="e">
        <f>EnterData_SubDist!AU19</f>
        <v>#DIV/0!</v>
      </c>
      <c r="AB19" s="346" t="e">
        <f>EnterData_SubDist!BE19</f>
        <v>#DIV/0!</v>
      </c>
      <c r="AC19" s="347" t="e">
        <f>EnterData_SubDist!BF19</f>
        <v>#DIV/0!</v>
      </c>
      <c r="AD19" s="236" t="e">
        <f>EnterData_SubDist!BG19</f>
        <v>#DIV/0!</v>
      </c>
      <c r="AE19" s="346" t="e">
        <f>EnterData_SubDist!BQ19</f>
        <v>#DIV/0!</v>
      </c>
      <c r="AF19" s="347" t="e">
        <f>EnterData_SubDist!BR19</f>
        <v>#DIV/0!</v>
      </c>
      <c r="AG19" s="236" t="e">
        <f>EnterData_SubDist!BS19</f>
        <v>#DIV/0!</v>
      </c>
      <c r="AH19" s="346" t="e">
        <f>EnterData_SubDist!CC19</f>
        <v>#DIV/0!</v>
      </c>
      <c r="AI19" s="347" t="e">
        <f>EnterData_SubDist!CD19</f>
        <v>#DIV/0!</v>
      </c>
      <c r="AJ19" s="236" t="e">
        <f>EnterData_SubDist!CE19</f>
        <v>#DIV/0!</v>
      </c>
      <c r="AK19" s="346" t="e">
        <f>EnterData_SubDist!CO19</f>
        <v>#DIV/0!</v>
      </c>
      <c r="AL19" s="347" t="e">
        <f>EnterData_SubDist!CP19</f>
        <v>#DIV/0!</v>
      </c>
      <c r="AM19" s="236" t="e">
        <f>EnterData_SubDist!CQ19</f>
        <v>#DIV/0!</v>
      </c>
      <c r="AN19" s="346" t="e">
        <f>EnterData_SubDist!DA19</f>
        <v>#DIV/0!</v>
      </c>
      <c r="AO19" s="347" t="e">
        <f>EnterData_SubDist!DB19</f>
        <v>#DIV/0!</v>
      </c>
      <c r="AP19" s="236" t="e">
        <f>EnterData_SubDist!DC19</f>
        <v>#DIV/0!</v>
      </c>
    </row>
    <row r="20" spans="2:42" ht="20.100000000000001" customHeight="1" x14ac:dyDescent="0.25">
      <c r="B20" s="601"/>
      <c r="C20" s="602"/>
      <c r="D20" s="607"/>
      <c r="E20" s="611"/>
      <c r="F20" s="687"/>
      <c r="G20" s="687"/>
      <c r="H20" s="687"/>
      <c r="I20" s="688"/>
      <c r="J20" s="128" t="s">
        <v>376</v>
      </c>
      <c r="K20" s="709"/>
      <c r="L20" s="674"/>
      <c r="M20" s="676"/>
      <c r="N20" s="64"/>
      <c r="O20" s="344" t="e">
        <f>EnterData_Dist!U20</f>
        <v>#DIV/0!</v>
      </c>
      <c r="P20" s="345" t="e">
        <f>EnterData_Dist!V20</f>
        <v>#DIV/0!</v>
      </c>
      <c r="Q20" s="238" t="e">
        <f>EnterData_Dist!W20</f>
        <v>#DIV/0!</v>
      </c>
      <c r="R20" s="355"/>
      <c r="S20" s="344" t="e">
        <f>EnterData_SubDist!U20</f>
        <v>#DIV/0!</v>
      </c>
      <c r="T20" s="345" t="e">
        <f>EnterData_SubDist!V20</f>
        <v>#DIV/0!</v>
      </c>
      <c r="U20" s="238" t="e">
        <f>EnterData_SubDist!W20</f>
        <v>#DIV/0!</v>
      </c>
      <c r="V20" s="344" t="e">
        <f>EnterData_SubDist!AG20</f>
        <v>#DIV/0!</v>
      </c>
      <c r="W20" s="345" t="e">
        <f>EnterData_SubDist!AH20</f>
        <v>#DIV/0!</v>
      </c>
      <c r="X20" s="238" t="e">
        <f>EnterData_SubDist!AI20</f>
        <v>#DIV/0!</v>
      </c>
      <c r="Y20" s="344" t="e">
        <f>EnterData_SubDist!AS20</f>
        <v>#DIV/0!</v>
      </c>
      <c r="Z20" s="345" t="e">
        <f>EnterData_SubDist!AT20</f>
        <v>#DIV/0!</v>
      </c>
      <c r="AA20" s="238" t="e">
        <f>EnterData_SubDist!AU20</f>
        <v>#DIV/0!</v>
      </c>
      <c r="AB20" s="344" t="e">
        <f>EnterData_SubDist!BE20</f>
        <v>#DIV/0!</v>
      </c>
      <c r="AC20" s="345" t="e">
        <f>EnterData_SubDist!BF20</f>
        <v>#DIV/0!</v>
      </c>
      <c r="AD20" s="238" t="e">
        <f>EnterData_SubDist!BG20</f>
        <v>#DIV/0!</v>
      </c>
      <c r="AE20" s="344" t="e">
        <f>EnterData_SubDist!BQ20</f>
        <v>#DIV/0!</v>
      </c>
      <c r="AF20" s="345" t="e">
        <f>EnterData_SubDist!BR20</f>
        <v>#DIV/0!</v>
      </c>
      <c r="AG20" s="238" t="e">
        <f>EnterData_SubDist!BS20</f>
        <v>#DIV/0!</v>
      </c>
      <c r="AH20" s="344" t="e">
        <f>EnterData_SubDist!CC20</f>
        <v>#DIV/0!</v>
      </c>
      <c r="AI20" s="345" t="e">
        <f>EnterData_SubDist!CD20</f>
        <v>#DIV/0!</v>
      </c>
      <c r="AJ20" s="238" t="e">
        <f>EnterData_SubDist!CE20</f>
        <v>#DIV/0!</v>
      </c>
      <c r="AK20" s="344" t="e">
        <f>EnterData_SubDist!CO20</f>
        <v>#DIV/0!</v>
      </c>
      <c r="AL20" s="345" t="e">
        <f>EnterData_SubDist!CP20</f>
        <v>#DIV/0!</v>
      </c>
      <c r="AM20" s="238" t="e">
        <f>EnterData_SubDist!CQ20</f>
        <v>#DIV/0!</v>
      </c>
      <c r="AN20" s="344" t="e">
        <f>EnterData_SubDist!DA20</f>
        <v>#DIV/0!</v>
      </c>
      <c r="AO20" s="345" t="e">
        <f>EnterData_SubDist!DB20</f>
        <v>#DIV/0!</v>
      </c>
      <c r="AP20" s="238" t="e">
        <f>EnterData_SubDist!DC20</f>
        <v>#DIV/0!</v>
      </c>
    </row>
    <row r="21" spans="2:42" ht="20.100000000000001" customHeight="1" x14ac:dyDescent="0.25">
      <c r="B21" s="601"/>
      <c r="C21" s="602"/>
      <c r="D21" s="609"/>
      <c r="E21" s="610"/>
      <c r="F21" s="610"/>
      <c r="G21" s="610"/>
      <c r="H21" s="610"/>
      <c r="I21" s="689"/>
      <c r="J21" s="128" t="s">
        <v>377</v>
      </c>
      <c r="K21" s="709"/>
      <c r="L21" s="674"/>
      <c r="M21" s="676"/>
      <c r="N21" s="64"/>
      <c r="O21" s="344" t="e">
        <f>EnterData_Dist!U21</f>
        <v>#DIV/0!</v>
      </c>
      <c r="P21" s="345" t="e">
        <f>EnterData_Dist!V21</f>
        <v>#DIV/0!</v>
      </c>
      <c r="Q21" s="238" t="e">
        <f>EnterData_Dist!W21</f>
        <v>#DIV/0!</v>
      </c>
      <c r="R21" s="355"/>
      <c r="S21" s="344" t="e">
        <f>EnterData_SubDist!U21</f>
        <v>#DIV/0!</v>
      </c>
      <c r="T21" s="345" t="e">
        <f>EnterData_SubDist!V21</f>
        <v>#DIV/0!</v>
      </c>
      <c r="U21" s="238" t="e">
        <f>EnterData_SubDist!W21</f>
        <v>#DIV/0!</v>
      </c>
      <c r="V21" s="344" t="e">
        <f>EnterData_SubDist!AG21</f>
        <v>#DIV/0!</v>
      </c>
      <c r="W21" s="345" t="e">
        <f>EnterData_SubDist!AH21</f>
        <v>#DIV/0!</v>
      </c>
      <c r="X21" s="238" t="e">
        <f>EnterData_SubDist!AI21</f>
        <v>#DIV/0!</v>
      </c>
      <c r="Y21" s="344" t="e">
        <f>EnterData_SubDist!AS21</f>
        <v>#DIV/0!</v>
      </c>
      <c r="Z21" s="345" t="e">
        <f>EnterData_SubDist!AT21</f>
        <v>#DIV/0!</v>
      </c>
      <c r="AA21" s="238" t="e">
        <f>EnterData_SubDist!AU21</f>
        <v>#DIV/0!</v>
      </c>
      <c r="AB21" s="344" t="e">
        <f>EnterData_SubDist!BE21</f>
        <v>#DIV/0!</v>
      </c>
      <c r="AC21" s="345" t="e">
        <f>EnterData_SubDist!BF21</f>
        <v>#DIV/0!</v>
      </c>
      <c r="AD21" s="238" t="e">
        <f>EnterData_SubDist!BG21</f>
        <v>#DIV/0!</v>
      </c>
      <c r="AE21" s="344" t="e">
        <f>EnterData_SubDist!BQ21</f>
        <v>#DIV/0!</v>
      </c>
      <c r="AF21" s="345" t="e">
        <f>EnterData_SubDist!BR21</f>
        <v>#DIV/0!</v>
      </c>
      <c r="AG21" s="238" t="e">
        <f>EnterData_SubDist!BS21</f>
        <v>#DIV/0!</v>
      </c>
      <c r="AH21" s="344" t="e">
        <f>EnterData_SubDist!CC21</f>
        <v>#DIV/0!</v>
      </c>
      <c r="AI21" s="345" t="e">
        <f>EnterData_SubDist!CD21</f>
        <v>#DIV/0!</v>
      </c>
      <c r="AJ21" s="238" t="e">
        <f>EnterData_SubDist!CE21</f>
        <v>#DIV/0!</v>
      </c>
      <c r="AK21" s="344" t="e">
        <f>EnterData_SubDist!CO21</f>
        <v>#DIV/0!</v>
      </c>
      <c r="AL21" s="345" t="e">
        <f>EnterData_SubDist!CP21</f>
        <v>#DIV/0!</v>
      </c>
      <c r="AM21" s="238" t="e">
        <f>EnterData_SubDist!CQ21</f>
        <v>#DIV/0!</v>
      </c>
      <c r="AN21" s="344" t="e">
        <f>EnterData_SubDist!DA21</f>
        <v>#DIV/0!</v>
      </c>
      <c r="AO21" s="345" t="e">
        <f>EnterData_SubDist!DB21</f>
        <v>#DIV/0!</v>
      </c>
      <c r="AP21" s="238" t="e">
        <f>EnterData_SubDist!DC21</f>
        <v>#DIV/0!</v>
      </c>
    </row>
    <row r="22" spans="2:42" ht="20.100000000000001" customHeight="1" x14ac:dyDescent="0.25">
      <c r="B22" s="601"/>
      <c r="C22" s="602"/>
      <c r="D22" s="609"/>
      <c r="E22" s="610"/>
      <c r="F22" s="610"/>
      <c r="G22" s="610"/>
      <c r="H22" s="610"/>
      <c r="I22" s="689"/>
      <c r="J22" s="130" t="s">
        <v>378</v>
      </c>
      <c r="K22" s="709"/>
      <c r="L22" s="674"/>
      <c r="M22" s="677"/>
      <c r="N22" s="64"/>
      <c r="O22" s="237" t="e">
        <f>EnterData_Dist!U22</f>
        <v>#DIV/0!</v>
      </c>
      <c r="P22" s="348" t="e">
        <f>EnterData_Dist!V22</f>
        <v>#DIV/0!</v>
      </c>
      <c r="Q22" s="349" t="e">
        <f>EnterData_Dist!W22</f>
        <v>#DIV/0!</v>
      </c>
      <c r="R22" s="355"/>
      <c r="S22" s="237" t="e">
        <f>EnterData_SubDist!U22</f>
        <v>#DIV/0!</v>
      </c>
      <c r="T22" s="348" t="e">
        <f>EnterData_SubDist!V22</f>
        <v>#DIV/0!</v>
      </c>
      <c r="U22" s="349" t="e">
        <f>EnterData_SubDist!W22</f>
        <v>#DIV/0!</v>
      </c>
      <c r="V22" s="237" t="e">
        <f>EnterData_SubDist!AG22</f>
        <v>#DIV/0!</v>
      </c>
      <c r="W22" s="348" t="e">
        <f>EnterData_SubDist!AH22</f>
        <v>#DIV/0!</v>
      </c>
      <c r="X22" s="349" t="e">
        <f>EnterData_SubDist!AI22</f>
        <v>#DIV/0!</v>
      </c>
      <c r="Y22" s="237" t="e">
        <f>EnterData_SubDist!AS22</f>
        <v>#DIV/0!</v>
      </c>
      <c r="Z22" s="348" t="e">
        <f>EnterData_SubDist!AT22</f>
        <v>#DIV/0!</v>
      </c>
      <c r="AA22" s="349" t="e">
        <f>EnterData_SubDist!AU22</f>
        <v>#DIV/0!</v>
      </c>
      <c r="AB22" s="237" t="e">
        <f>EnterData_SubDist!BE22</f>
        <v>#DIV/0!</v>
      </c>
      <c r="AC22" s="348" t="e">
        <f>EnterData_SubDist!BF22</f>
        <v>#DIV/0!</v>
      </c>
      <c r="AD22" s="349" t="e">
        <f>EnterData_SubDist!BG22</f>
        <v>#DIV/0!</v>
      </c>
      <c r="AE22" s="237" t="e">
        <f>EnterData_SubDist!BQ22</f>
        <v>#DIV/0!</v>
      </c>
      <c r="AF22" s="348" t="e">
        <f>EnterData_SubDist!BR22</f>
        <v>#DIV/0!</v>
      </c>
      <c r="AG22" s="349" t="e">
        <f>EnterData_SubDist!BS22</f>
        <v>#DIV/0!</v>
      </c>
      <c r="AH22" s="237" t="e">
        <f>EnterData_SubDist!CC22</f>
        <v>#DIV/0!</v>
      </c>
      <c r="AI22" s="348" t="e">
        <f>EnterData_SubDist!CD22</f>
        <v>#DIV/0!</v>
      </c>
      <c r="AJ22" s="349" t="e">
        <f>EnterData_SubDist!CE22</f>
        <v>#DIV/0!</v>
      </c>
      <c r="AK22" s="237" t="e">
        <f>EnterData_SubDist!CO22</f>
        <v>#DIV/0!</v>
      </c>
      <c r="AL22" s="348" t="e">
        <f>EnterData_SubDist!CP22</f>
        <v>#DIV/0!</v>
      </c>
      <c r="AM22" s="349" t="e">
        <f>EnterData_SubDist!CQ22</f>
        <v>#DIV/0!</v>
      </c>
      <c r="AN22" s="237" t="e">
        <f>EnterData_SubDist!DA22</f>
        <v>#DIV/0!</v>
      </c>
      <c r="AO22" s="348" t="e">
        <f>EnterData_SubDist!DB22</f>
        <v>#DIV/0!</v>
      </c>
      <c r="AP22" s="349" t="e">
        <f>EnterData_SubDist!DC22</f>
        <v>#DIV/0!</v>
      </c>
    </row>
    <row r="23" spans="2:42" ht="20.100000000000001" customHeight="1" x14ac:dyDescent="0.25">
      <c r="B23" s="601"/>
      <c r="C23" s="602"/>
      <c r="D23" s="607" t="s">
        <v>58</v>
      </c>
      <c r="E23" s="611"/>
      <c r="F23" s="686" t="str">
        <f>Overview_SelectedInterventions!N14</f>
        <v>-</v>
      </c>
      <c r="G23" s="687"/>
      <c r="H23" s="687"/>
      <c r="I23" s="688"/>
      <c r="J23" s="129" t="s">
        <v>375</v>
      </c>
      <c r="K23" s="710" t="str">
        <f>IF(ISBLANK(EnterData_Dist!K23),"-",(EnterData_Dist!K23))</f>
        <v>-</v>
      </c>
      <c r="L23" s="673" t="str">
        <f>IF(ISNUMBER(M23),(M23-0.3),"-")</f>
        <v>-</v>
      </c>
      <c r="M23" s="675" t="str">
        <f>IF(ISNUMBER(Overview_SelectedInterventions!O14),(Overview_SelectedInterventions!O14),"-")</f>
        <v>-</v>
      </c>
      <c r="N23" s="64"/>
      <c r="O23" s="346" t="e">
        <f>EnterData_Dist!U23</f>
        <v>#DIV/0!</v>
      </c>
      <c r="P23" s="347" t="e">
        <f>EnterData_Dist!V23</f>
        <v>#DIV/0!</v>
      </c>
      <c r="Q23" s="236" t="e">
        <f>EnterData_Dist!W23</f>
        <v>#DIV/0!</v>
      </c>
      <c r="R23" s="355"/>
      <c r="S23" s="346" t="e">
        <f>EnterData_SubDist!U23</f>
        <v>#DIV/0!</v>
      </c>
      <c r="T23" s="347" t="e">
        <f>EnterData_SubDist!V23</f>
        <v>#DIV/0!</v>
      </c>
      <c r="U23" s="236" t="e">
        <f>EnterData_SubDist!W23</f>
        <v>#DIV/0!</v>
      </c>
      <c r="V23" s="346" t="e">
        <f>EnterData_SubDist!AG23</f>
        <v>#DIV/0!</v>
      </c>
      <c r="W23" s="347" t="e">
        <f>EnterData_SubDist!AH23</f>
        <v>#DIV/0!</v>
      </c>
      <c r="X23" s="236" t="e">
        <f>EnterData_SubDist!AI23</f>
        <v>#DIV/0!</v>
      </c>
      <c r="Y23" s="346" t="e">
        <f>EnterData_SubDist!AS23</f>
        <v>#DIV/0!</v>
      </c>
      <c r="Z23" s="347" t="e">
        <f>EnterData_SubDist!AT23</f>
        <v>#DIV/0!</v>
      </c>
      <c r="AA23" s="236" t="e">
        <f>EnterData_SubDist!AU23</f>
        <v>#DIV/0!</v>
      </c>
      <c r="AB23" s="346" t="e">
        <f>EnterData_SubDist!BE23</f>
        <v>#DIV/0!</v>
      </c>
      <c r="AC23" s="347" t="e">
        <f>EnterData_SubDist!BF23</f>
        <v>#DIV/0!</v>
      </c>
      <c r="AD23" s="236" t="e">
        <f>EnterData_SubDist!BG23</f>
        <v>#DIV/0!</v>
      </c>
      <c r="AE23" s="346" t="e">
        <f>EnterData_SubDist!BQ23</f>
        <v>#DIV/0!</v>
      </c>
      <c r="AF23" s="347" t="e">
        <f>EnterData_SubDist!BR23</f>
        <v>#DIV/0!</v>
      </c>
      <c r="AG23" s="236" t="e">
        <f>EnterData_SubDist!BS23</f>
        <v>#DIV/0!</v>
      </c>
      <c r="AH23" s="346" t="e">
        <f>EnterData_SubDist!CC23</f>
        <v>#DIV/0!</v>
      </c>
      <c r="AI23" s="347" t="e">
        <f>EnterData_SubDist!CD23</f>
        <v>#DIV/0!</v>
      </c>
      <c r="AJ23" s="236" t="e">
        <f>EnterData_SubDist!CE23</f>
        <v>#DIV/0!</v>
      </c>
      <c r="AK23" s="346" t="e">
        <f>EnterData_SubDist!CO23</f>
        <v>#DIV/0!</v>
      </c>
      <c r="AL23" s="347" t="e">
        <f>EnterData_SubDist!CP23</f>
        <v>#DIV/0!</v>
      </c>
      <c r="AM23" s="236" t="e">
        <f>EnterData_SubDist!CQ23</f>
        <v>#DIV/0!</v>
      </c>
      <c r="AN23" s="346" t="e">
        <f>EnterData_SubDist!DA23</f>
        <v>#DIV/0!</v>
      </c>
      <c r="AO23" s="347" t="e">
        <f>EnterData_SubDist!DB23</f>
        <v>#DIV/0!</v>
      </c>
      <c r="AP23" s="236" t="e">
        <f>EnterData_SubDist!DC23</f>
        <v>#DIV/0!</v>
      </c>
    </row>
    <row r="24" spans="2:42" ht="20.100000000000001" customHeight="1" x14ac:dyDescent="0.25">
      <c r="B24" s="601"/>
      <c r="C24" s="602"/>
      <c r="D24" s="607"/>
      <c r="E24" s="611"/>
      <c r="F24" s="687"/>
      <c r="G24" s="687"/>
      <c r="H24" s="687"/>
      <c r="I24" s="688"/>
      <c r="J24" s="128" t="s">
        <v>376</v>
      </c>
      <c r="K24" s="709"/>
      <c r="L24" s="674"/>
      <c r="M24" s="676"/>
      <c r="N24" s="64"/>
      <c r="O24" s="344" t="e">
        <f>EnterData_Dist!U24</f>
        <v>#DIV/0!</v>
      </c>
      <c r="P24" s="345" t="e">
        <f>EnterData_Dist!V24</f>
        <v>#DIV/0!</v>
      </c>
      <c r="Q24" s="238" t="e">
        <f>EnterData_Dist!W24</f>
        <v>#DIV/0!</v>
      </c>
      <c r="R24" s="355"/>
      <c r="S24" s="344" t="e">
        <f>EnterData_SubDist!U24</f>
        <v>#DIV/0!</v>
      </c>
      <c r="T24" s="345" t="e">
        <f>EnterData_SubDist!V24</f>
        <v>#DIV/0!</v>
      </c>
      <c r="U24" s="238" t="e">
        <f>EnterData_SubDist!W24</f>
        <v>#DIV/0!</v>
      </c>
      <c r="V24" s="344" t="e">
        <f>EnterData_SubDist!AG24</f>
        <v>#DIV/0!</v>
      </c>
      <c r="W24" s="345" t="e">
        <f>EnterData_SubDist!AH24</f>
        <v>#DIV/0!</v>
      </c>
      <c r="X24" s="238" t="e">
        <f>EnterData_SubDist!AI24</f>
        <v>#DIV/0!</v>
      </c>
      <c r="Y24" s="344" t="e">
        <f>EnterData_SubDist!AS24</f>
        <v>#DIV/0!</v>
      </c>
      <c r="Z24" s="345" t="e">
        <f>EnterData_SubDist!AT24</f>
        <v>#DIV/0!</v>
      </c>
      <c r="AA24" s="238" t="e">
        <f>EnterData_SubDist!AU24</f>
        <v>#DIV/0!</v>
      </c>
      <c r="AB24" s="344" t="e">
        <f>EnterData_SubDist!BE24</f>
        <v>#DIV/0!</v>
      </c>
      <c r="AC24" s="345" t="e">
        <f>EnterData_SubDist!BF24</f>
        <v>#DIV/0!</v>
      </c>
      <c r="AD24" s="238" t="e">
        <f>EnterData_SubDist!BG24</f>
        <v>#DIV/0!</v>
      </c>
      <c r="AE24" s="344" t="e">
        <f>EnterData_SubDist!BQ24</f>
        <v>#DIV/0!</v>
      </c>
      <c r="AF24" s="345" t="e">
        <f>EnterData_SubDist!BR24</f>
        <v>#DIV/0!</v>
      </c>
      <c r="AG24" s="238" t="e">
        <f>EnterData_SubDist!BS24</f>
        <v>#DIV/0!</v>
      </c>
      <c r="AH24" s="344" t="e">
        <f>EnterData_SubDist!CC24</f>
        <v>#DIV/0!</v>
      </c>
      <c r="AI24" s="345" t="e">
        <f>EnterData_SubDist!CD24</f>
        <v>#DIV/0!</v>
      </c>
      <c r="AJ24" s="238" t="e">
        <f>EnterData_SubDist!CE24</f>
        <v>#DIV/0!</v>
      </c>
      <c r="AK24" s="344" t="e">
        <f>EnterData_SubDist!CO24</f>
        <v>#DIV/0!</v>
      </c>
      <c r="AL24" s="345" t="e">
        <f>EnterData_SubDist!CP24</f>
        <v>#DIV/0!</v>
      </c>
      <c r="AM24" s="238" t="e">
        <f>EnterData_SubDist!CQ24</f>
        <v>#DIV/0!</v>
      </c>
      <c r="AN24" s="344" t="e">
        <f>EnterData_SubDist!DA24</f>
        <v>#DIV/0!</v>
      </c>
      <c r="AO24" s="345" t="e">
        <f>EnterData_SubDist!DB24</f>
        <v>#DIV/0!</v>
      </c>
      <c r="AP24" s="238" t="e">
        <f>EnterData_SubDist!DC24</f>
        <v>#DIV/0!</v>
      </c>
    </row>
    <row r="25" spans="2:42" ht="20.100000000000001" customHeight="1" x14ac:dyDescent="0.25">
      <c r="B25" s="601"/>
      <c r="C25" s="602"/>
      <c r="D25" s="609"/>
      <c r="E25" s="610"/>
      <c r="F25" s="610"/>
      <c r="G25" s="610"/>
      <c r="H25" s="610"/>
      <c r="I25" s="689"/>
      <c r="J25" s="128" t="s">
        <v>377</v>
      </c>
      <c r="K25" s="709"/>
      <c r="L25" s="674"/>
      <c r="M25" s="676"/>
      <c r="N25" s="64"/>
      <c r="O25" s="344" t="e">
        <f>EnterData_Dist!U25</f>
        <v>#DIV/0!</v>
      </c>
      <c r="P25" s="345" t="e">
        <f>EnterData_Dist!V25</f>
        <v>#DIV/0!</v>
      </c>
      <c r="Q25" s="238" t="e">
        <f>EnterData_Dist!W25</f>
        <v>#DIV/0!</v>
      </c>
      <c r="R25" s="355"/>
      <c r="S25" s="344" t="e">
        <f>EnterData_SubDist!U25</f>
        <v>#DIV/0!</v>
      </c>
      <c r="T25" s="345" t="e">
        <f>EnterData_SubDist!V25</f>
        <v>#DIV/0!</v>
      </c>
      <c r="U25" s="238" t="e">
        <f>EnterData_SubDist!W25</f>
        <v>#DIV/0!</v>
      </c>
      <c r="V25" s="344" t="e">
        <f>EnterData_SubDist!AG25</f>
        <v>#DIV/0!</v>
      </c>
      <c r="W25" s="345" t="e">
        <f>EnterData_SubDist!AH25</f>
        <v>#DIV/0!</v>
      </c>
      <c r="X25" s="238" t="e">
        <f>EnterData_SubDist!AI25</f>
        <v>#DIV/0!</v>
      </c>
      <c r="Y25" s="344" t="e">
        <f>EnterData_SubDist!AS25</f>
        <v>#DIV/0!</v>
      </c>
      <c r="Z25" s="345" t="e">
        <f>EnterData_SubDist!AT25</f>
        <v>#DIV/0!</v>
      </c>
      <c r="AA25" s="238" t="e">
        <f>EnterData_SubDist!AU25</f>
        <v>#DIV/0!</v>
      </c>
      <c r="AB25" s="344" t="e">
        <f>EnterData_SubDist!BE25</f>
        <v>#DIV/0!</v>
      </c>
      <c r="AC25" s="345" t="e">
        <f>EnterData_SubDist!BF25</f>
        <v>#DIV/0!</v>
      </c>
      <c r="AD25" s="238" t="e">
        <f>EnterData_SubDist!BG25</f>
        <v>#DIV/0!</v>
      </c>
      <c r="AE25" s="344" t="e">
        <f>EnterData_SubDist!BQ25</f>
        <v>#DIV/0!</v>
      </c>
      <c r="AF25" s="345" t="e">
        <f>EnterData_SubDist!BR25</f>
        <v>#DIV/0!</v>
      </c>
      <c r="AG25" s="238" t="e">
        <f>EnterData_SubDist!BS25</f>
        <v>#DIV/0!</v>
      </c>
      <c r="AH25" s="344" t="e">
        <f>EnterData_SubDist!CC25</f>
        <v>#DIV/0!</v>
      </c>
      <c r="AI25" s="345" t="e">
        <f>EnterData_SubDist!CD25</f>
        <v>#DIV/0!</v>
      </c>
      <c r="AJ25" s="238" t="e">
        <f>EnterData_SubDist!CE25</f>
        <v>#DIV/0!</v>
      </c>
      <c r="AK25" s="344" t="e">
        <f>EnterData_SubDist!CO25</f>
        <v>#DIV/0!</v>
      </c>
      <c r="AL25" s="345" t="e">
        <f>EnterData_SubDist!CP25</f>
        <v>#DIV/0!</v>
      </c>
      <c r="AM25" s="238" t="e">
        <f>EnterData_SubDist!CQ25</f>
        <v>#DIV/0!</v>
      </c>
      <c r="AN25" s="344" t="e">
        <f>EnterData_SubDist!DA25</f>
        <v>#DIV/0!</v>
      </c>
      <c r="AO25" s="345" t="e">
        <f>EnterData_SubDist!DB25</f>
        <v>#DIV/0!</v>
      </c>
      <c r="AP25" s="238" t="e">
        <f>EnterData_SubDist!DC25</f>
        <v>#DIV/0!</v>
      </c>
    </row>
    <row r="26" spans="2:42" ht="20.100000000000001" customHeight="1" x14ac:dyDescent="0.25">
      <c r="B26" s="601"/>
      <c r="C26" s="602"/>
      <c r="D26" s="609"/>
      <c r="E26" s="610"/>
      <c r="F26" s="610"/>
      <c r="G26" s="610"/>
      <c r="H26" s="610"/>
      <c r="I26" s="689"/>
      <c r="J26" s="130" t="s">
        <v>378</v>
      </c>
      <c r="K26" s="709"/>
      <c r="L26" s="674"/>
      <c r="M26" s="677"/>
      <c r="N26" s="64"/>
      <c r="O26" s="237" t="e">
        <f>EnterData_Dist!U26</f>
        <v>#DIV/0!</v>
      </c>
      <c r="P26" s="348" t="e">
        <f>EnterData_Dist!V26</f>
        <v>#DIV/0!</v>
      </c>
      <c r="Q26" s="349" t="e">
        <f>EnterData_Dist!W26</f>
        <v>#DIV/0!</v>
      </c>
      <c r="R26" s="355"/>
      <c r="S26" s="237" t="e">
        <f>EnterData_SubDist!U26</f>
        <v>#DIV/0!</v>
      </c>
      <c r="T26" s="348" t="e">
        <f>EnterData_SubDist!V26</f>
        <v>#DIV/0!</v>
      </c>
      <c r="U26" s="349" t="e">
        <f>EnterData_SubDist!W26</f>
        <v>#DIV/0!</v>
      </c>
      <c r="V26" s="237" t="e">
        <f>EnterData_SubDist!AG26</f>
        <v>#DIV/0!</v>
      </c>
      <c r="W26" s="348" t="e">
        <f>EnterData_SubDist!AH26</f>
        <v>#DIV/0!</v>
      </c>
      <c r="X26" s="349" t="e">
        <f>EnterData_SubDist!AI26</f>
        <v>#DIV/0!</v>
      </c>
      <c r="Y26" s="237" t="e">
        <f>EnterData_SubDist!AS26</f>
        <v>#DIV/0!</v>
      </c>
      <c r="Z26" s="348" t="e">
        <f>EnterData_SubDist!AT26</f>
        <v>#DIV/0!</v>
      </c>
      <c r="AA26" s="349" t="e">
        <f>EnterData_SubDist!AU26</f>
        <v>#DIV/0!</v>
      </c>
      <c r="AB26" s="237" t="e">
        <f>EnterData_SubDist!BE26</f>
        <v>#DIV/0!</v>
      </c>
      <c r="AC26" s="348" t="e">
        <f>EnterData_SubDist!BF26</f>
        <v>#DIV/0!</v>
      </c>
      <c r="AD26" s="349" t="e">
        <f>EnterData_SubDist!BG26</f>
        <v>#DIV/0!</v>
      </c>
      <c r="AE26" s="237" t="e">
        <f>EnterData_SubDist!BQ26</f>
        <v>#DIV/0!</v>
      </c>
      <c r="AF26" s="348" t="e">
        <f>EnterData_SubDist!BR26</f>
        <v>#DIV/0!</v>
      </c>
      <c r="AG26" s="349" t="e">
        <f>EnterData_SubDist!BS26</f>
        <v>#DIV/0!</v>
      </c>
      <c r="AH26" s="237" t="e">
        <f>EnterData_SubDist!CC26</f>
        <v>#DIV/0!</v>
      </c>
      <c r="AI26" s="348" t="e">
        <f>EnterData_SubDist!CD26</f>
        <v>#DIV/0!</v>
      </c>
      <c r="AJ26" s="349" t="e">
        <f>EnterData_SubDist!CE26</f>
        <v>#DIV/0!</v>
      </c>
      <c r="AK26" s="237" t="e">
        <f>EnterData_SubDist!CO26</f>
        <v>#DIV/0!</v>
      </c>
      <c r="AL26" s="348" t="e">
        <f>EnterData_SubDist!CP26</f>
        <v>#DIV/0!</v>
      </c>
      <c r="AM26" s="349" t="e">
        <f>EnterData_SubDist!CQ26</f>
        <v>#DIV/0!</v>
      </c>
      <c r="AN26" s="237" t="e">
        <f>EnterData_SubDist!DA26</f>
        <v>#DIV/0!</v>
      </c>
      <c r="AO26" s="348" t="e">
        <f>EnterData_SubDist!DB26</f>
        <v>#DIV/0!</v>
      </c>
      <c r="AP26" s="349" t="e">
        <f>EnterData_SubDist!DC26</f>
        <v>#DIV/0!</v>
      </c>
    </row>
    <row r="27" spans="2:42" ht="20.100000000000001" customHeight="1" x14ac:dyDescent="0.25">
      <c r="B27" s="601"/>
      <c r="C27" s="602"/>
      <c r="D27" s="607" t="s">
        <v>59</v>
      </c>
      <c r="E27" s="611"/>
      <c r="F27" s="686" t="str">
        <f>Overview_SelectedInterventions!N16</f>
        <v>-</v>
      </c>
      <c r="G27" s="687"/>
      <c r="H27" s="687"/>
      <c r="I27" s="688"/>
      <c r="J27" s="128" t="s">
        <v>375</v>
      </c>
      <c r="K27" s="710" t="str">
        <f>IF(ISBLANK(EnterData_Dist!K27),"-",(EnterData_Dist!K27))</f>
        <v>-</v>
      </c>
      <c r="L27" s="673" t="str">
        <f>IF(ISNUMBER(M27),(M27-0.3),"-")</f>
        <v>-</v>
      </c>
      <c r="M27" s="675" t="str">
        <f>IF(ISNUMBER(Overview_SelectedInterventions!O16),(Overview_SelectedInterventions!O16),"-")</f>
        <v>-</v>
      </c>
      <c r="N27" s="64"/>
      <c r="O27" s="344" t="e">
        <f>EnterData_Dist!U27</f>
        <v>#DIV/0!</v>
      </c>
      <c r="P27" s="345" t="e">
        <f>EnterData_Dist!V27</f>
        <v>#DIV/0!</v>
      </c>
      <c r="Q27" s="238" t="e">
        <f>EnterData_Dist!W27</f>
        <v>#DIV/0!</v>
      </c>
      <c r="R27" s="355"/>
      <c r="S27" s="344" t="e">
        <f>EnterData_SubDist!U27</f>
        <v>#DIV/0!</v>
      </c>
      <c r="T27" s="345" t="e">
        <f>EnterData_SubDist!V27</f>
        <v>#DIV/0!</v>
      </c>
      <c r="U27" s="238" t="e">
        <f>EnterData_SubDist!W27</f>
        <v>#DIV/0!</v>
      </c>
      <c r="V27" s="344" t="e">
        <f>EnterData_SubDist!AG27</f>
        <v>#DIV/0!</v>
      </c>
      <c r="W27" s="345" t="e">
        <f>EnterData_SubDist!AH27</f>
        <v>#DIV/0!</v>
      </c>
      <c r="X27" s="238" t="e">
        <f>EnterData_SubDist!AI27</f>
        <v>#DIV/0!</v>
      </c>
      <c r="Y27" s="344" t="e">
        <f>EnterData_SubDist!AS27</f>
        <v>#DIV/0!</v>
      </c>
      <c r="Z27" s="345" t="e">
        <f>EnterData_SubDist!AT27</f>
        <v>#DIV/0!</v>
      </c>
      <c r="AA27" s="238" t="e">
        <f>EnterData_SubDist!AU27</f>
        <v>#DIV/0!</v>
      </c>
      <c r="AB27" s="344" t="e">
        <f>EnterData_SubDist!BE27</f>
        <v>#DIV/0!</v>
      </c>
      <c r="AC27" s="345" t="e">
        <f>EnterData_SubDist!BF27</f>
        <v>#DIV/0!</v>
      </c>
      <c r="AD27" s="238" t="e">
        <f>EnterData_SubDist!BG27</f>
        <v>#DIV/0!</v>
      </c>
      <c r="AE27" s="344" t="e">
        <f>EnterData_SubDist!BQ27</f>
        <v>#DIV/0!</v>
      </c>
      <c r="AF27" s="345" t="e">
        <f>EnterData_SubDist!BR27</f>
        <v>#DIV/0!</v>
      </c>
      <c r="AG27" s="238" t="e">
        <f>EnterData_SubDist!BS27</f>
        <v>#DIV/0!</v>
      </c>
      <c r="AH27" s="344" t="e">
        <f>EnterData_SubDist!CC27</f>
        <v>#DIV/0!</v>
      </c>
      <c r="AI27" s="345" t="e">
        <f>EnterData_SubDist!CD27</f>
        <v>#DIV/0!</v>
      </c>
      <c r="AJ27" s="238" t="e">
        <f>EnterData_SubDist!CE27</f>
        <v>#DIV/0!</v>
      </c>
      <c r="AK27" s="344" t="e">
        <f>EnterData_SubDist!CO27</f>
        <v>#DIV/0!</v>
      </c>
      <c r="AL27" s="345" t="e">
        <f>EnterData_SubDist!CP27</f>
        <v>#DIV/0!</v>
      </c>
      <c r="AM27" s="238" t="e">
        <f>EnterData_SubDist!CQ27</f>
        <v>#DIV/0!</v>
      </c>
      <c r="AN27" s="344" t="e">
        <f>EnterData_SubDist!DA27</f>
        <v>#DIV/0!</v>
      </c>
      <c r="AO27" s="345" t="e">
        <f>EnterData_SubDist!DB27</f>
        <v>#DIV/0!</v>
      </c>
      <c r="AP27" s="238" t="e">
        <f>EnterData_SubDist!DC27</f>
        <v>#DIV/0!</v>
      </c>
    </row>
    <row r="28" spans="2:42" ht="20.100000000000001" customHeight="1" x14ac:dyDescent="0.25">
      <c r="B28" s="601"/>
      <c r="C28" s="602"/>
      <c r="D28" s="607"/>
      <c r="E28" s="611"/>
      <c r="F28" s="687"/>
      <c r="G28" s="687"/>
      <c r="H28" s="687"/>
      <c r="I28" s="688"/>
      <c r="J28" s="128" t="s">
        <v>376</v>
      </c>
      <c r="K28" s="709"/>
      <c r="L28" s="674"/>
      <c r="M28" s="676"/>
      <c r="N28" s="64"/>
      <c r="O28" s="344" t="e">
        <f>EnterData_Dist!U28</f>
        <v>#DIV/0!</v>
      </c>
      <c r="P28" s="345" t="e">
        <f>EnterData_Dist!V28</f>
        <v>#DIV/0!</v>
      </c>
      <c r="Q28" s="238" t="e">
        <f>EnterData_Dist!W28</f>
        <v>#DIV/0!</v>
      </c>
      <c r="R28" s="355"/>
      <c r="S28" s="344" t="e">
        <f>EnterData_SubDist!U28</f>
        <v>#DIV/0!</v>
      </c>
      <c r="T28" s="345" t="e">
        <f>EnterData_SubDist!V28</f>
        <v>#DIV/0!</v>
      </c>
      <c r="U28" s="238" t="e">
        <f>EnterData_SubDist!W28</f>
        <v>#DIV/0!</v>
      </c>
      <c r="V28" s="344" t="e">
        <f>EnterData_SubDist!AG28</f>
        <v>#DIV/0!</v>
      </c>
      <c r="W28" s="345" t="e">
        <f>EnterData_SubDist!AH28</f>
        <v>#DIV/0!</v>
      </c>
      <c r="X28" s="238" t="e">
        <f>EnterData_SubDist!AI28</f>
        <v>#DIV/0!</v>
      </c>
      <c r="Y28" s="344" t="e">
        <f>EnterData_SubDist!AS28</f>
        <v>#DIV/0!</v>
      </c>
      <c r="Z28" s="345" t="e">
        <f>EnterData_SubDist!AT28</f>
        <v>#DIV/0!</v>
      </c>
      <c r="AA28" s="238" t="e">
        <f>EnterData_SubDist!AU28</f>
        <v>#DIV/0!</v>
      </c>
      <c r="AB28" s="344" t="e">
        <f>EnterData_SubDist!BE28</f>
        <v>#DIV/0!</v>
      </c>
      <c r="AC28" s="345" t="e">
        <f>EnterData_SubDist!BF28</f>
        <v>#DIV/0!</v>
      </c>
      <c r="AD28" s="238" t="e">
        <f>EnterData_SubDist!BG28</f>
        <v>#DIV/0!</v>
      </c>
      <c r="AE28" s="344" t="e">
        <f>EnterData_SubDist!BQ28</f>
        <v>#DIV/0!</v>
      </c>
      <c r="AF28" s="345" t="e">
        <f>EnterData_SubDist!BR28</f>
        <v>#DIV/0!</v>
      </c>
      <c r="AG28" s="238" t="e">
        <f>EnterData_SubDist!BS28</f>
        <v>#DIV/0!</v>
      </c>
      <c r="AH28" s="344" t="e">
        <f>EnterData_SubDist!CC28</f>
        <v>#DIV/0!</v>
      </c>
      <c r="AI28" s="345" t="e">
        <f>EnterData_SubDist!CD28</f>
        <v>#DIV/0!</v>
      </c>
      <c r="AJ28" s="238" t="e">
        <f>EnterData_SubDist!CE28</f>
        <v>#DIV/0!</v>
      </c>
      <c r="AK28" s="344" t="e">
        <f>EnterData_SubDist!CO28</f>
        <v>#DIV/0!</v>
      </c>
      <c r="AL28" s="345" t="e">
        <f>EnterData_SubDist!CP28</f>
        <v>#DIV/0!</v>
      </c>
      <c r="AM28" s="238" t="e">
        <f>EnterData_SubDist!CQ28</f>
        <v>#DIV/0!</v>
      </c>
      <c r="AN28" s="344" t="e">
        <f>EnterData_SubDist!DA28</f>
        <v>#DIV/0!</v>
      </c>
      <c r="AO28" s="345" t="e">
        <f>EnterData_SubDist!DB28</f>
        <v>#DIV/0!</v>
      </c>
      <c r="AP28" s="238" t="e">
        <f>EnterData_SubDist!DC28</f>
        <v>#DIV/0!</v>
      </c>
    </row>
    <row r="29" spans="2:42" ht="20.100000000000001" customHeight="1" x14ac:dyDescent="0.25">
      <c r="B29" s="601"/>
      <c r="C29" s="602"/>
      <c r="D29" s="609"/>
      <c r="E29" s="610"/>
      <c r="F29" s="610"/>
      <c r="G29" s="610"/>
      <c r="H29" s="610"/>
      <c r="I29" s="689"/>
      <c r="J29" s="128" t="s">
        <v>377</v>
      </c>
      <c r="K29" s="709"/>
      <c r="L29" s="674"/>
      <c r="M29" s="676"/>
      <c r="N29" s="64"/>
      <c r="O29" s="344" t="e">
        <f>EnterData_Dist!U29</f>
        <v>#DIV/0!</v>
      </c>
      <c r="P29" s="345" t="e">
        <f>EnterData_Dist!V29</f>
        <v>#DIV/0!</v>
      </c>
      <c r="Q29" s="238" t="e">
        <f>EnterData_Dist!W29</f>
        <v>#DIV/0!</v>
      </c>
      <c r="R29" s="355"/>
      <c r="S29" s="344" t="e">
        <f>EnterData_SubDist!U29</f>
        <v>#DIV/0!</v>
      </c>
      <c r="T29" s="345" t="e">
        <f>EnterData_SubDist!V29</f>
        <v>#DIV/0!</v>
      </c>
      <c r="U29" s="238" t="e">
        <f>EnterData_SubDist!W29</f>
        <v>#DIV/0!</v>
      </c>
      <c r="V29" s="344" t="e">
        <f>EnterData_SubDist!AG29</f>
        <v>#DIV/0!</v>
      </c>
      <c r="W29" s="345" t="e">
        <f>EnterData_SubDist!AH29</f>
        <v>#DIV/0!</v>
      </c>
      <c r="X29" s="238" t="e">
        <f>EnterData_SubDist!AI29</f>
        <v>#DIV/0!</v>
      </c>
      <c r="Y29" s="344" t="e">
        <f>EnterData_SubDist!AS29</f>
        <v>#DIV/0!</v>
      </c>
      <c r="Z29" s="345" t="e">
        <f>EnterData_SubDist!AT29</f>
        <v>#DIV/0!</v>
      </c>
      <c r="AA29" s="238" t="e">
        <f>EnterData_SubDist!AU29</f>
        <v>#DIV/0!</v>
      </c>
      <c r="AB29" s="344" t="e">
        <f>EnterData_SubDist!BE29</f>
        <v>#DIV/0!</v>
      </c>
      <c r="AC29" s="345" t="e">
        <f>EnterData_SubDist!BF29</f>
        <v>#DIV/0!</v>
      </c>
      <c r="AD29" s="238" t="e">
        <f>EnterData_SubDist!BG29</f>
        <v>#DIV/0!</v>
      </c>
      <c r="AE29" s="344" t="e">
        <f>EnterData_SubDist!BQ29</f>
        <v>#DIV/0!</v>
      </c>
      <c r="AF29" s="345" t="e">
        <f>EnterData_SubDist!BR29</f>
        <v>#DIV/0!</v>
      </c>
      <c r="AG29" s="238" t="e">
        <f>EnterData_SubDist!BS29</f>
        <v>#DIV/0!</v>
      </c>
      <c r="AH29" s="344" t="e">
        <f>EnterData_SubDist!CC29</f>
        <v>#DIV/0!</v>
      </c>
      <c r="AI29" s="345" t="e">
        <f>EnterData_SubDist!CD29</f>
        <v>#DIV/0!</v>
      </c>
      <c r="AJ29" s="238" t="e">
        <f>EnterData_SubDist!CE29</f>
        <v>#DIV/0!</v>
      </c>
      <c r="AK29" s="344" t="e">
        <f>EnterData_SubDist!CO29</f>
        <v>#DIV/0!</v>
      </c>
      <c r="AL29" s="345" t="e">
        <f>EnterData_SubDist!CP29</f>
        <v>#DIV/0!</v>
      </c>
      <c r="AM29" s="238" t="e">
        <f>EnterData_SubDist!CQ29</f>
        <v>#DIV/0!</v>
      </c>
      <c r="AN29" s="344" t="e">
        <f>EnterData_SubDist!DA29</f>
        <v>#DIV/0!</v>
      </c>
      <c r="AO29" s="345" t="e">
        <f>EnterData_SubDist!DB29</f>
        <v>#DIV/0!</v>
      </c>
      <c r="AP29" s="238" t="e">
        <f>EnterData_SubDist!DC29</f>
        <v>#DIV/0!</v>
      </c>
    </row>
    <row r="30" spans="2:42" ht="20.100000000000001" customHeight="1" x14ac:dyDescent="0.25">
      <c r="B30" s="601"/>
      <c r="C30" s="602"/>
      <c r="D30" s="716"/>
      <c r="E30" s="717"/>
      <c r="F30" s="717"/>
      <c r="G30" s="717"/>
      <c r="H30" s="717"/>
      <c r="I30" s="718"/>
      <c r="J30" s="128" t="s">
        <v>378</v>
      </c>
      <c r="K30" s="715"/>
      <c r="L30" s="693"/>
      <c r="M30" s="676"/>
      <c r="N30" s="64"/>
      <c r="O30" s="344" t="e">
        <f>EnterData_Dist!U30</f>
        <v>#DIV/0!</v>
      </c>
      <c r="P30" s="345" t="e">
        <f>EnterData_Dist!V30</f>
        <v>#DIV/0!</v>
      </c>
      <c r="Q30" s="238" t="e">
        <f>EnterData_Dist!W30</f>
        <v>#DIV/0!</v>
      </c>
      <c r="R30" s="355"/>
      <c r="S30" s="344" t="e">
        <f>EnterData_SubDist!U30</f>
        <v>#DIV/0!</v>
      </c>
      <c r="T30" s="345" t="e">
        <f>EnterData_SubDist!V30</f>
        <v>#DIV/0!</v>
      </c>
      <c r="U30" s="238" t="e">
        <f>EnterData_SubDist!W30</f>
        <v>#DIV/0!</v>
      </c>
      <c r="V30" s="344" t="e">
        <f>EnterData_SubDist!AG30</f>
        <v>#DIV/0!</v>
      </c>
      <c r="W30" s="345" t="e">
        <f>EnterData_SubDist!AH30</f>
        <v>#DIV/0!</v>
      </c>
      <c r="X30" s="238" t="e">
        <f>EnterData_SubDist!AI30</f>
        <v>#DIV/0!</v>
      </c>
      <c r="Y30" s="344" t="e">
        <f>EnterData_SubDist!AS30</f>
        <v>#DIV/0!</v>
      </c>
      <c r="Z30" s="345" t="e">
        <f>EnterData_SubDist!AT30</f>
        <v>#DIV/0!</v>
      </c>
      <c r="AA30" s="238" t="e">
        <f>EnterData_SubDist!AU30</f>
        <v>#DIV/0!</v>
      </c>
      <c r="AB30" s="344" t="e">
        <f>EnterData_SubDist!BE30</f>
        <v>#DIV/0!</v>
      </c>
      <c r="AC30" s="345" t="e">
        <f>EnterData_SubDist!BF30</f>
        <v>#DIV/0!</v>
      </c>
      <c r="AD30" s="238" t="e">
        <f>EnterData_SubDist!BG30</f>
        <v>#DIV/0!</v>
      </c>
      <c r="AE30" s="344" t="e">
        <f>EnterData_SubDist!BQ30</f>
        <v>#DIV/0!</v>
      </c>
      <c r="AF30" s="345" t="e">
        <f>EnterData_SubDist!BR30</f>
        <v>#DIV/0!</v>
      </c>
      <c r="AG30" s="238" t="e">
        <f>EnterData_SubDist!BS30</f>
        <v>#DIV/0!</v>
      </c>
      <c r="AH30" s="344" t="e">
        <f>EnterData_SubDist!CC30</f>
        <v>#DIV/0!</v>
      </c>
      <c r="AI30" s="345" t="e">
        <f>EnterData_SubDist!CD30</f>
        <v>#DIV/0!</v>
      </c>
      <c r="AJ30" s="238" t="e">
        <f>EnterData_SubDist!CE30</f>
        <v>#DIV/0!</v>
      </c>
      <c r="AK30" s="344" t="e">
        <f>EnterData_SubDist!CO30</f>
        <v>#DIV/0!</v>
      </c>
      <c r="AL30" s="345" t="e">
        <f>EnterData_SubDist!CP30</f>
        <v>#DIV/0!</v>
      </c>
      <c r="AM30" s="238" t="e">
        <f>EnterData_SubDist!CQ30</f>
        <v>#DIV/0!</v>
      </c>
      <c r="AN30" s="344" t="e">
        <f>EnterData_SubDist!DA30</f>
        <v>#DIV/0!</v>
      </c>
      <c r="AO30" s="345" t="e">
        <f>EnterData_SubDist!DB30</f>
        <v>#DIV/0!</v>
      </c>
      <c r="AP30" s="238" t="e">
        <f>EnterData_SubDist!DC30</f>
        <v>#DIV/0!</v>
      </c>
    </row>
    <row r="31" spans="2:42" ht="9.9499999999999993" customHeight="1" x14ac:dyDescent="0.25">
      <c r="B31" s="99"/>
      <c r="C31" s="100"/>
      <c r="D31" s="94"/>
      <c r="E31" s="95"/>
      <c r="F31" s="95"/>
      <c r="G31" s="95"/>
      <c r="H31" s="95"/>
      <c r="I31" s="95"/>
      <c r="J31" s="96"/>
      <c r="K31" s="97"/>
      <c r="L31" s="98"/>
      <c r="M31" s="98"/>
      <c r="N31" s="96"/>
      <c r="O31" s="350"/>
      <c r="P31" s="350"/>
      <c r="Q31" s="350"/>
      <c r="R31" s="356"/>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1"/>
    </row>
    <row r="32" spans="2:42" ht="20.100000000000001" customHeight="1" x14ac:dyDescent="0.25">
      <c r="B32" s="707" t="str">
        <f>'Select Interventions'!E8</f>
        <v>Select intervention #2</v>
      </c>
      <c r="C32" s="459"/>
      <c r="D32" s="719" t="s">
        <v>55</v>
      </c>
      <c r="E32" s="720"/>
      <c r="F32" s="721" t="str">
        <f>Overview_SelectedInterventions!N19</f>
        <v>-</v>
      </c>
      <c r="G32" s="722"/>
      <c r="H32" s="722"/>
      <c r="I32" s="723"/>
      <c r="J32" s="138" t="s">
        <v>375</v>
      </c>
      <c r="K32" s="708" t="str">
        <f>IF(ISBLANK(EnterData_Dist!K32),"-",(EnterData_Dist!K32))</f>
        <v>-</v>
      </c>
      <c r="L32" s="682" t="str">
        <f>IF(ISNUMBER(M32),(M32-0.3),"-")</f>
        <v>-</v>
      </c>
      <c r="M32" s="683" t="str">
        <f>IF(ISNUMBER(Overview_SelectedInterventions!O19),(Overview_SelectedInterventions!O19),"-")</f>
        <v>-</v>
      </c>
      <c r="N32" s="64"/>
      <c r="O32" s="680" t="e">
        <f>EnterData_Dist!U32</f>
        <v>#DIV/0!</v>
      </c>
      <c r="P32" s="714" t="e">
        <f>EnterData_Dist!V32</f>
        <v>#DIV/0!</v>
      </c>
      <c r="Q32" s="713" t="e">
        <f>EnterData_Dist!W32</f>
        <v>#DIV/0!</v>
      </c>
      <c r="R32" s="355"/>
      <c r="S32" s="680" t="e">
        <f>EnterData_SubDist!U32</f>
        <v>#DIV/0!</v>
      </c>
      <c r="T32" s="714" t="e">
        <f>EnterData_SubDist!V32</f>
        <v>#DIV/0!</v>
      </c>
      <c r="U32" s="713" t="e">
        <f>EnterData_SubDist!W32</f>
        <v>#DIV/0!</v>
      </c>
      <c r="V32" s="680" t="e">
        <f>EnterData_SubDist!AG32</f>
        <v>#DIV/0!</v>
      </c>
      <c r="W32" s="714" t="e">
        <f>EnterData_SubDist!AH32</f>
        <v>#DIV/0!</v>
      </c>
      <c r="X32" s="713" t="e">
        <f>EnterData_SubDist!AI32</f>
        <v>#DIV/0!</v>
      </c>
      <c r="Y32" s="680" t="e">
        <f>EnterData_SubDist!AS32</f>
        <v>#DIV/0!</v>
      </c>
      <c r="Z32" s="714" t="e">
        <f>EnterData_SubDist!AT32</f>
        <v>#DIV/0!</v>
      </c>
      <c r="AA32" s="713" t="e">
        <f>EnterData_SubDist!AU32</f>
        <v>#DIV/0!</v>
      </c>
      <c r="AB32" s="680" t="e">
        <f>EnterData_SubDist!BE32</f>
        <v>#DIV/0!</v>
      </c>
      <c r="AC32" s="714" t="e">
        <f>EnterData_SubDist!BF32</f>
        <v>#DIV/0!</v>
      </c>
      <c r="AD32" s="713" t="e">
        <f>EnterData_SubDist!BG32</f>
        <v>#DIV/0!</v>
      </c>
      <c r="AE32" s="680" t="e">
        <f>EnterData_SubDist!BQ32</f>
        <v>#DIV/0!</v>
      </c>
      <c r="AF32" s="714" t="e">
        <f>EnterData_SubDist!BR32</f>
        <v>#DIV/0!</v>
      </c>
      <c r="AG32" s="713" t="e">
        <f>EnterData_SubDist!BS32</f>
        <v>#DIV/0!</v>
      </c>
      <c r="AH32" s="680" t="e">
        <f>EnterData_SubDist!CC32</f>
        <v>#DIV/0!</v>
      </c>
      <c r="AI32" s="714" t="e">
        <f>EnterData_SubDist!CD32</f>
        <v>#DIV/0!</v>
      </c>
      <c r="AJ32" s="713" t="e">
        <f>EnterData_SubDist!CE32</f>
        <v>#DIV/0!</v>
      </c>
      <c r="AK32" s="680" t="e">
        <f>EnterData_SubDist!CO32</f>
        <v>#DIV/0!</v>
      </c>
      <c r="AL32" s="714" t="e">
        <f>EnterData_SubDist!CP32</f>
        <v>#DIV/0!</v>
      </c>
      <c r="AM32" s="713" t="e">
        <f>EnterData_SubDist!CQ32</f>
        <v>#DIV/0!</v>
      </c>
      <c r="AN32" s="680" t="e">
        <f>EnterData_SubDist!DA32</f>
        <v>#DIV/0!</v>
      </c>
      <c r="AO32" s="714" t="e">
        <f>EnterData_SubDist!DB32</f>
        <v>#DIV/0!</v>
      </c>
      <c r="AP32" s="713" t="e">
        <f>EnterData_SubDist!DC32</f>
        <v>#DIV/0!</v>
      </c>
    </row>
    <row r="33" spans="2:42" ht="20.100000000000001" customHeight="1" x14ac:dyDescent="0.25">
      <c r="B33" s="458"/>
      <c r="C33" s="459"/>
      <c r="D33" s="584"/>
      <c r="E33" s="599"/>
      <c r="F33" s="699"/>
      <c r="G33" s="699"/>
      <c r="H33" s="699"/>
      <c r="I33" s="700"/>
      <c r="J33" s="138" t="s">
        <v>376</v>
      </c>
      <c r="K33" s="709"/>
      <c r="L33" s="674"/>
      <c r="M33" s="676"/>
      <c r="N33" s="64"/>
      <c r="O33" s="673"/>
      <c r="P33" s="712"/>
      <c r="Q33" s="711"/>
      <c r="R33" s="355"/>
      <c r="S33" s="673"/>
      <c r="T33" s="712"/>
      <c r="U33" s="711"/>
      <c r="V33" s="673"/>
      <c r="W33" s="712"/>
      <c r="X33" s="711"/>
      <c r="Y33" s="673"/>
      <c r="Z33" s="712"/>
      <c r="AA33" s="711"/>
      <c r="AB33" s="673"/>
      <c r="AC33" s="712"/>
      <c r="AD33" s="711"/>
      <c r="AE33" s="673"/>
      <c r="AF33" s="712"/>
      <c r="AG33" s="711"/>
      <c r="AH33" s="673"/>
      <c r="AI33" s="712"/>
      <c r="AJ33" s="711"/>
      <c r="AK33" s="673"/>
      <c r="AL33" s="712"/>
      <c r="AM33" s="711"/>
      <c r="AN33" s="673"/>
      <c r="AO33" s="712"/>
      <c r="AP33" s="711"/>
    </row>
    <row r="34" spans="2:42" ht="20.100000000000001" customHeight="1" x14ac:dyDescent="0.25">
      <c r="B34" s="458"/>
      <c r="C34" s="459"/>
      <c r="D34" s="586"/>
      <c r="E34" s="587"/>
      <c r="F34" s="587"/>
      <c r="G34" s="587"/>
      <c r="H34" s="587"/>
      <c r="I34" s="701"/>
      <c r="J34" s="138" t="s">
        <v>377</v>
      </c>
      <c r="K34" s="709"/>
      <c r="L34" s="674"/>
      <c r="M34" s="676"/>
      <c r="N34" s="64"/>
      <c r="O34" s="673"/>
      <c r="P34" s="712"/>
      <c r="Q34" s="711"/>
      <c r="R34" s="355"/>
      <c r="S34" s="673"/>
      <c r="T34" s="712"/>
      <c r="U34" s="711"/>
      <c r="V34" s="673"/>
      <c r="W34" s="712"/>
      <c r="X34" s="711"/>
      <c r="Y34" s="673"/>
      <c r="Z34" s="712"/>
      <c r="AA34" s="711"/>
      <c r="AB34" s="673"/>
      <c r="AC34" s="712"/>
      <c r="AD34" s="711"/>
      <c r="AE34" s="673"/>
      <c r="AF34" s="712"/>
      <c r="AG34" s="711"/>
      <c r="AH34" s="673"/>
      <c r="AI34" s="712"/>
      <c r="AJ34" s="711"/>
      <c r="AK34" s="673"/>
      <c r="AL34" s="712"/>
      <c r="AM34" s="711"/>
      <c r="AN34" s="673"/>
      <c r="AO34" s="712"/>
      <c r="AP34" s="711"/>
    </row>
    <row r="35" spans="2:42" ht="20.100000000000001" customHeight="1" x14ac:dyDescent="0.25">
      <c r="B35" s="458"/>
      <c r="C35" s="459"/>
      <c r="D35" s="586"/>
      <c r="E35" s="587"/>
      <c r="F35" s="587"/>
      <c r="G35" s="587"/>
      <c r="H35" s="587"/>
      <c r="I35" s="701"/>
      <c r="J35" s="138" t="s">
        <v>378</v>
      </c>
      <c r="K35" s="709"/>
      <c r="L35" s="674"/>
      <c r="M35" s="677"/>
      <c r="N35" s="64"/>
      <c r="O35" s="673"/>
      <c r="P35" s="712"/>
      <c r="Q35" s="711"/>
      <c r="R35" s="355"/>
      <c r="S35" s="673"/>
      <c r="T35" s="712"/>
      <c r="U35" s="711"/>
      <c r="V35" s="673"/>
      <c r="W35" s="712"/>
      <c r="X35" s="711"/>
      <c r="Y35" s="673"/>
      <c r="Z35" s="712"/>
      <c r="AA35" s="711"/>
      <c r="AB35" s="673"/>
      <c r="AC35" s="712"/>
      <c r="AD35" s="711"/>
      <c r="AE35" s="673"/>
      <c r="AF35" s="712"/>
      <c r="AG35" s="711"/>
      <c r="AH35" s="673"/>
      <c r="AI35" s="712"/>
      <c r="AJ35" s="711"/>
      <c r="AK35" s="673"/>
      <c r="AL35" s="712"/>
      <c r="AM35" s="711"/>
      <c r="AN35" s="673"/>
      <c r="AO35" s="712"/>
      <c r="AP35" s="711"/>
    </row>
    <row r="36" spans="2:42" ht="20.100000000000001" customHeight="1" x14ac:dyDescent="0.25">
      <c r="B36" s="458"/>
      <c r="C36" s="459"/>
      <c r="D36" s="584" t="s">
        <v>56</v>
      </c>
      <c r="E36" s="585"/>
      <c r="F36" s="702" t="str">
        <f>Overview_SelectedInterventions!N21</f>
        <v>-</v>
      </c>
      <c r="G36" s="699"/>
      <c r="H36" s="699"/>
      <c r="I36" s="700"/>
      <c r="J36" s="139" t="s">
        <v>375</v>
      </c>
      <c r="K36" s="710" t="str">
        <f>IF(ISBLANK(EnterData_Dist!K36),"-",(EnterData_Dist!K36))</f>
        <v>-</v>
      </c>
      <c r="L36" s="673" t="str">
        <f>IF(ISNUMBER(M36),(M36-0.3),"-")</f>
        <v>-</v>
      </c>
      <c r="M36" s="675" t="str">
        <f>IF(ISNUMBER(Overview_SelectedInterventions!O21),(Overview_SelectedInterventions!O21),"-")</f>
        <v>-</v>
      </c>
      <c r="N36" s="64"/>
      <c r="O36" s="673" t="e">
        <f>EnterData_Dist!U36</f>
        <v>#DIV/0!</v>
      </c>
      <c r="P36" s="712" t="e">
        <f>EnterData_Dist!V36</f>
        <v>#DIV/0!</v>
      </c>
      <c r="Q36" s="711" t="e">
        <f>EnterData_Dist!W36</f>
        <v>#DIV/0!</v>
      </c>
      <c r="R36" s="355"/>
      <c r="S36" s="673" t="e">
        <f>EnterData_SubDist!U36</f>
        <v>#DIV/0!</v>
      </c>
      <c r="T36" s="712" t="e">
        <f>EnterData_SubDist!V36</f>
        <v>#DIV/0!</v>
      </c>
      <c r="U36" s="711" t="e">
        <f>EnterData_SubDist!W36</f>
        <v>#DIV/0!</v>
      </c>
      <c r="V36" s="673" t="e">
        <f>EnterData_SubDist!AG36</f>
        <v>#DIV/0!</v>
      </c>
      <c r="W36" s="712" t="e">
        <f>EnterData_SubDist!AH36</f>
        <v>#DIV/0!</v>
      </c>
      <c r="X36" s="711" t="e">
        <f>EnterData_SubDist!AI36</f>
        <v>#DIV/0!</v>
      </c>
      <c r="Y36" s="673" t="e">
        <f>EnterData_SubDist!AS36</f>
        <v>#DIV/0!</v>
      </c>
      <c r="Z36" s="712" t="e">
        <f>EnterData_SubDist!AT36</f>
        <v>#DIV/0!</v>
      </c>
      <c r="AA36" s="711" t="e">
        <f>EnterData_SubDist!AU36</f>
        <v>#DIV/0!</v>
      </c>
      <c r="AB36" s="673" t="e">
        <f>EnterData_SubDist!BE36</f>
        <v>#DIV/0!</v>
      </c>
      <c r="AC36" s="712" t="e">
        <f>EnterData_SubDist!BF36</f>
        <v>#DIV/0!</v>
      </c>
      <c r="AD36" s="711" t="e">
        <f>EnterData_SubDist!BG36</f>
        <v>#DIV/0!</v>
      </c>
      <c r="AE36" s="673" t="e">
        <f>EnterData_SubDist!BQ36</f>
        <v>#DIV/0!</v>
      </c>
      <c r="AF36" s="712" t="e">
        <f>EnterData_SubDist!BR36</f>
        <v>#DIV/0!</v>
      </c>
      <c r="AG36" s="711" t="e">
        <f>EnterData_SubDist!BS36</f>
        <v>#DIV/0!</v>
      </c>
      <c r="AH36" s="673" t="e">
        <f>EnterData_SubDist!CC36</f>
        <v>#DIV/0!</v>
      </c>
      <c r="AI36" s="712" t="e">
        <f>EnterData_SubDist!CD36</f>
        <v>#DIV/0!</v>
      </c>
      <c r="AJ36" s="711" t="e">
        <f>EnterData_SubDist!CE36</f>
        <v>#DIV/0!</v>
      </c>
      <c r="AK36" s="673" t="e">
        <f>EnterData_SubDist!CO36</f>
        <v>#DIV/0!</v>
      </c>
      <c r="AL36" s="712" t="e">
        <f>EnterData_SubDist!CP36</f>
        <v>#DIV/0!</v>
      </c>
      <c r="AM36" s="711" t="e">
        <f>EnterData_SubDist!CQ36</f>
        <v>#DIV/0!</v>
      </c>
      <c r="AN36" s="673" t="e">
        <f>EnterData_SubDist!DA36</f>
        <v>#DIV/0!</v>
      </c>
      <c r="AO36" s="712" t="e">
        <f>EnterData_SubDist!DB36</f>
        <v>#DIV/0!</v>
      </c>
      <c r="AP36" s="711" t="e">
        <f>EnterData_SubDist!DC36</f>
        <v>#DIV/0!</v>
      </c>
    </row>
    <row r="37" spans="2:42" ht="20.100000000000001" customHeight="1" x14ac:dyDescent="0.25">
      <c r="B37" s="458"/>
      <c r="C37" s="459"/>
      <c r="D37" s="584"/>
      <c r="E37" s="585"/>
      <c r="F37" s="699"/>
      <c r="G37" s="699"/>
      <c r="H37" s="699"/>
      <c r="I37" s="700"/>
      <c r="J37" s="138" t="s">
        <v>376</v>
      </c>
      <c r="K37" s="709"/>
      <c r="L37" s="674"/>
      <c r="M37" s="676"/>
      <c r="N37" s="64"/>
      <c r="O37" s="673"/>
      <c r="P37" s="712"/>
      <c r="Q37" s="711"/>
      <c r="R37" s="355"/>
      <c r="S37" s="673"/>
      <c r="T37" s="712"/>
      <c r="U37" s="711"/>
      <c r="V37" s="673"/>
      <c r="W37" s="712"/>
      <c r="X37" s="711"/>
      <c r="Y37" s="673"/>
      <c r="Z37" s="712"/>
      <c r="AA37" s="711"/>
      <c r="AB37" s="673"/>
      <c r="AC37" s="712"/>
      <c r="AD37" s="711"/>
      <c r="AE37" s="673"/>
      <c r="AF37" s="712"/>
      <c r="AG37" s="711"/>
      <c r="AH37" s="673"/>
      <c r="AI37" s="712"/>
      <c r="AJ37" s="711"/>
      <c r="AK37" s="673"/>
      <c r="AL37" s="712"/>
      <c r="AM37" s="711"/>
      <c r="AN37" s="673"/>
      <c r="AO37" s="712"/>
      <c r="AP37" s="711"/>
    </row>
    <row r="38" spans="2:42" ht="20.100000000000001" customHeight="1" x14ac:dyDescent="0.25">
      <c r="B38" s="458"/>
      <c r="C38" s="459"/>
      <c r="D38" s="586"/>
      <c r="E38" s="587"/>
      <c r="F38" s="587"/>
      <c r="G38" s="587"/>
      <c r="H38" s="587"/>
      <c r="I38" s="701"/>
      <c r="J38" s="138" t="s">
        <v>377</v>
      </c>
      <c r="K38" s="709"/>
      <c r="L38" s="674"/>
      <c r="M38" s="676"/>
      <c r="N38" s="64"/>
      <c r="O38" s="673"/>
      <c r="P38" s="712"/>
      <c r="Q38" s="711"/>
      <c r="R38" s="355"/>
      <c r="S38" s="673"/>
      <c r="T38" s="712"/>
      <c r="U38" s="711"/>
      <c r="V38" s="673"/>
      <c r="W38" s="712"/>
      <c r="X38" s="711"/>
      <c r="Y38" s="673"/>
      <c r="Z38" s="712"/>
      <c r="AA38" s="711"/>
      <c r="AB38" s="673"/>
      <c r="AC38" s="712"/>
      <c r="AD38" s="711"/>
      <c r="AE38" s="673"/>
      <c r="AF38" s="712"/>
      <c r="AG38" s="711"/>
      <c r="AH38" s="673"/>
      <c r="AI38" s="712"/>
      <c r="AJ38" s="711"/>
      <c r="AK38" s="673"/>
      <c r="AL38" s="712"/>
      <c r="AM38" s="711"/>
      <c r="AN38" s="673"/>
      <c r="AO38" s="712"/>
      <c r="AP38" s="711"/>
    </row>
    <row r="39" spans="2:42" ht="20.100000000000001" customHeight="1" x14ac:dyDescent="0.25">
      <c r="B39" s="458"/>
      <c r="C39" s="459"/>
      <c r="D39" s="586"/>
      <c r="E39" s="587"/>
      <c r="F39" s="587"/>
      <c r="G39" s="587"/>
      <c r="H39" s="587"/>
      <c r="I39" s="701"/>
      <c r="J39" s="140" t="s">
        <v>378</v>
      </c>
      <c r="K39" s="709"/>
      <c r="L39" s="674"/>
      <c r="M39" s="677"/>
      <c r="N39" s="64"/>
      <c r="O39" s="673"/>
      <c r="P39" s="712"/>
      <c r="Q39" s="711"/>
      <c r="R39" s="355"/>
      <c r="S39" s="673"/>
      <c r="T39" s="712"/>
      <c r="U39" s="711"/>
      <c r="V39" s="673"/>
      <c r="W39" s="712"/>
      <c r="X39" s="711"/>
      <c r="Y39" s="673"/>
      <c r="Z39" s="712"/>
      <c r="AA39" s="711"/>
      <c r="AB39" s="673"/>
      <c r="AC39" s="712"/>
      <c r="AD39" s="711"/>
      <c r="AE39" s="673"/>
      <c r="AF39" s="712"/>
      <c r="AG39" s="711"/>
      <c r="AH39" s="673"/>
      <c r="AI39" s="712"/>
      <c r="AJ39" s="711"/>
      <c r="AK39" s="673"/>
      <c r="AL39" s="712"/>
      <c r="AM39" s="711"/>
      <c r="AN39" s="673"/>
      <c r="AO39" s="712"/>
      <c r="AP39" s="711"/>
    </row>
    <row r="40" spans="2:42" ht="20.100000000000001" customHeight="1" x14ac:dyDescent="0.25">
      <c r="B40" s="458"/>
      <c r="C40" s="459"/>
      <c r="D40" s="584" t="s">
        <v>82</v>
      </c>
      <c r="E40" s="585"/>
      <c r="F40" s="702" t="str">
        <f>Overview_SelectedInterventions!N23</f>
        <v>-</v>
      </c>
      <c r="G40" s="699"/>
      <c r="H40" s="699"/>
      <c r="I40" s="700"/>
      <c r="J40" s="139" t="s">
        <v>375</v>
      </c>
      <c r="K40" s="710" t="str">
        <f>IF(ISBLANK(EnterData_Dist!K40),"-",(EnterData_Dist!K40))</f>
        <v>-</v>
      </c>
      <c r="L40" s="673" t="str">
        <f>IF(ISNUMBER(M40),(M40-0.3),"-")</f>
        <v>-</v>
      </c>
      <c r="M40" s="675" t="str">
        <f>IF(ISNUMBER(Overview_SelectedInterventions!O23),(Overview_SelectedInterventions!O23),"-")</f>
        <v>-</v>
      </c>
      <c r="N40" s="64"/>
      <c r="O40" s="344" t="e">
        <f>EnterData_Dist!U40</f>
        <v>#DIV/0!</v>
      </c>
      <c r="P40" s="345" t="e">
        <f>EnterData_Dist!V40</f>
        <v>#DIV/0!</v>
      </c>
      <c r="Q40" s="238" t="e">
        <f>EnterData_Dist!W40</f>
        <v>#DIV/0!</v>
      </c>
      <c r="R40" s="355"/>
      <c r="S40" s="344" t="e">
        <f>EnterData_SubDist!U40</f>
        <v>#DIV/0!</v>
      </c>
      <c r="T40" s="345" t="e">
        <f>EnterData_SubDist!V40</f>
        <v>#DIV/0!</v>
      </c>
      <c r="U40" s="238" t="e">
        <f>EnterData_SubDist!W40</f>
        <v>#DIV/0!</v>
      </c>
      <c r="V40" s="344" t="e">
        <f>EnterData_SubDist!AG40</f>
        <v>#DIV/0!</v>
      </c>
      <c r="W40" s="345" t="e">
        <f>EnterData_SubDist!AH40</f>
        <v>#DIV/0!</v>
      </c>
      <c r="X40" s="238" t="e">
        <f>EnterData_SubDist!AI40</f>
        <v>#DIV/0!</v>
      </c>
      <c r="Y40" s="344" t="e">
        <f>EnterData_SubDist!AS40</f>
        <v>#DIV/0!</v>
      </c>
      <c r="Z40" s="345" t="e">
        <f>EnterData_SubDist!AT40</f>
        <v>#DIV/0!</v>
      </c>
      <c r="AA40" s="238" t="e">
        <f>EnterData_SubDist!AU40</f>
        <v>#DIV/0!</v>
      </c>
      <c r="AB40" s="344" t="e">
        <f>EnterData_SubDist!BE40</f>
        <v>#DIV/0!</v>
      </c>
      <c r="AC40" s="345" t="e">
        <f>EnterData_SubDist!BF40</f>
        <v>#DIV/0!</v>
      </c>
      <c r="AD40" s="238" t="e">
        <f>EnterData_SubDist!BG40</f>
        <v>#DIV/0!</v>
      </c>
      <c r="AE40" s="344" t="e">
        <f>EnterData_SubDist!BQ40</f>
        <v>#DIV/0!</v>
      </c>
      <c r="AF40" s="345" t="e">
        <f>EnterData_SubDist!BR40</f>
        <v>#DIV/0!</v>
      </c>
      <c r="AG40" s="238" t="e">
        <f>EnterData_SubDist!BS40</f>
        <v>#DIV/0!</v>
      </c>
      <c r="AH40" s="344" t="e">
        <f>EnterData_SubDist!CC40</f>
        <v>#DIV/0!</v>
      </c>
      <c r="AI40" s="345" t="e">
        <f>EnterData_SubDist!CD40</f>
        <v>#DIV/0!</v>
      </c>
      <c r="AJ40" s="238" t="e">
        <f>EnterData_SubDist!CE40</f>
        <v>#DIV/0!</v>
      </c>
      <c r="AK40" s="344" t="e">
        <f>EnterData_SubDist!CO40</f>
        <v>#DIV/0!</v>
      </c>
      <c r="AL40" s="345" t="e">
        <f>EnterData_SubDist!CP40</f>
        <v>#DIV/0!</v>
      </c>
      <c r="AM40" s="238" t="e">
        <f>EnterData_SubDist!CQ40</f>
        <v>#DIV/0!</v>
      </c>
      <c r="AN40" s="344" t="e">
        <f>EnterData_SubDist!DA40</f>
        <v>#DIV/0!</v>
      </c>
      <c r="AO40" s="345" t="e">
        <f>EnterData_SubDist!DB40</f>
        <v>#DIV/0!</v>
      </c>
      <c r="AP40" s="238" t="e">
        <f>EnterData_SubDist!DC40</f>
        <v>#DIV/0!</v>
      </c>
    </row>
    <row r="41" spans="2:42" ht="20.100000000000001" customHeight="1" x14ac:dyDescent="0.25">
      <c r="B41" s="458"/>
      <c r="C41" s="459"/>
      <c r="D41" s="584"/>
      <c r="E41" s="585"/>
      <c r="F41" s="699"/>
      <c r="G41" s="699"/>
      <c r="H41" s="699"/>
      <c r="I41" s="700"/>
      <c r="J41" s="138" t="s">
        <v>376</v>
      </c>
      <c r="K41" s="709"/>
      <c r="L41" s="674"/>
      <c r="M41" s="676"/>
      <c r="N41" s="64"/>
      <c r="O41" s="344" t="e">
        <f>EnterData_Dist!U41</f>
        <v>#DIV/0!</v>
      </c>
      <c r="P41" s="345" t="e">
        <f>EnterData_Dist!V41</f>
        <v>#DIV/0!</v>
      </c>
      <c r="Q41" s="238" t="e">
        <f>EnterData_Dist!W41</f>
        <v>#DIV/0!</v>
      </c>
      <c r="R41" s="355"/>
      <c r="S41" s="344" t="e">
        <f>EnterData_SubDist!U41</f>
        <v>#DIV/0!</v>
      </c>
      <c r="T41" s="345" t="e">
        <f>EnterData_SubDist!V41</f>
        <v>#DIV/0!</v>
      </c>
      <c r="U41" s="238" t="e">
        <f>EnterData_SubDist!W41</f>
        <v>#DIV/0!</v>
      </c>
      <c r="V41" s="344" t="e">
        <f>EnterData_SubDist!AG41</f>
        <v>#DIV/0!</v>
      </c>
      <c r="W41" s="345" t="e">
        <f>EnterData_SubDist!AH41</f>
        <v>#DIV/0!</v>
      </c>
      <c r="X41" s="238" t="e">
        <f>EnterData_SubDist!AI41</f>
        <v>#DIV/0!</v>
      </c>
      <c r="Y41" s="344" t="e">
        <f>EnterData_SubDist!AS41</f>
        <v>#DIV/0!</v>
      </c>
      <c r="Z41" s="345" t="e">
        <f>EnterData_SubDist!AT41</f>
        <v>#DIV/0!</v>
      </c>
      <c r="AA41" s="238" t="e">
        <f>EnterData_SubDist!AU41</f>
        <v>#DIV/0!</v>
      </c>
      <c r="AB41" s="344" t="e">
        <f>EnterData_SubDist!BE41</f>
        <v>#DIV/0!</v>
      </c>
      <c r="AC41" s="345" t="e">
        <f>EnterData_SubDist!BF41</f>
        <v>#DIV/0!</v>
      </c>
      <c r="AD41" s="238" t="e">
        <f>EnterData_SubDist!BG41</f>
        <v>#DIV/0!</v>
      </c>
      <c r="AE41" s="344" t="e">
        <f>EnterData_SubDist!BQ41</f>
        <v>#DIV/0!</v>
      </c>
      <c r="AF41" s="345" t="e">
        <f>EnterData_SubDist!BR41</f>
        <v>#DIV/0!</v>
      </c>
      <c r="AG41" s="238" t="e">
        <f>EnterData_SubDist!BS41</f>
        <v>#DIV/0!</v>
      </c>
      <c r="AH41" s="344" t="e">
        <f>EnterData_SubDist!CC41</f>
        <v>#DIV/0!</v>
      </c>
      <c r="AI41" s="345" t="e">
        <f>EnterData_SubDist!CD41</f>
        <v>#DIV/0!</v>
      </c>
      <c r="AJ41" s="238" t="e">
        <f>EnterData_SubDist!CE41</f>
        <v>#DIV/0!</v>
      </c>
      <c r="AK41" s="344" t="e">
        <f>EnterData_SubDist!CO41</f>
        <v>#DIV/0!</v>
      </c>
      <c r="AL41" s="345" t="e">
        <f>EnterData_SubDist!CP41</f>
        <v>#DIV/0!</v>
      </c>
      <c r="AM41" s="238" t="e">
        <f>EnterData_SubDist!CQ41</f>
        <v>#DIV/0!</v>
      </c>
      <c r="AN41" s="344" t="e">
        <f>EnterData_SubDist!DA41</f>
        <v>#DIV/0!</v>
      </c>
      <c r="AO41" s="345" t="e">
        <f>EnterData_SubDist!DB41</f>
        <v>#DIV/0!</v>
      </c>
      <c r="AP41" s="238" t="e">
        <f>EnterData_SubDist!DC41</f>
        <v>#DIV/0!</v>
      </c>
    </row>
    <row r="42" spans="2:42" ht="20.100000000000001" customHeight="1" x14ac:dyDescent="0.25">
      <c r="B42" s="458"/>
      <c r="C42" s="459"/>
      <c r="D42" s="586"/>
      <c r="E42" s="587"/>
      <c r="F42" s="587"/>
      <c r="G42" s="587"/>
      <c r="H42" s="587"/>
      <c r="I42" s="701"/>
      <c r="J42" s="138" t="s">
        <v>377</v>
      </c>
      <c r="K42" s="709"/>
      <c r="L42" s="674"/>
      <c r="M42" s="676"/>
      <c r="N42" s="64"/>
      <c r="O42" s="344" t="e">
        <f>EnterData_Dist!U42</f>
        <v>#DIV/0!</v>
      </c>
      <c r="P42" s="345" t="e">
        <f>EnterData_Dist!V42</f>
        <v>#DIV/0!</v>
      </c>
      <c r="Q42" s="238" t="e">
        <f>EnterData_Dist!W42</f>
        <v>#DIV/0!</v>
      </c>
      <c r="R42" s="355"/>
      <c r="S42" s="344" t="e">
        <f>EnterData_SubDist!U42</f>
        <v>#DIV/0!</v>
      </c>
      <c r="T42" s="345" t="e">
        <f>EnterData_SubDist!V42</f>
        <v>#DIV/0!</v>
      </c>
      <c r="U42" s="238" t="e">
        <f>EnterData_SubDist!W42</f>
        <v>#DIV/0!</v>
      </c>
      <c r="V42" s="344" t="e">
        <f>EnterData_SubDist!AG42</f>
        <v>#DIV/0!</v>
      </c>
      <c r="W42" s="345" t="e">
        <f>EnterData_SubDist!AH42</f>
        <v>#DIV/0!</v>
      </c>
      <c r="X42" s="238" t="e">
        <f>EnterData_SubDist!AI42</f>
        <v>#DIV/0!</v>
      </c>
      <c r="Y42" s="344" t="e">
        <f>EnterData_SubDist!AS42</f>
        <v>#DIV/0!</v>
      </c>
      <c r="Z42" s="345" t="e">
        <f>EnterData_SubDist!AT42</f>
        <v>#DIV/0!</v>
      </c>
      <c r="AA42" s="238" t="e">
        <f>EnterData_SubDist!AU42</f>
        <v>#DIV/0!</v>
      </c>
      <c r="AB42" s="344" t="e">
        <f>EnterData_SubDist!BE42</f>
        <v>#DIV/0!</v>
      </c>
      <c r="AC42" s="345" t="e">
        <f>EnterData_SubDist!BF42</f>
        <v>#DIV/0!</v>
      </c>
      <c r="AD42" s="238" t="e">
        <f>EnterData_SubDist!BG42</f>
        <v>#DIV/0!</v>
      </c>
      <c r="AE42" s="344" t="e">
        <f>EnterData_SubDist!BQ42</f>
        <v>#DIV/0!</v>
      </c>
      <c r="AF42" s="345" t="e">
        <f>EnterData_SubDist!BR42</f>
        <v>#DIV/0!</v>
      </c>
      <c r="AG42" s="238" t="e">
        <f>EnterData_SubDist!BS42</f>
        <v>#DIV/0!</v>
      </c>
      <c r="AH42" s="344" t="e">
        <f>EnterData_SubDist!CC42</f>
        <v>#DIV/0!</v>
      </c>
      <c r="AI42" s="345" t="e">
        <f>EnterData_SubDist!CD42</f>
        <v>#DIV/0!</v>
      </c>
      <c r="AJ42" s="238" t="e">
        <f>EnterData_SubDist!CE42</f>
        <v>#DIV/0!</v>
      </c>
      <c r="AK42" s="344" t="e">
        <f>EnterData_SubDist!CO42</f>
        <v>#DIV/0!</v>
      </c>
      <c r="AL42" s="345" t="e">
        <f>EnterData_SubDist!CP42</f>
        <v>#DIV/0!</v>
      </c>
      <c r="AM42" s="238" t="e">
        <f>EnterData_SubDist!CQ42</f>
        <v>#DIV/0!</v>
      </c>
      <c r="AN42" s="344" t="e">
        <f>EnterData_SubDist!DA42</f>
        <v>#DIV/0!</v>
      </c>
      <c r="AO42" s="345" t="e">
        <f>EnterData_SubDist!DB42</f>
        <v>#DIV/0!</v>
      </c>
      <c r="AP42" s="238" t="e">
        <f>EnterData_SubDist!DC42</f>
        <v>#DIV/0!</v>
      </c>
    </row>
    <row r="43" spans="2:42" ht="20.100000000000001" customHeight="1" x14ac:dyDescent="0.25">
      <c r="B43" s="458"/>
      <c r="C43" s="459"/>
      <c r="D43" s="586"/>
      <c r="E43" s="587"/>
      <c r="F43" s="587"/>
      <c r="G43" s="587"/>
      <c r="H43" s="587"/>
      <c r="I43" s="701"/>
      <c r="J43" s="140" t="s">
        <v>378</v>
      </c>
      <c r="K43" s="709"/>
      <c r="L43" s="674"/>
      <c r="M43" s="677"/>
      <c r="N43" s="64"/>
      <c r="O43" s="344" t="e">
        <f>EnterData_Dist!U43</f>
        <v>#DIV/0!</v>
      </c>
      <c r="P43" s="345" t="e">
        <f>EnterData_Dist!V43</f>
        <v>#DIV/0!</v>
      </c>
      <c r="Q43" s="238" t="e">
        <f>EnterData_Dist!W43</f>
        <v>#DIV/0!</v>
      </c>
      <c r="R43" s="355"/>
      <c r="S43" s="344" t="e">
        <f>EnterData_SubDist!U43</f>
        <v>#DIV/0!</v>
      </c>
      <c r="T43" s="345" t="e">
        <f>EnterData_SubDist!V43</f>
        <v>#DIV/0!</v>
      </c>
      <c r="U43" s="238" t="e">
        <f>EnterData_SubDist!W43</f>
        <v>#DIV/0!</v>
      </c>
      <c r="V43" s="344" t="e">
        <f>EnterData_SubDist!AG43</f>
        <v>#DIV/0!</v>
      </c>
      <c r="W43" s="345" t="e">
        <f>EnterData_SubDist!AH43</f>
        <v>#DIV/0!</v>
      </c>
      <c r="X43" s="238" t="e">
        <f>EnterData_SubDist!AI43</f>
        <v>#DIV/0!</v>
      </c>
      <c r="Y43" s="344" t="e">
        <f>EnterData_SubDist!AS43</f>
        <v>#DIV/0!</v>
      </c>
      <c r="Z43" s="345" t="e">
        <f>EnterData_SubDist!AT43</f>
        <v>#DIV/0!</v>
      </c>
      <c r="AA43" s="238" t="e">
        <f>EnterData_SubDist!AU43</f>
        <v>#DIV/0!</v>
      </c>
      <c r="AB43" s="344" t="e">
        <f>EnterData_SubDist!BE43</f>
        <v>#DIV/0!</v>
      </c>
      <c r="AC43" s="345" t="e">
        <f>EnterData_SubDist!BF43</f>
        <v>#DIV/0!</v>
      </c>
      <c r="AD43" s="238" t="e">
        <f>EnterData_SubDist!BG43</f>
        <v>#DIV/0!</v>
      </c>
      <c r="AE43" s="344" t="e">
        <f>EnterData_SubDist!BQ43</f>
        <v>#DIV/0!</v>
      </c>
      <c r="AF43" s="345" t="e">
        <f>EnterData_SubDist!BR43</f>
        <v>#DIV/0!</v>
      </c>
      <c r="AG43" s="238" t="e">
        <f>EnterData_SubDist!BS43</f>
        <v>#DIV/0!</v>
      </c>
      <c r="AH43" s="344" t="e">
        <f>EnterData_SubDist!CC43</f>
        <v>#DIV/0!</v>
      </c>
      <c r="AI43" s="345" t="e">
        <f>EnterData_SubDist!CD43</f>
        <v>#DIV/0!</v>
      </c>
      <c r="AJ43" s="238" t="e">
        <f>EnterData_SubDist!CE43</f>
        <v>#DIV/0!</v>
      </c>
      <c r="AK43" s="344" t="e">
        <f>EnterData_SubDist!CO43</f>
        <v>#DIV/0!</v>
      </c>
      <c r="AL43" s="345" t="e">
        <f>EnterData_SubDist!CP43</f>
        <v>#DIV/0!</v>
      </c>
      <c r="AM43" s="238" t="e">
        <f>EnterData_SubDist!CQ43</f>
        <v>#DIV/0!</v>
      </c>
      <c r="AN43" s="344" t="e">
        <f>EnterData_SubDist!DA43</f>
        <v>#DIV/0!</v>
      </c>
      <c r="AO43" s="345" t="e">
        <f>EnterData_SubDist!DB43</f>
        <v>#DIV/0!</v>
      </c>
      <c r="AP43" s="238" t="e">
        <f>EnterData_SubDist!DC43</f>
        <v>#DIV/0!</v>
      </c>
    </row>
    <row r="44" spans="2:42" ht="20.100000000000001" customHeight="1" x14ac:dyDescent="0.25">
      <c r="B44" s="593"/>
      <c r="C44" s="594"/>
      <c r="D44" s="584" t="s">
        <v>57</v>
      </c>
      <c r="E44" s="585"/>
      <c r="F44" s="702" t="str">
        <f>Overview_SelectedInterventions!N25</f>
        <v>-</v>
      </c>
      <c r="G44" s="699"/>
      <c r="H44" s="699"/>
      <c r="I44" s="700"/>
      <c r="J44" s="139" t="s">
        <v>375</v>
      </c>
      <c r="K44" s="710" t="str">
        <f>IF(ISBLANK(EnterData_Dist!K44),"-",(EnterData_Dist!K44))</f>
        <v>-</v>
      </c>
      <c r="L44" s="673" t="str">
        <f>IF(ISNUMBER(M44),(M44-0.3),"-")</f>
        <v>-</v>
      </c>
      <c r="M44" s="675" t="str">
        <f>IF(ISNUMBER(Overview_SelectedInterventions!O25),(Overview_SelectedInterventions!O25),"-")</f>
        <v>-</v>
      </c>
      <c r="N44" s="64"/>
      <c r="O44" s="346" t="e">
        <f>EnterData_Dist!U44</f>
        <v>#DIV/0!</v>
      </c>
      <c r="P44" s="347" t="e">
        <f>EnterData_Dist!V44</f>
        <v>#DIV/0!</v>
      </c>
      <c r="Q44" s="236" t="e">
        <f>EnterData_Dist!W44</f>
        <v>#DIV/0!</v>
      </c>
      <c r="R44" s="355"/>
      <c r="S44" s="346" t="e">
        <f>EnterData_SubDist!U44</f>
        <v>#DIV/0!</v>
      </c>
      <c r="T44" s="347" t="e">
        <f>EnterData_SubDist!V44</f>
        <v>#DIV/0!</v>
      </c>
      <c r="U44" s="236" t="e">
        <f>EnterData_SubDist!W44</f>
        <v>#DIV/0!</v>
      </c>
      <c r="V44" s="346" t="e">
        <f>EnterData_SubDist!AG44</f>
        <v>#DIV/0!</v>
      </c>
      <c r="W44" s="347" t="e">
        <f>EnterData_SubDist!AH44</f>
        <v>#DIV/0!</v>
      </c>
      <c r="X44" s="236" t="e">
        <f>EnterData_SubDist!AI44</f>
        <v>#DIV/0!</v>
      </c>
      <c r="Y44" s="346" t="e">
        <f>EnterData_SubDist!AS44</f>
        <v>#DIV/0!</v>
      </c>
      <c r="Z44" s="347" t="e">
        <f>EnterData_SubDist!AT44</f>
        <v>#DIV/0!</v>
      </c>
      <c r="AA44" s="236" t="e">
        <f>EnterData_SubDist!AU44</f>
        <v>#DIV/0!</v>
      </c>
      <c r="AB44" s="346" t="e">
        <f>EnterData_SubDist!BE44</f>
        <v>#DIV/0!</v>
      </c>
      <c r="AC44" s="347" t="e">
        <f>EnterData_SubDist!BF44</f>
        <v>#DIV/0!</v>
      </c>
      <c r="AD44" s="236" t="e">
        <f>EnterData_SubDist!BG44</f>
        <v>#DIV/0!</v>
      </c>
      <c r="AE44" s="346" t="e">
        <f>EnterData_SubDist!BQ44</f>
        <v>#DIV/0!</v>
      </c>
      <c r="AF44" s="347" t="e">
        <f>EnterData_SubDist!BR44</f>
        <v>#DIV/0!</v>
      </c>
      <c r="AG44" s="236" t="e">
        <f>EnterData_SubDist!BS44</f>
        <v>#DIV/0!</v>
      </c>
      <c r="AH44" s="346" t="e">
        <f>EnterData_SubDist!CC44</f>
        <v>#DIV/0!</v>
      </c>
      <c r="AI44" s="347" t="e">
        <f>EnterData_SubDist!CD44</f>
        <v>#DIV/0!</v>
      </c>
      <c r="AJ44" s="236" t="e">
        <f>EnterData_SubDist!CE44</f>
        <v>#DIV/0!</v>
      </c>
      <c r="AK44" s="346" t="e">
        <f>EnterData_SubDist!CO44</f>
        <v>#DIV/0!</v>
      </c>
      <c r="AL44" s="347" t="e">
        <f>EnterData_SubDist!CP44</f>
        <v>#DIV/0!</v>
      </c>
      <c r="AM44" s="236" t="e">
        <f>EnterData_SubDist!CQ44</f>
        <v>#DIV/0!</v>
      </c>
      <c r="AN44" s="346" t="e">
        <f>EnterData_SubDist!DA44</f>
        <v>#DIV/0!</v>
      </c>
      <c r="AO44" s="347" t="e">
        <f>EnterData_SubDist!DB44</f>
        <v>#DIV/0!</v>
      </c>
      <c r="AP44" s="236" t="e">
        <f>EnterData_SubDist!DC44</f>
        <v>#DIV/0!</v>
      </c>
    </row>
    <row r="45" spans="2:42" ht="20.100000000000001" customHeight="1" x14ac:dyDescent="0.25">
      <c r="B45" s="593"/>
      <c r="C45" s="594"/>
      <c r="D45" s="584"/>
      <c r="E45" s="585"/>
      <c r="F45" s="699"/>
      <c r="G45" s="699"/>
      <c r="H45" s="699"/>
      <c r="I45" s="700"/>
      <c r="J45" s="138" t="s">
        <v>376</v>
      </c>
      <c r="K45" s="709"/>
      <c r="L45" s="674"/>
      <c r="M45" s="676"/>
      <c r="N45" s="64"/>
      <c r="O45" s="344" t="e">
        <f>EnterData_Dist!U45</f>
        <v>#DIV/0!</v>
      </c>
      <c r="P45" s="345" t="e">
        <f>EnterData_Dist!V45</f>
        <v>#DIV/0!</v>
      </c>
      <c r="Q45" s="238" t="e">
        <f>EnterData_Dist!W45</f>
        <v>#DIV/0!</v>
      </c>
      <c r="R45" s="355"/>
      <c r="S45" s="344" t="e">
        <f>EnterData_SubDist!U45</f>
        <v>#DIV/0!</v>
      </c>
      <c r="T45" s="345" t="e">
        <f>EnterData_SubDist!V45</f>
        <v>#DIV/0!</v>
      </c>
      <c r="U45" s="238" t="e">
        <f>EnterData_SubDist!W45</f>
        <v>#DIV/0!</v>
      </c>
      <c r="V45" s="344" t="e">
        <f>EnterData_SubDist!AG45</f>
        <v>#DIV/0!</v>
      </c>
      <c r="W45" s="345" t="e">
        <f>EnterData_SubDist!AH45</f>
        <v>#DIV/0!</v>
      </c>
      <c r="X45" s="238" t="e">
        <f>EnterData_SubDist!AI45</f>
        <v>#DIV/0!</v>
      </c>
      <c r="Y45" s="344" t="e">
        <f>EnterData_SubDist!AS45</f>
        <v>#DIV/0!</v>
      </c>
      <c r="Z45" s="345" t="e">
        <f>EnterData_SubDist!AT45</f>
        <v>#DIV/0!</v>
      </c>
      <c r="AA45" s="238" t="e">
        <f>EnterData_SubDist!AU45</f>
        <v>#DIV/0!</v>
      </c>
      <c r="AB45" s="344" t="e">
        <f>EnterData_SubDist!BE45</f>
        <v>#DIV/0!</v>
      </c>
      <c r="AC45" s="345" t="e">
        <f>EnterData_SubDist!BF45</f>
        <v>#DIV/0!</v>
      </c>
      <c r="AD45" s="238" t="e">
        <f>EnterData_SubDist!BG45</f>
        <v>#DIV/0!</v>
      </c>
      <c r="AE45" s="344" t="e">
        <f>EnterData_SubDist!BQ45</f>
        <v>#DIV/0!</v>
      </c>
      <c r="AF45" s="345" t="e">
        <f>EnterData_SubDist!BR45</f>
        <v>#DIV/0!</v>
      </c>
      <c r="AG45" s="238" t="e">
        <f>EnterData_SubDist!BS45</f>
        <v>#DIV/0!</v>
      </c>
      <c r="AH45" s="344" t="e">
        <f>EnterData_SubDist!CC45</f>
        <v>#DIV/0!</v>
      </c>
      <c r="AI45" s="345" t="e">
        <f>EnterData_SubDist!CD45</f>
        <v>#DIV/0!</v>
      </c>
      <c r="AJ45" s="238" t="e">
        <f>EnterData_SubDist!CE45</f>
        <v>#DIV/0!</v>
      </c>
      <c r="AK45" s="344" t="e">
        <f>EnterData_SubDist!CO45</f>
        <v>#DIV/0!</v>
      </c>
      <c r="AL45" s="345" t="e">
        <f>EnterData_SubDist!CP45</f>
        <v>#DIV/0!</v>
      </c>
      <c r="AM45" s="238" t="e">
        <f>EnterData_SubDist!CQ45</f>
        <v>#DIV/0!</v>
      </c>
      <c r="AN45" s="344" t="e">
        <f>EnterData_SubDist!DA45</f>
        <v>#DIV/0!</v>
      </c>
      <c r="AO45" s="345" t="e">
        <f>EnterData_SubDist!DB45</f>
        <v>#DIV/0!</v>
      </c>
      <c r="AP45" s="238" t="e">
        <f>EnterData_SubDist!DC45</f>
        <v>#DIV/0!</v>
      </c>
    </row>
    <row r="46" spans="2:42" ht="20.100000000000001" customHeight="1" x14ac:dyDescent="0.25">
      <c r="B46" s="593"/>
      <c r="C46" s="594"/>
      <c r="D46" s="586"/>
      <c r="E46" s="587"/>
      <c r="F46" s="587"/>
      <c r="G46" s="587"/>
      <c r="H46" s="587"/>
      <c r="I46" s="701"/>
      <c r="J46" s="138" t="s">
        <v>377</v>
      </c>
      <c r="K46" s="709"/>
      <c r="L46" s="674"/>
      <c r="M46" s="676"/>
      <c r="N46" s="64"/>
      <c r="O46" s="344" t="e">
        <f>EnterData_Dist!U46</f>
        <v>#DIV/0!</v>
      </c>
      <c r="P46" s="345" t="e">
        <f>EnterData_Dist!V46</f>
        <v>#DIV/0!</v>
      </c>
      <c r="Q46" s="238" t="e">
        <f>EnterData_Dist!W46</f>
        <v>#DIV/0!</v>
      </c>
      <c r="R46" s="355"/>
      <c r="S46" s="344" t="e">
        <f>EnterData_SubDist!U46</f>
        <v>#DIV/0!</v>
      </c>
      <c r="T46" s="345" t="e">
        <f>EnterData_SubDist!V46</f>
        <v>#DIV/0!</v>
      </c>
      <c r="U46" s="238" t="e">
        <f>EnterData_SubDist!W46</f>
        <v>#DIV/0!</v>
      </c>
      <c r="V46" s="344" t="e">
        <f>EnterData_SubDist!AG46</f>
        <v>#DIV/0!</v>
      </c>
      <c r="W46" s="345" t="e">
        <f>EnterData_SubDist!AH46</f>
        <v>#DIV/0!</v>
      </c>
      <c r="X46" s="238" t="e">
        <f>EnterData_SubDist!AI46</f>
        <v>#DIV/0!</v>
      </c>
      <c r="Y46" s="344" t="e">
        <f>EnterData_SubDist!AS46</f>
        <v>#DIV/0!</v>
      </c>
      <c r="Z46" s="345" t="e">
        <f>EnterData_SubDist!AT46</f>
        <v>#DIV/0!</v>
      </c>
      <c r="AA46" s="238" t="e">
        <f>EnterData_SubDist!AU46</f>
        <v>#DIV/0!</v>
      </c>
      <c r="AB46" s="344" t="e">
        <f>EnterData_SubDist!BE46</f>
        <v>#DIV/0!</v>
      </c>
      <c r="AC46" s="345" t="e">
        <f>EnterData_SubDist!BF46</f>
        <v>#DIV/0!</v>
      </c>
      <c r="AD46" s="238" t="e">
        <f>EnterData_SubDist!BG46</f>
        <v>#DIV/0!</v>
      </c>
      <c r="AE46" s="344" t="e">
        <f>EnterData_SubDist!BQ46</f>
        <v>#DIV/0!</v>
      </c>
      <c r="AF46" s="345" t="e">
        <f>EnterData_SubDist!BR46</f>
        <v>#DIV/0!</v>
      </c>
      <c r="AG46" s="238" t="e">
        <f>EnterData_SubDist!BS46</f>
        <v>#DIV/0!</v>
      </c>
      <c r="AH46" s="344" t="e">
        <f>EnterData_SubDist!CC46</f>
        <v>#DIV/0!</v>
      </c>
      <c r="AI46" s="345" t="e">
        <f>EnterData_SubDist!CD46</f>
        <v>#DIV/0!</v>
      </c>
      <c r="AJ46" s="238" t="e">
        <f>EnterData_SubDist!CE46</f>
        <v>#DIV/0!</v>
      </c>
      <c r="AK46" s="344" t="e">
        <f>EnterData_SubDist!CO46</f>
        <v>#DIV/0!</v>
      </c>
      <c r="AL46" s="345" t="e">
        <f>EnterData_SubDist!CP46</f>
        <v>#DIV/0!</v>
      </c>
      <c r="AM46" s="238" t="e">
        <f>EnterData_SubDist!CQ46</f>
        <v>#DIV/0!</v>
      </c>
      <c r="AN46" s="344" t="e">
        <f>EnterData_SubDist!DA46</f>
        <v>#DIV/0!</v>
      </c>
      <c r="AO46" s="345" t="e">
        <f>EnterData_SubDist!DB46</f>
        <v>#DIV/0!</v>
      </c>
      <c r="AP46" s="238" t="e">
        <f>EnterData_SubDist!DC46</f>
        <v>#DIV/0!</v>
      </c>
    </row>
    <row r="47" spans="2:42" ht="20.100000000000001" customHeight="1" x14ac:dyDescent="0.25">
      <c r="B47" s="593"/>
      <c r="C47" s="594"/>
      <c r="D47" s="586"/>
      <c r="E47" s="587"/>
      <c r="F47" s="587"/>
      <c r="G47" s="587"/>
      <c r="H47" s="587"/>
      <c r="I47" s="701"/>
      <c r="J47" s="140" t="s">
        <v>378</v>
      </c>
      <c r="K47" s="709"/>
      <c r="L47" s="674"/>
      <c r="M47" s="677"/>
      <c r="N47" s="64"/>
      <c r="O47" s="237" t="e">
        <f>EnterData_Dist!U47</f>
        <v>#DIV/0!</v>
      </c>
      <c r="P47" s="348" t="e">
        <f>EnterData_Dist!V47</f>
        <v>#DIV/0!</v>
      </c>
      <c r="Q47" s="349" t="e">
        <f>EnterData_Dist!W47</f>
        <v>#DIV/0!</v>
      </c>
      <c r="R47" s="355"/>
      <c r="S47" s="237" t="e">
        <f>EnterData_SubDist!U47</f>
        <v>#DIV/0!</v>
      </c>
      <c r="T47" s="348" t="e">
        <f>EnterData_SubDist!V47</f>
        <v>#DIV/0!</v>
      </c>
      <c r="U47" s="349" t="e">
        <f>EnterData_SubDist!W47</f>
        <v>#DIV/0!</v>
      </c>
      <c r="V47" s="237" t="e">
        <f>EnterData_SubDist!AG47</f>
        <v>#DIV/0!</v>
      </c>
      <c r="W47" s="348" t="e">
        <f>EnterData_SubDist!AH47</f>
        <v>#DIV/0!</v>
      </c>
      <c r="X47" s="349" t="e">
        <f>EnterData_SubDist!AI47</f>
        <v>#DIV/0!</v>
      </c>
      <c r="Y47" s="237" t="e">
        <f>EnterData_SubDist!AS47</f>
        <v>#DIV/0!</v>
      </c>
      <c r="Z47" s="348" t="e">
        <f>EnterData_SubDist!AT47</f>
        <v>#DIV/0!</v>
      </c>
      <c r="AA47" s="349" t="e">
        <f>EnterData_SubDist!AU47</f>
        <v>#DIV/0!</v>
      </c>
      <c r="AB47" s="237" t="e">
        <f>EnterData_SubDist!BE47</f>
        <v>#DIV/0!</v>
      </c>
      <c r="AC47" s="348" t="e">
        <f>EnterData_SubDist!BF47</f>
        <v>#DIV/0!</v>
      </c>
      <c r="AD47" s="349" t="e">
        <f>EnterData_SubDist!BG47</f>
        <v>#DIV/0!</v>
      </c>
      <c r="AE47" s="237" t="e">
        <f>EnterData_SubDist!BQ47</f>
        <v>#DIV/0!</v>
      </c>
      <c r="AF47" s="348" t="e">
        <f>EnterData_SubDist!BR47</f>
        <v>#DIV/0!</v>
      </c>
      <c r="AG47" s="349" t="e">
        <f>EnterData_SubDist!BS47</f>
        <v>#DIV/0!</v>
      </c>
      <c r="AH47" s="237" t="e">
        <f>EnterData_SubDist!CC47</f>
        <v>#DIV/0!</v>
      </c>
      <c r="AI47" s="348" t="e">
        <f>EnterData_SubDist!CD47</f>
        <v>#DIV/0!</v>
      </c>
      <c r="AJ47" s="349" t="e">
        <f>EnterData_SubDist!CE47</f>
        <v>#DIV/0!</v>
      </c>
      <c r="AK47" s="237" t="e">
        <f>EnterData_SubDist!CO47</f>
        <v>#DIV/0!</v>
      </c>
      <c r="AL47" s="348" t="e">
        <f>EnterData_SubDist!CP47</f>
        <v>#DIV/0!</v>
      </c>
      <c r="AM47" s="349" t="e">
        <f>EnterData_SubDist!CQ47</f>
        <v>#DIV/0!</v>
      </c>
      <c r="AN47" s="237" t="e">
        <f>EnterData_SubDist!DA47</f>
        <v>#DIV/0!</v>
      </c>
      <c r="AO47" s="348" t="e">
        <f>EnterData_SubDist!DB47</f>
        <v>#DIV/0!</v>
      </c>
      <c r="AP47" s="349" t="e">
        <f>EnterData_SubDist!DC47</f>
        <v>#DIV/0!</v>
      </c>
    </row>
    <row r="48" spans="2:42" ht="20.100000000000001" customHeight="1" x14ac:dyDescent="0.25">
      <c r="B48" s="593"/>
      <c r="C48" s="594"/>
      <c r="D48" s="584" t="s">
        <v>58</v>
      </c>
      <c r="E48" s="585"/>
      <c r="F48" s="702" t="str">
        <f>Overview_SelectedInterventions!N27</f>
        <v>-</v>
      </c>
      <c r="G48" s="699"/>
      <c r="H48" s="699"/>
      <c r="I48" s="700"/>
      <c r="J48" s="139" t="s">
        <v>375</v>
      </c>
      <c r="K48" s="710" t="str">
        <f>IF(ISBLANK(EnterData_Dist!K48),"-",(EnterData_Dist!K48))</f>
        <v>-</v>
      </c>
      <c r="L48" s="673" t="str">
        <f>IF(ISNUMBER(M48),(M48-0.3),"-")</f>
        <v>-</v>
      </c>
      <c r="M48" s="675" t="str">
        <f>IF(ISNUMBER(Overview_SelectedInterventions!O27),(Overview_SelectedInterventions!O27),"-")</f>
        <v>-</v>
      </c>
      <c r="N48" s="64"/>
      <c r="O48" s="346" t="e">
        <f>EnterData_Dist!U48</f>
        <v>#DIV/0!</v>
      </c>
      <c r="P48" s="347" t="e">
        <f>EnterData_Dist!V48</f>
        <v>#DIV/0!</v>
      </c>
      <c r="Q48" s="236" t="e">
        <f>EnterData_Dist!W48</f>
        <v>#DIV/0!</v>
      </c>
      <c r="R48" s="355"/>
      <c r="S48" s="346" t="e">
        <f>EnterData_SubDist!U48</f>
        <v>#DIV/0!</v>
      </c>
      <c r="T48" s="347" t="e">
        <f>EnterData_SubDist!V48</f>
        <v>#DIV/0!</v>
      </c>
      <c r="U48" s="236" t="e">
        <f>EnterData_SubDist!W48</f>
        <v>#DIV/0!</v>
      </c>
      <c r="V48" s="346" t="e">
        <f>EnterData_SubDist!AG48</f>
        <v>#DIV/0!</v>
      </c>
      <c r="W48" s="347" t="e">
        <f>EnterData_SubDist!AH48</f>
        <v>#DIV/0!</v>
      </c>
      <c r="X48" s="236" t="e">
        <f>EnterData_SubDist!AI48</f>
        <v>#DIV/0!</v>
      </c>
      <c r="Y48" s="346" t="e">
        <f>EnterData_SubDist!AS48</f>
        <v>#DIV/0!</v>
      </c>
      <c r="Z48" s="347" t="e">
        <f>EnterData_SubDist!AT48</f>
        <v>#DIV/0!</v>
      </c>
      <c r="AA48" s="236" t="e">
        <f>EnterData_SubDist!AU48</f>
        <v>#DIV/0!</v>
      </c>
      <c r="AB48" s="346" t="e">
        <f>EnterData_SubDist!BE48</f>
        <v>#DIV/0!</v>
      </c>
      <c r="AC48" s="347" t="e">
        <f>EnterData_SubDist!BF48</f>
        <v>#DIV/0!</v>
      </c>
      <c r="AD48" s="236" t="e">
        <f>EnterData_SubDist!BG48</f>
        <v>#DIV/0!</v>
      </c>
      <c r="AE48" s="346" t="e">
        <f>EnterData_SubDist!BQ48</f>
        <v>#DIV/0!</v>
      </c>
      <c r="AF48" s="347" t="e">
        <f>EnterData_SubDist!BR48</f>
        <v>#DIV/0!</v>
      </c>
      <c r="AG48" s="236" t="e">
        <f>EnterData_SubDist!BS48</f>
        <v>#DIV/0!</v>
      </c>
      <c r="AH48" s="346" t="e">
        <f>EnterData_SubDist!CC48</f>
        <v>#DIV/0!</v>
      </c>
      <c r="AI48" s="347" t="e">
        <f>EnterData_SubDist!CD48</f>
        <v>#DIV/0!</v>
      </c>
      <c r="AJ48" s="236" t="e">
        <f>EnterData_SubDist!CE48</f>
        <v>#DIV/0!</v>
      </c>
      <c r="AK48" s="346" t="e">
        <f>EnterData_SubDist!CO48</f>
        <v>#DIV/0!</v>
      </c>
      <c r="AL48" s="347" t="e">
        <f>EnterData_SubDist!CP48</f>
        <v>#DIV/0!</v>
      </c>
      <c r="AM48" s="236" t="e">
        <f>EnterData_SubDist!CQ48</f>
        <v>#DIV/0!</v>
      </c>
      <c r="AN48" s="346" t="e">
        <f>EnterData_SubDist!DA48</f>
        <v>#DIV/0!</v>
      </c>
      <c r="AO48" s="347" t="e">
        <f>EnterData_SubDist!DB48</f>
        <v>#DIV/0!</v>
      </c>
      <c r="AP48" s="236" t="e">
        <f>EnterData_SubDist!DC48</f>
        <v>#DIV/0!</v>
      </c>
    </row>
    <row r="49" spans="2:42" ht="20.100000000000001" customHeight="1" x14ac:dyDescent="0.25">
      <c r="B49" s="593"/>
      <c r="C49" s="594"/>
      <c r="D49" s="584"/>
      <c r="E49" s="585"/>
      <c r="F49" s="699"/>
      <c r="G49" s="699"/>
      <c r="H49" s="699"/>
      <c r="I49" s="700"/>
      <c r="J49" s="138" t="s">
        <v>376</v>
      </c>
      <c r="K49" s="709"/>
      <c r="L49" s="674"/>
      <c r="M49" s="676"/>
      <c r="N49" s="64"/>
      <c r="O49" s="344" t="e">
        <f>EnterData_Dist!U49</f>
        <v>#DIV/0!</v>
      </c>
      <c r="P49" s="345" t="e">
        <f>EnterData_Dist!V49</f>
        <v>#DIV/0!</v>
      </c>
      <c r="Q49" s="238" t="e">
        <f>EnterData_Dist!W49</f>
        <v>#DIV/0!</v>
      </c>
      <c r="R49" s="355"/>
      <c r="S49" s="344" t="e">
        <f>EnterData_SubDist!U49</f>
        <v>#DIV/0!</v>
      </c>
      <c r="T49" s="345" t="e">
        <f>EnterData_SubDist!V49</f>
        <v>#DIV/0!</v>
      </c>
      <c r="U49" s="238" t="e">
        <f>EnterData_SubDist!W49</f>
        <v>#DIV/0!</v>
      </c>
      <c r="V49" s="344" t="e">
        <f>EnterData_SubDist!AG49</f>
        <v>#DIV/0!</v>
      </c>
      <c r="W49" s="345" t="e">
        <f>EnterData_SubDist!AH49</f>
        <v>#DIV/0!</v>
      </c>
      <c r="X49" s="238" t="e">
        <f>EnterData_SubDist!AI49</f>
        <v>#DIV/0!</v>
      </c>
      <c r="Y49" s="344" t="e">
        <f>EnterData_SubDist!AS49</f>
        <v>#DIV/0!</v>
      </c>
      <c r="Z49" s="345" t="e">
        <f>EnterData_SubDist!AT49</f>
        <v>#DIV/0!</v>
      </c>
      <c r="AA49" s="238" t="e">
        <f>EnterData_SubDist!AU49</f>
        <v>#DIV/0!</v>
      </c>
      <c r="AB49" s="344" t="e">
        <f>EnterData_SubDist!BE49</f>
        <v>#DIV/0!</v>
      </c>
      <c r="AC49" s="345" t="e">
        <f>EnterData_SubDist!BF49</f>
        <v>#DIV/0!</v>
      </c>
      <c r="AD49" s="238" t="e">
        <f>EnterData_SubDist!BG49</f>
        <v>#DIV/0!</v>
      </c>
      <c r="AE49" s="344" t="e">
        <f>EnterData_SubDist!BQ49</f>
        <v>#DIV/0!</v>
      </c>
      <c r="AF49" s="345" t="e">
        <f>EnterData_SubDist!BR49</f>
        <v>#DIV/0!</v>
      </c>
      <c r="AG49" s="238" t="e">
        <f>EnterData_SubDist!BS49</f>
        <v>#DIV/0!</v>
      </c>
      <c r="AH49" s="344" t="e">
        <f>EnterData_SubDist!CC49</f>
        <v>#DIV/0!</v>
      </c>
      <c r="AI49" s="345" t="e">
        <f>EnterData_SubDist!CD49</f>
        <v>#DIV/0!</v>
      </c>
      <c r="AJ49" s="238" t="e">
        <f>EnterData_SubDist!CE49</f>
        <v>#DIV/0!</v>
      </c>
      <c r="AK49" s="344" t="e">
        <f>EnterData_SubDist!CO49</f>
        <v>#DIV/0!</v>
      </c>
      <c r="AL49" s="345" t="e">
        <f>EnterData_SubDist!CP49</f>
        <v>#DIV/0!</v>
      </c>
      <c r="AM49" s="238" t="e">
        <f>EnterData_SubDist!CQ49</f>
        <v>#DIV/0!</v>
      </c>
      <c r="AN49" s="344" t="e">
        <f>EnterData_SubDist!DA49</f>
        <v>#DIV/0!</v>
      </c>
      <c r="AO49" s="345" t="e">
        <f>EnterData_SubDist!DB49</f>
        <v>#DIV/0!</v>
      </c>
      <c r="AP49" s="238" t="e">
        <f>EnterData_SubDist!DC49</f>
        <v>#DIV/0!</v>
      </c>
    </row>
    <row r="50" spans="2:42" ht="20.100000000000001" customHeight="1" x14ac:dyDescent="0.25">
      <c r="B50" s="593"/>
      <c r="C50" s="594"/>
      <c r="D50" s="586"/>
      <c r="E50" s="587"/>
      <c r="F50" s="587"/>
      <c r="G50" s="587"/>
      <c r="H50" s="587"/>
      <c r="I50" s="701"/>
      <c r="J50" s="138" t="s">
        <v>377</v>
      </c>
      <c r="K50" s="709"/>
      <c r="L50" s="674"/>
      <c r="M50" s="676"/>
      <c r="N50" s="64"/>
      <c r="O50" s="344" t="e">
        <f>EnterData_Dist!U50</f>
        <v>#DIV/0!</v>
      </c>
      <c r="P50" s="345" t="e">
        <f>EnterData_Dist!V50</f>
        <v>#DIV/0!</v>
      </c>
      <c r="Q50" s="238" t="e">
        <f>EnterData_Dist!W50</f>
        <v>#DIV/0!</v>
      </c>
      <c r="R50" s="355"/>
      <c r="S50" s="344" t="e">
        <f>EnterData_SubDist!U50</f>
        <v>#DIV/0!</v>
      </c>
      <c r="T50" s="345" t="e">
        <f>EnterData_SubDist!V50</f>
        <v>#DIV/0!</v>
      </c>
      <c r="U50" s="238" t="e">
        <f>EnterData_SubDist!W50</f>
        <v>#DIV/0!</v>
      </c>
      <c r="V50" s="344" t="e">
        <f>EnterData_SubDist!AG50</f>
        <v>#DIV/0!</v>
      </c>
      <c r="W50" s="345" t="e">
        <f>EnterData_SubDist!AH50</f>
        <v>#DIV/0!</v>
      </c>
      <c r="X50" s="238" t="e">
        <f>EnterData_SubDist!AI50</f>
        <v>#DIV/0!</v>
      </c>
      <c r="Y50" s="344" t="e">
        <f>EnterData_SubDist!AS50</f>
        <v>#DIV/0!</v>
      </c>
      <c r="Z50" s="345" t="e">
        <f>EnterData_SubDist!AT50</f>
        <v>#DIV/0!</v>
      </c>
      <c r="AA50" s="238" t="e">
        <f>EnterData_SubDist!AU50</f>
        <v>#DIV/0!</v>
      </c>
      <c r="AB50" s="344" t="e">
        <f>EnterData_SubDist!BE50</f>
        <v>#DIV/0!</v>
      </c>
      <c r="AC50" s="345" t="e">
        <f>EnterData_SubDist!BF50</f>
        <v>#DIV/0!</v>
      </c>
      <c r="AD50" s="238" t="e">
        <f>EnterData_SubDist!BG50</f>
        <v>#DIV/0!</v>
      </c>
      <c r="AE50" s="344" t="e">
        <f>EnterData_SubDist!BQ50</f>
        <v>#DIV/0!</v>
      </c>
      <c r="AF50" s="345" t="e">
        <f>EnterData_SubDist!BR50</f>
        <v>#DIV/0!</v>
      </c>
      <c r="AG50" s="238" t="e">
        <f>EnterData_SubDist!BS50</f>
        <v>#DIV/0!</v>
      </c>
      <c r="AH50" s="344" t="e">
        <f>EnterData_SubDist!CC50</f>
        <v>#DIV/0!</v>
      </c>
      <c r="AI50" s="345" t="e">
        <f>EnterData_SubDist!CD50</f>
        <v>#DIV/0!</v>
      </c>
      <c r="AJ50" s="238" t="e">
        <f>EnterData_SubDist!CE50</f>
        <v>#DIV/0!</v>
      </c>
      <c r="AK50" s="344" t="e">
        <f>EnterData_SubDist!CO50</f>
        <v>#DIV/0!</v>
      </c>
      <c r="AL50" s="345" t="e">
        <f>EnterData_SubDist!CP50</f>
        <v>#DIV/0!</v>
      </c>
      <c r="AM50" s="238" t="e">
        <f>EnterData_SubDist!CQ50</f>
        <v>#DIV/0!</v>
      </c>
      <c r="AN50" s="344" t="e">
        <f>EnterData_SubDist!DA50</f>
        <v>#DIV/0!</v>
      </c>
      <c r="AO50" s="345" t="e">
        <f>EnterData_SubDist!DB50</f>
        <v>#DIV/0!</v>
      </c>
      <c r="AP50" s="238" t="e">
        <f>EnterData_SubDist!DC50</f>
        <v>#DIV/0!</v>
      </c>
    </row>
    <row r="51" spans="2:42" ht="20.100000000000001" customHeight="1" x14ac:dyDescent="0.25">
      <c r="B51" s="593"/>
      <c r="C51" s="594"/>
      <c r="D51" s="586"/>
      <c r="E51" s="587"/>
      <c r="F51" s="587"/>
      <c r="G51" s="587"/>
      <c r="H51" s="587"/>
      <c r="I51" s="701"/>
      <c r="J51" s="140" t="s">
        <v>378</v>
      </c>
      <c r="K51" s="709"/>
      <c r="L51" s="674"/>
      <c r="M51" s="677"/>
      <c r="N51" s="64"/>
      <c r="O51" s="237" t="e">
        <f>EnterData_Dist!U51</f>
        <v>#DIV/0!</v>
      </c>
      <c r="P51" s="348" t="e">
        <f>EnterData_Dist!V51</f>
        <v>#DIV/0!</v>
      </c>
      <c r="Q51" s="349" t="e">
        <f>EnterData_Dist!W51</f>
        <v>#DIV/0!</v>
      </c>
      <c r="R51" s="355"/>
      <c r="S51" s="237" t="e">
        <f>EnterData_SubDist!U51</f>
        <v>#DIV/0!</v>
      </c>
      <c r="T51" s="348" t="e">
        <f>EnterData_SubDist!V51</f>
        <v>#DIV/0!</v>
      </c>
      <c r="U51" s="349" t="e">
        <f>EnterData_SubDist!W51</f>
        <v>#DIV/0!</v>
      </c>
      <c r="V51" s="237" t="e">
        <f>EnterData_SubDist!AG51</f>
        <v>#DIV/0!</v>
      </c>
      <c r="W51" s="348" t="e">
        <f>EnterData_SubDist!AH51</f>
        <v>#DIV/0!</v>
      </c>
      <c r="X51" s="349" t="e">
        <f>EnterData_SubDist!AI51</f>
        <v>#DIV/0!</v>
      </c>
      <c r="Y51" s="237" t="e">
        <f>EnterData_SubDist!AS51</f>
        <v>#DIV/0!</v>
      </c>
      <c r="Z51" s="348" t="e">
        <f>EnterData_SubDist!AT51</f>
        <v>#DIV/0!</v>
      </c>
      <c r="AA51" s="349" t="e">
        <f>EnterData_SubDist!AU51</f>
        <v>#DIV/0!</v>
      </c>
      <c r="AB51" s="237" t="e">
        <f>EnterData_SubDist!BE51</f>
        <v>#DIV/0!</v>
      </c>
      <c r="AC51" s="348" t="e">
        <f>EnterData_SubDist!BF51</f>
        <v>#DIV/0!</v>
      </c>
      <c r="AD51" s="349" t="e">
        <f>EnterData_SubDist!BG51</f>
        <v>#DIV/0!</v>
      </c>
      <c r="AE51" s="237" t="e">
        <f>EnterData_SubDist!BQ51</f>
        <v>#DIV/0!</v>
      </c>
      <c r="AF51" s="348" t="e">
        <f>EnterData_SubDist!BR51</f>
        <v>#DIV/0!</v>
      </c>
      <c r="AG51" s="349" t="e">
        <f>EnterData_SubDist!BS51</f>
        <v>#DIV/0!</v>
      </c>
      <c r="AH51" s="237" t="e">
        <f>EnterData_SubDist!CC51</f>
        <v>#DIV/0!</v>
      </c>
      <c r="AI51" s="348" t="e">
        <f>EnterData_SubDist!CD51</f>
        <v>#DIV/0!</v>
      </c>
      <c r="AJ51" s="349" t="e">
        <f>EnterData_SubDist!CE51</f>
        <v>#DIV/0!</v>
      </c>
      <c r="AK51" s="237" t="e">
        <f>EnterData_SubDist!CO51</f>
        <v>#DIV/0!</v>
      </c>
      <c r="AL51" s="348" t="e">
        <f>EnterData_SubDist!CP51</f>
        <v>#DIV/0!</v>
      </c>
      <c r="AM51" s="349" t="e">
        <f>EnterData_SubDist!CQ51</f>
        <v>#DIV/0!</v>
      </c>
      <c r="AN51" s="237" t="e">
        <f>EnterData_SubDist!DA51</f>
        <v>#DIV/0!</v>
      </c>
      <c r="AO51" s="348" t="e">
        <f>EnterData_SubDist!DB51</f>
        <v>#DIV/0!</v>
      </c>
      <c r="AP51" s="349" t="e">
        <f>EnterData_SubDist!DC51</f>
        <v>#DIV/0!</v>
      </c>
    </row>
    <row r="52" spans="2:42" ht="20.100000000000001" customHeight="1" x14ac:dyDescent="0.25">
      <c r="B52" s="593"/>
      <c r="C52" s="594"/>
      <c r="D52" s="584" t="s">
        <v>59</v>
      </c>
      <c r="E52" s="585"/>
      <c r="F52" s="702" t="str">
        <f>Overview_SelectedInterventions!N29</f>
        <v>-</v>
      </c>
      <c r="G52" s="699"/>
      <c r="H52" s="699"/>
      <c r="I52" s="700"/>
      <c r="J52" s="138" t="s">
        <v>375</v>
      </c>
      <c r="K52" s="710" t="str">
        <f>IF(ISBLANK(EnterData_Dist!K52),"-",(EnterData_Dist!K52))</f>
        <v>-</v>
      </c>
      <c r="L52" s="673" t="str">
        <f>IF(ISNUMBER(M52),(M52-0.3),"-")</f>
        <v>-</v>
      </c>
      <c r="M52" s="675" t="str">
        <f>IF(ISNUMBER(Overview_SelectedInterventions!O29),(Overview_SelectedInterventions!O29),"-")</f>
        <v>-</v>
      </c>
      <c r="N52" s="64"/>
      <c r="O52" s="344" t="e">
        <f>EnterData_Dist!U52</f>
        <v>#DIV/0!</v>
      </c>
      <c r="P52" s="345" t="e">
        <f>EnterData_Dist!V52</f>
        <v>#DIV/0!</v>
      </c>
      <c r="Q52" s="238" t="e">
        <f>EnterData_Dist!W52</f>
        <v>#DIV/0!</v>
      </c>
      <c r="R52" s="355"/>
      <c r="S52" s="344" t="e">
        <f>EnterData_SubDist!U52</f>
        <v>#DIV/0!</v>
      </c>
      <c r="T52" s="345" t="e">
        <f>EnterData_SubDist!V52</f>
        <v>#DIV/0!</v>
      </c>
      <c r="U52" s="238" t="e">
        <f>EnterData_SubDist!W52</f>
        <v>#DIV/0!</v>
      </c>
      <c r="V52" s="344" t="e">
        <f>EnterData_SubDist!AG52</f>
        <v>#DIV/0!</v>
      </c>
      <c r="W52" s="345" t="e">
        <f>EnterData_SubDist!AH52</f>
        <v>#DIV/0!</v>
      </c>
      <c r="X52" s="238" t="e">
        <f>EnterData_SubDist!AI52</f>
        <v>#DIV/0!</v>
      </c>
      <c r="Y52" s="344" t="e">
        <f>EnterData_SubDist!AS52</f>
        <v>#DIV/0!</v>
      </c>
      <c r="Z52" s="345" t="e">
        <f>EnterData_SubDist!AT52</f>
        <v>#DIV/0!</v>
      </c>
      <c r="AA52" s="238" t="e">
        <f>EnterData_SubDist!AU52</f>
        <v>#DIV/0!</v>
      </c>
      <c r="AB52" s="344" t="e">
        <f>EnterData_SubDist!BE52</f>
        <v>#DIV/0!</v>
      </c>
      <c r="AC52" s="345" t="e">
        <f>EnterData_SubDist!BF52</f>
        <v>#DIV/0!</v>
      </c>
      <c r="AD52" s="238" t="e">
        <f>EnterData_SubDist!BG52</f>
        <v>#DIV/0!</v>
      </c>
      <c r="AE52" s="344" t="e">
        <f>EnterData_SubDist!BQ52</f>
        <v>#DIV/0!</v>
      </c>
      <c r="AF52" s="345" t="e">
        <f>EnterData_SubDist!BR52</f>
        <v>#DIV/0!</v>
      </c>
      <c r="AG52" s="238" t="e">
        <f>EnterData_SubDist!BS52</f>
        <v>#DIV/0!</v>
      </c>
      <c r="AH52" s="344" t="e">
        <f>EnterData_SubDist!CC52</f>
        <v>#DIV/0!</v>
      </c>
      <c r="AI52" s="345" t="e">
        <f>EnterData_SubDist!CD52</f>
        <v>#DIV/0!</v>
      </c>
      <c r="AJ52" s="238" t="e">
        <f>EnterData_SubDist!CE52</f>
        <v>#DIV/0!</v>
      </c>
      <c r="AK52" s="344" t="e">
        <f>EnterData_SubDist!CO52</f>
        <v>#DIV/0!</v>
      </c>
      <c r="AL52" s="345" t="e">
        <f>EnterData_SubDist!CP52</f>
        <v>#DIV/0!</v>
      </c>
      <c r="AM52" s="238" t="e">
        <f>EnterData_SubDist!CQ52</f>
        <v>#DIV/0!</v>
      </c>
      <c r="AN52" s="344" t="e">
        <f>EnterData_SubDist!DA52</f>
        <v>#DIV/0!</v>
      </c>
      <c r="AO52" s="345" t="e">
        <f>EnterData_SubDist!DB52</f>
        <v>#DIV/0!</v>
      </c>
      <c r="AP52" s="238" t="e">
        <f>EnterData_SubDist!DC52</f>
        <v>#DIV/0!</v>
      </c>
    </row>
    <row r="53" spans="2:42" ht="20.100000000000001" customHeight="1" x14ac:dyDescent="0.25">
      <c r="B53" s="593"/>
      <c r="C53" s="594"/>
      <c r="D53" s="584"/>
      <c r="E53" s="585"/>
      <c r="F53" s="699"/>
      <c r="G53" s="699"/>
      <c r="H53" s="699"/>
      <c r="I53" s="700"/>
      <c r="J53" s="138" t="s">
        <v>376</v>
      </c>
      <c r="K53" s="709"/>
      <c r="L53" s="674"/>
      <c r="M53" s="676"/>
      <c r="N53" s="64"/>
      <c r="O53" s="344" t="e">
        <f>EnterData_Dist!U53</f>
        <v>#DIV/0!</v>
      </c>
      <c r="P53" s="345" t="e">
        <f>EnterData_Dist!V53</f>
        <v>#DIV/0!</v>
      </c>
      <c r="Q53" s="238" t="e">
        <f>EnterData_Dist!W53</f>
        <v>#DIV/0!</v>
      </c>
      <c r="R53" s="355"/>
      <c r="S53" s="344" t="e">
        <f>EnterData_SubDist!U53</f>
        <v>#DIV/0!</v>
      </c>
      <c r="T53" s="345" t="e">
        <f>EnterData_SubDist!V53</f>
        <v>#DIV/0!</v>
      </c>
      <c r="U53" s="238" t="e">
        <f>EnterData_SubDist!W53</f>
        <v>#DIV/0!</v>
      </c>
      <c r="V53" s="344" t="e">
        <f>EnterData_SubDist!AG53</f>
        <v>#DIV/0!</v>
      </c>
      <c r="W53" s="345" t="e">
        <f>EnterData_SubDist!AH53</f>
        <v>#DIV/0!</v>
      </c>
      <c r="X53" s="238" t="e">
        <f>EnterData_SubDist!AI53</f>
        <v>#DIV/0!</v>
      </c>
      <c r="Y53" s="344" t="e">
        <f>EnterData_SubDist!AS53</f>
        <v>#DIV/0!</v>
      </c>
      <c r="Z53" s="345" t="e">
        <f>EnterData_SubDist!AT53</f>
        <v>#DIV/0!</v>
      </c>
      <c r="AA53" s="238" t="e">
        <f>EnterData_SubDist!AU53</f>
        <v>#DIV/0!</v>
      </c>
      <c r="AB53" s="344" t="e">
        <f>EnterData_SubDist!BE53</f>
        <v>#DIV/0!</v>
      </c>
      <c r="AC53" s="345" t="e">
        <f>EnterData_SubDist!BF53</f>
        <v>#DIV/0!</v>
      </c>
      <c r="AD53" s="238" t="e">
        <f>EnterData_SubDist!BG53</f>
        <v>#DIV/0!</v>
      </c>
      <c r="AE53" s="344" t="e">
        <f>EnterData_SubDist!BQ53</f>
        <v>#DIV/0!</v>
      </c>
      <c r="AF53" s="345" t="e">
        <f>EnterData_SubDist!BR53</f>
        <v>#DIV/0!</v>
      </c>
      <c r="AG53" s="238" t="e">
        <f>EnterData_SubDist!BS53</f>
        <v>#DIV/0!</v>
      </c>
      <c r="AH53" s="344" t="e">
        <f>EnterData_SubDist!CC53</f>
        <v>#DIV/0!</v>
      </c>
      <c r="AI53" s="345" t="e">
        <f>EnterData_SubDist!CD53</f>
        <v>#DIV/0!</v>
      </c>
      <c r="AJ53" s="238" t="e">
        <f>EnterData_SubDist!CE53</f>
        <v>#DIV/0!</v>
      </c>
      <c r="AK53" s="344" t="e">
        <f>EnterData_SubDist!CO53</f>
        <v>#DIV/0!</v>
      </c>
      <c r="AL53" s="345" t="e">
        <f>EnterData_SubDist!CP53</f>
        <v>#DIV/0!</v>
      </c>
      <c r="AM53" s="238" t="e">
        <f>EnterData_SubDist!CQ53</f>
        <v>#DIV/0!</v>
      </c>
      <c r="AN53" s="344" t="e">
        <f>EnterData_SubDist!DA53</f>
        <v>#DIV/0!</v>
      </c>
      <c r="AO53" s="345" t="e">
        <f>EnterData_SubDist!DB53</f>
        <v>#DIV/0!</v>
      </c>
      <c r="AP53" s="238" t="e">
        <f>EnterData_SubDist!DC53</f>
        <v>#DIV/0!</v>
      </c>
    </row>
    <row r="54" spans="2:42" ht="20.100000000000001" customHeight="1" x14ac:dyDescent="0.25">
      <c r="B54" s="593"/>
      <c r="C54" s="594"/>
      <c r="D54" s="586"/>
      <c r="E54" s="587"/>
      <c r="F54" s="587"/>
      <c r="G54" s="587"/>
      <c r="H54" s="587"/>
      <c r="I54" s="701"/>
      <c r="J54" s="138" t="s">
        <v>377</v>
      </c>
      <c r="K54" s="709"/>
      <c r="L54" s="674"/>
      <c r="M54" s="676"/>
      <c r="N54" s="64"/>
      <c r="O54" s="344" t="e">
        <f>EnterData_Dist!U54</f>
        <v>#DIV/0!</v>
      </c>
      <c r="P54" s="345" t="e">
        <f>EnterData_Dist!V54</f>
        <v>#DIV/0!</v>
      </c>
      <c r="Q54" s="238" t="e">
        <f>EnterData_Dist!W54</f>
        <v>#DIV/0!</v>
      </c>
      <c r="R54" s="355"/>
      <c r="S54" s="344" t="e">
        <f>EnterData_SubDist!U54</f>
        <v>#DIV/0!</v>
      </c>
      <c r="T54" s="345" t="e">
        <f>EnterData_SubDist!V54</f>
        <v>#DIV/0!</v>
      </c>
      <c r="U54" s="238" t="e">
        <f>EnterData_SubDist!W54</f>
        <v>#DIV/0!</v>
      </c>
      <c r="V54" s="344" t="e">
        <f>EnterData_SubDist!AG54</f>
        <v>#DIV/0!</v>
      </c>
      <c r="W54" s="345" t="e">
        <f>EnterData_SubDist!AH54</f>
        <v>#DIV/0!</v>
      </c>
      <c r="X54" s="238" t="e">
        <f>EnterData_SubDist!AI54</f>
        <v>#DIV/0!</v>
      </c>
      <c r="Y54" s="344" t="e">
        <f>EnterData_SubDist!AS54</f>
        <v>#DIV/0!</v>
      </c>
      <c r="Z54" s="345" t="e">
        <f>EnterData_SubDist!AT54</f>
        <v>#DIV/0!</v>
      </c>
      <c r="AA54" s="238" t="e">
        <f>EnterData_SubDist!AU54</f>
        <v>#DIV/0!</v>
      </c>
      <c r="AB54" s="344" t="e">
        <f>EnterData_SubDist!BE54</f>
        <v>#DIV/0!</v>
      </c>
      <c r="AC54" s="345" t="e">
        <f>EnterData_SubDist!BF54</f>
        <v>#DIV/0!</v>
      </c>
      <c r="AD54" s="238" t="e">
        <f>EnterData_SubDist!BG54</f>
        <v>#DIV/0!</v>
      </c>
      <c r="AE54" s="344" t="e">
        <f>EnterData_SubDist!BQ54</f>
        <v>#DIV/0!</v>
      </c>
      <c r="AF54" s="345" t="e">
        <f>EnterData_SubDist!BR54</f>
        <v>#DIV/0!</v>
      </c>
      <c r="AG54" s="238" t="e">
        <f>EnterData_SubDist!BS54</f>
        <v>#DIV/0!</v>
      </c>
      <c r="AH54" s="344" t="e">
        <f>EnterData_SubDist!CC54</f>
        <v>#DIV/0!</v>
      </c>
      <c r="AI54" s="345" t="e">
        <f>EnterData_SubDist!CD54</f>
        <v>#DIV/0!</v>
      </c>
      <c r="AJ54" s="238" t="e">
        <f>EnterData_SubDist!CE54</f>
        <v>#DIV/0!</v>
      </c>
      <c r="AK54" s="344" t="e">
        <f>EnterData_SubDist!CO54</f>
        <v>#DIV/0!</v>
      </c>
      <c r="AL54" s="345" t="e">
        <f>EnterData_SubDist!CP54</f>
        <v>#DIV/0!</v>
      </c>
      <c r="AM54" s="238" t="e">
        <f>EnterData_SubDist!CQ54</f>
        <v>#DIV/0!</v>
      </c>
      <c r="AN54" s="344" t="e">
        <f>EnterData_SubDist!DA54</f>
        <v>#DIV/0!</v>
      </c>
      <c r="AO54" s="345" t="e">
        <f>EnterData_SubDist!DB54</f>
        <v>#DIV/0!</v>
      </c>
      <c r="AP54" s="238" t="e">
        <f>EnterData_SubDist!DC54</f>
        <v>#DIV/0!</v>
      </c>
    </row>
    <row r="55" spans="2:42" ht="20.100000000000001" customHeight="1" x14ac:dyDescent="0.25">
      <c r="B55" s="595"/>
      <c r="C55" s="596"/>
      <c r="D55" s="588"/>
      <c r="E55" s="589"/>
      <c r="F55" s="589"/>
      <c r="G55" s="589"/>
      <c r="H55" s="589"/>
      <c r="I55" s="703"/>
      <c r="J55" s="141" t="s">
        <v>378</v>
      </c>
      <c r="K55" s="715"/>
      <c r="L55" s="678"/>
      <c r="M55" s="679"/>
      <c r="N55" s="64"/>
      <c r="O55" s="352" t="e">
        <f>EnterData_Dist!U55</f>
        <v>#DIV/0!</v>
      </c>
      <c r="P55" s="353" t="e">
        <f>EnterData_Dist!V55</f>
        <v>#DIV/0!</v>
      </c>
      <c r="Q55" s="354" t="e">
        <f>EnterData_Dist!W55</f>
        <v>#DIV/0!</v>
      </c>
      <c r="R55" s="355"/>
      <c r="S55" s="352" t="e">
        <f>EnterData_SubDist!U55</f>
        <v>#DIV/0!</v>
      </c>
      <c r="T55" s="353" t="e">
        <f>EnterData_SubDist!V55</f>
        <v>#DIV/0!</v>
      </c>
      <c r="U55" s="354" t="e">
        <f>EnterData_SubDist!W55</f>
        <v>#DIV/0!</v>
      </c>
      <c r="V55" s="352" t="e">
        <f>EnterData_SubDist!AG55</f>
        <v>#DIV/0!</v>
      </c>
      <c r="W55" s="353" t="e">
        <f>EnterData_SubDist!AH55</f>
        <v>#DIV/0!</v>
      </c>
      <c r="X55" s="354" t="e">
        <f>EnterData_SubDist!AI55</f>
        <v>#DIV/0!</v>
      </c>
      <c r="Y55" s="352" t="e">
        <f>EnterData_SubDist!AS55</f>
        <v>#DIV/0!</v>
      </c>
      <c r="Z55" s="353" t="e">
        <f>EnterData_SubDist!AT55</f>
        <v>#DIV/0!</v>
      </c>
      <c r="AA55" s="354" t="e">
        <f>EnterData_SubDist!AU55</f>
        <v>#DIV/0!</v>
      </c>
      <c r="AB55" s="352" t="e">
        <f>EnterData_SubDist!BE55</f>
        <v>#DIV/0!</v>
      </c>
      <c r="AC55" s="353" t="e">
        <f>EnterData_SubDist!BF55</f>
        <v>#DIV/0!</v>
      </c>
      <c r="AD55" s="354" t="e">
        <f>EnterData_SubDist!BG55</f>
        <v>#DIV/0!</v>
      </c>
      <c r="AE55" s="352" t="e">
        <f>EnterData_SubDist!BQ55</f>
        <v>#DIV/0!</v>
      </c>
      <c r="AF55" s="353" t="e">
        <f>EnterData_SubDist!BR55</f>
        <v>#DIV/0!</v>
      </c>
      <c r="AG55" s="354" t="e">
        <f>EnterData_SubDist!BS55</f>
        <v>#DIV/0!</v>
      </c>
      <c r="AH55" s="352" t="e">
        <f>EnterData_SubDist!CC55</f>
        <v>#DIV/0!</v>
      </c>
      <c r="AI55" s="353" t="e">
        <f>EnterData_SubDist!CD55</f>
        <v>#DIV/0!</v>
      </c>
      <c r="AJ55" s="354" t="e">
        <f>EnterData_SubDist!CE55</f>
        <v>#DIV/0!</v>
      </c>
      <c r="AK55" s="352" t="e">
        <f>EnterData_SubDist!CO55</f>
        <v>#DIV/0!</v>
      </c>
      <c r="AL55" s="353" t="e">
        <f>EnterData_SubDist!CP55</f>
        <v>#DIV/0!</v>
      </c>
      <c r="AM55" s="354" t="e">
        <f>EnterData_SubDist!CQ55</f>
        <v>#DIV/0!</v>
      </c>
      <c r="AN55" s="352" t="e">
        <f>EnterData_SubDist!DA55</f>
        <v>#DIV/0!</v>
      </c>
      <c r="AO55" s="353" t="e">
        <f>EnterData_SubDist!DB55</f>
        <v>#DIV/0!</v>
      </c>
      <c r="AP55" s="354" t="e">
        <f>EnterData_SubDist!DC55</f>
        <v>#DIV/0!</v>
      </c>
    </row>
    <row r="56" spans="2:42" ht="9.9499999999999993" customHeight="1" x14ac:dyDescent="0.25">
      <c r="B56" s="99"/>
      <c r="C56" s="100"/>
      <c r="D56" s="94"/>
      <c r="E56" s="95"/>
      <c r="F56" s="95"/>
      <c r="G56" s="95"/>
      <c r="H56" s="95"/>
      <c r="I56" s="95"/>
      <c r="J56" s="96"/>
      <c r="K56" s="97"/>
      <c r="L56" s="98"/>
      <c r="M56" s="98"/>
      <c r="N56" s="96"/>
      <c r="O56" s="350"/>
      <c r="P56" s="350"/>
      <c r="Q56" s="350"/>
      <c r="R56" s="356"/>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1"/>
    </row>
    <row r="57" spans="2:42" ht="20.100000000000001" customHeight="1" x14ac:dyDescent="0.25">
      <c r="B57" s="600" t="str">
        <f>'Select Interventions'!E11</f>
        <v>Select intervention #3</v>
      </c>
      <c r="C57" s="451"/>
      <c r="D57" s="605" t="s">
        <v>55</v>
      </c>
      <c r="E57" s="606"/>
      <c r="F57" s="704" t="str">
        <f>Overview_SelectedInterventions!N32</f>
        <v>-</v>
      </c>
      <c r="G57" s="705"/>
      <c r="H57" s="705"/>
      <c r="I57" s="706"/>
      <c r="J57" s="127" t="s">
        <v>375</v>
      </c>
      <c r="K57" s="708" t="str">
        <f>IF(ISBLANK(EnterData_Dist!K57),"-",(EnterData_Dist!K57))</f>
        <v>-</v>
      </c>
      <c r="L57" s="680" t="str">
        <f>IF(ISNUMBER(M57),(M57-0.3),"-")</f>
        <v>-</v>
      </c>
      <c r="M57" s="681" t="str">
        <f>IF(ISNUMBER(Overview_SelectedInterventions!O32),(Overview_SelectedInterventions!O32),"-")</f>
        <v>-</v>
      </c>
      <c r="N57" s="64"/>
      <c r="O57" s="680" t="e">
        <f>EnterData_Dist!U57</f>
        <v>#DIV/0!</v>
      </c>
      <c r="P57" s="714" t="e">
        <f>EnterData_Dist!V57</f>
        <v>#DIV/0!</v>
      </c>
      <c r="Q57" s="713" t="e">
        <f>EnterData_Dist!W57</f>
        <v>#DIV/0!</v>
      </c>
      <c r="R57" s="355"/>
      <c r="S57" s="680" t="e">
        <f>EnterData_SubDist!U57</f>
        <v>#DIV/0!</v>
      </c>
      <c r="T57" s="714" t="e">
        <f>EnterData_SubDist!V57</f>
        <v>#DIV/0!</v>
      </c>
      <c r="U57" s="713" t="e">
        <f>EnterData_SubDist!W57</f>
        <v>#DIV/0!</v>
      </c>
      <c r="V57" s="680" t="e">
        <f>EnterData_SubDist!AG57</f>
        <v>#DIV/0!</v>
      </c>
      <c r="W57" s="714" t="e">
        <f>EnterData_SubDist!AH57</f>
        <v>#DIV/0!</v>
      </c>
      <c r="X57" s="713" t="e">
        <f>EnterData_SubDist!AI57</f>
        <v>#DIV/0!</v>
      </c>
      <c r="Y57" s="680" t="e">
        <f>EnterData_SubDist!AS57</f>
        <v>#DIV/0!</v>
      </c>
      <c r="Z57" s="714" t="e">
        <f>EnterData_SubDist!AT57</f>
        <v>#DIV/0!</v>
      </c>
      <c r="AA57" s="713" t="e">
        <f>EnterData_SubDist!AU57</f>
        <v>#DIV/0!</v>
      </c>
      <c r="AB57" s="680" t="e">
        <f>EnterData_SubDist!BE57</f>
        <v>#DIV/0!</v>
      </c>
      <c r="AC57" s="714" t="e">
        <f>EnterData_SubDist!BF57</f>
        <v>#DIV/0!</v>
      </c>
      <c r="AD57" s="713" t="e">
        <f>EnterData_SubDist!BG57</f>
        <v>#DIV/0!</v>
      </c>
      <c r="AE57" s="680" t="e">
        <f>EnterData_SubDist!BQ57</f>
        <v>#DIV/0!</v>
      </c>
      <c r="AF57" s="714" t="e">
        <f>EnterData_SubDist!BR57</f>
        <v>#DIV/0!</v>
      </c>
      <c r="AG57" s="713" t="e">
        <f>EnterData_SubDist!BS57</f>
        <v>#DIV/0!</v>
      </c>
      <c r="AH57" s="680" t="e">
        <f>EnterData_SubDist!CC57</f>
        <v>#DIV/0!</v>
      </c>
      <c r="AI57" s="714" t="e">
        <f>EnterData_SubDist!CD57</f>
        <v>#DIV/0!</v>
      </c>
      <c r="AJ57" s="713" t="e">
        <f>EnterData_SubDist!CE57</f>
        <v>#DIV/0!</v>
      </c>
      <c r="AK57" s="680" t="e">
        <f>EnterData_SubDist!CO57</f>
        <v>#DIV/0!</v>
      </c>
      <c r="AL57" s="714" t="e">
        <f>EnterData_SubDist!CP57</f>
        <v>#DIV/0!</v>
      </c>
      <c r="AM57" s="713" t="e">
        <f>EnterData_SubDist!CQ57</f>
        <v>#DIV/0!</v>
      </c>
      <c r="AN57" s="680" t="e">
        <f>EnterData_SubDist!DA57</f>
        <v>#DIV/0!</v>
      </c>
      <c r="AO57" s="714" t="e">
        <f>EnterData_SubDist!DB57</f>
        <v>#DIV/0!</v>
      </c>
      <c r="AP57" s="713" t="e">
        <f>EnterData_SubDist!DC57</f>
        <v>#DIV/0!</v>
      </c>
    </row>
    <row r="58" spans="2:42" ht="20.100000000000001" customHeight="1" x14ac:dyDescent="0.25">
      <c r="B58" s="452"/>
      <c r="C58" s="453"/>
      <c r="D58" s="607"/>
      <c r="E58" s="608"/>
      <c r="F58" s="687"/>
      <c r="G58" s="687"/>
      <c r="H58" s="687"/>
      <c r="I58" s="688"/>
      <c r="J58" s="128" t="s">
        <v>376</v>
      </c>
      <c r="K58" s="709"/>
      <c r="L58" s="674"/>
      <c r="M58" s="676"/>
      <c r="N58" s="64"/>
      <c r="O58" s="673"/>
      <c r="P58" s="712"/>
      <c r="Q58" s="711"/>
      <c r="R58" s="355"/>
      <c r="S58" s="673"/>
      <c r="T58" s="712"/>
      <c r="U58" s="711"/>
      <c r="V58" s="673"/>
      <c r="W58" s="712"/>
      <c r="X58" s="711"/>
      <c r="Y58" s="673"/>
      <c r="Z58" s="712"/>
      <c r="AA58" s="711"/>
      <c r="AB58" s="673"/>
      <c r="AC58" s="712"/>
      <c r="AD58" s="711"/>
      <c r="AE58" s="673"/>
      <c r="AF58" s="712"/>
      <c r="AG58" s="711"/>
      <c r="AH58" s="673"/>
      <c r="AI58" s="712"/>
      <c r="AJ58" s="711"/>
      <c r="AK58" s="673"/>
      <c r="AL58" s="712"/>
      <c r="AM58" s="711"/>
      <c r="AN58" s="673"/>
      <c r="AO58" s="712"/>
      <c r="AP58" s="711"/>
    </row>
    <row r="59" spans="2:42" ht="20.100000000000001" customHeight="1" x14ac:dyDescent="0.25">
      <c r="B59" s="452"/>
      <c r="C59" s="453"/>
      <c r="D59" s="609"/>
      <c r="E59" s="610"/>
      <c r="F59" s="610"/>
      <c r="G59" s="610"/>
      <c r="H59" s="610"/>
      <c r="I59" s="689"/>
      <c r="J59" s="128" t="s">
        <v>377</v>
      </c>
      <c r="K59" s="709"/>
      <c r="L59" s="674"/>
      <c r="M59" s="676"/>
      <c r="N59" s="64"/>
      <c r="O59" s="673"/>
      <c r="P59" s="712"/>
      <c r="Q59" s="711"/>
      <c r="R59" s="355"/>
      <c r="S59" s="673"/>
      <c r="T59" s="712"/>
      <c r="U59" s="711"/>
      <c r="V59" s="673"/>
      <c r="W59" s="712"/>
      <c r="X59" s="711"/>
      <c r="Y59" s="673"/>
      <c r="Z59" s="712"/>
      <c r="AA59" s="711"/>
      <c r="AB59" s="673"/>
      <c r="AC59" s="712"/>
      <c r="AD59" s="711"/>
      <c r="AE59" s="673"/>
      <c r="AF59" s="712"/>
      <c r="AG59" s="711"/>
      <c r="AH59" s="673"/>
      <c r="AI59" s="712"/>
      <c r="AJ59" s="711"/>
      <c r="AK59" s="673"/>
      <c r="AL59" s="712"/>
      <c r="AM59" s="711"/>
      <c r="AN59" s="673"/>
      <c r="AO59" s="712"/>
      <c r="AP59" s="711"/>
    </row>
    <row r="60" spans="2:42" ht="20.100000000000001" customHeight="1" x14ac:dyDescent="0.25">
      <c r="B60" s="452"/>
      <c r="C60" s="453"/>
      <c r="D60" s="609"/>
      <c r="E60" s="610"/>
      <c r="F60" s="610"/>
      <c r="G60" s="610"/>
      <c r="H60" s="610"/>
      <c r="I60" s="689"/>
      <c r="J60" s="128" t="s">
        <v>378</v>
      </c>
      <c r="K60" s="709"/>
      <c r="L60" s="674"/>
      <c r="M60" s="677"/>
      <c r="N60" s="64"/>
      <c r="O60" s="673"/>
      <c r="P60" s="712"/>
      <c r="Q60" s="711"/>
      <c r="R60" s="355"/>
      <c r="S60" s="673"/>
      <c r="T60" s="712"/>
      <c r="U60" s="711"/>
      <c r="V60" s="673"/>
      <c r="W60" s="712"/>
      <c r="X60" s="711"/>
      <c r="Y60" s="673"/>
      <c r="Z60" s="712"/>
      <c r="AA60" s="711"/>
      <c r="AB60" s="673"/>
      <c r="AC60" s="712"/>
      <c r="AD60" s="711"/>
      <c r="AE60" s="673"/>
      <c r="AF60" s="712"/>
      <c r="AG60" s="711"/>
      <c r="AH60" s="673"/>
      <c r="AI60" s="712"/>
      <c r="AJ60" s="711"/>
      <c r="AK60" s="673"/>
      <c r="AL60" s="712"/>
      <c r="AM60" s="711"/>
      <c r="AN60" s="673"/>
      <c r="AO60" s="712"/>
      <c r="AP60" s="711"/>
    </row>
    <row r="61" spans="2:42" ht="20.100000000000001" customHeight="1" x14ac:dyDescent="0.25">
      <c r="B61" s="452"/>
      <c r="C61" s="453"/>
      <c r="D61" s="607" t="s">
        <v>56</v>
      </c>
      <c r="E61" s="611"/>
      <c r="F61" s="686" t="str">
        <f>Overview_SelectedInterventions!N34</f>
        <v>-</v>
      </c>
      <c r="G61" s="687"/>
      <c r="H61" s="687"/>
      <c r="I61" s="688"/>
      <c r="J61" s="129" t="s">
        <v>375</v>
      </c>
      <c r="K61" s="710" t="str">
        <f>IF(ISBLANK(EnterData_Dist!K61),"-",(EnterData_Dist!K61))</f>
        <v>-</v>
      </c>
      <c r="L61" s="673" t="str">
        <f>IF(ISNUMBER(M61),(M61-0.3),"-")</f>
        <v>-</v>
      </c>
      <c r="M61" s="675" t="str">
        <f>IF(ISNUMBER(Overview_SelectedInterventions!O34),(Overview_SelectedInterventions!O34),"-")</f>
        <v>-</v>
      </c>
      <c r="N61" s="64"/>
      <c r="O61" s="673" t="e">
        <f>EnterData_Dist!U61</f>
        <v>#DIV/0!</v>
      </c>
      <c r="P61" s="712" t="e">
        <f>EnterData_Dist!V61</f>
        <v>#DIV/0!</v>
      </c>
      <c r="Q61" s="711" t="e">
        <f>EnterData_Dist!W61</f>
        <v>#DIV/0!</v>
      </c>
      <c r="R61" s="355"/>
      <c r="S61" s="673" t="e">
        <f>EnterData_SubDist!U61</f>
        <v>#DIV/0!</v>
      </c>
      <c r="T61" s="712" t="e">
        <f>EnterData_SubDist!V61</f>
        <v>#DIV/0!</v>
      </c>
      <c r="U61" s="711" t="e">
        <f>EnterData_SubDist!W61</f>
        <v>#DIV/0!</v>
      </c>
      <c r="V61" s="673" t="e">
        <f>EnterData_SubDist!AG61</f>
        <v>#DIV/0!</v>
      </c>
      <c r="W61" s="712" t="e">
        <f>EnterData_SubDist!AH61</f>
        <v>#DIV/0!</v>
      </c>
      <c r="X61" s="711" t="e">
        <f>EnterData_SubDist!AI61</f>
        <v>#DIV/0!</v>
      </c>
      <c r="Y61" s="673" t="e">
        <f>EnterData_SubDist!AS61</f>
        <v>#DIV/0!</v>
      </c>
      <c r="Z61" s="712" t="e">
        <f>EnterData_SubDist!AT61</f>
        <v>#DIV/0!</v>
      </c>
      <c r="AA61" s="711" t="e">
        <f>EnterData_SubDist!AU61</f>
        <v>#DIV/0!</v>
      </c>
      <c r="AB61" s="673" t="e">
        <f>EnterData_SubDist!BE61</f>
        <v>#DIV/0!</v>
      </c>
      <c r="AC61" s="712" t="e">
        <f>EnterData_SubDist!BF61</f>
        <v>#DIV/0!</v>
      </c>
      <c r="AD61" s="711" t="e">
        <f>EnterData_SubDist!BG61</f>
        <v>#DIV/0!</v>
      </c>
      <c r="AE61" s="673" t="e">
        <f>EnterData_SubDist!BQ61</f>
        <v>#DIV/0!</v>
      </c>
      <c r="AF61" s="712" t="e">
        <f>EnterData_SubDist!BR61</f>
        <v>#DIV/0!</v>
      </c>
      <c r="AG61" s="711" t="e">
        <f>EnterData_SubDist!BS61</f>
        <v>#DIV/0!</v>
      </c>
      <c r="AH61" s="673" t="e">
        <f>EnterData_SubDist!CC61</f>
        <v>#DIV/0!</v>
      </c>
      <c r="AI61" s="712" t="e">
        <f>EnterData_SubDist!CD61</f>
        <v>#DIV/0!</v>
      </c>
      <c r="AJ61" s="711" t="e">
        <f>EnterData_SubDist!CE61</f>
        <v>#DIV/0!</v>
      </c>
      <c r="AK61" s="673" t="e">
        <f>EnterData_SubDist!CO61</f>
        <v>#DIV/0!</v>
      </c>
      <c r="AL61" s="712" t="e">
        <f>EnterData_SubDist!CP61</f>
        <v>#DIV/0!</v>
      </c>
      <c r="AM61" s="711" t="e">
        <f>EnterData_SubDist!CQ61</f>
        <v>#DIV/0!</v>
      </c>
      <c r="AN61" s="673" t="e">
        <f>EnterData_SubDist!DA61</f>
        <v>#DIV/0!</v>
      </c>
      <c r="AO61" s="712" t="e">
        <f>EnterData_SubDist!DB61</f>
        <v>#DIV/0!</v>
      </c>
      <c r="AP61" s="711" t="e">
        <f>EnterData_SubDist!DC61</f>
        <v>#DIV/0!</v>
      </c>
    </row>
    <row r="62" spans="2:42" ht="20.100000000000001" customHeight="1" x14ac:dyDescent="0.25">
      <c r="B62" s="452"/>
      <c r="C62" s="453"/>
      <c r="D62" s="607"/>
      <c r="E62" s="611"/>
      <c r="F62" s="687"/>
      <c r="G62" s="687"/>
      <c r="H62" s="687"/>
      <c r="I62" s="688"/>
      <c r="J62" s="128" t="s">
        <v>376</v>
      </c>
      <c r="K62" s="709"/>
      <c r="L62" s="674"/>
      <c r="M62" s="676"/>
      <c r="N62" s="64"/>
      <c r="O62" s="673"/>
      <c r="P62" s="712"/>
      <c r="Q62" s="711"/>
      <c r="R62" s="355"/>
      <c r="S62" s="673"/>
      <c r="T62" s="712"/>
      <c r="U62" s="711"/>
      <c r="V62" s="673"/>
      <c r="W62" s="712"/>
      <c r="X62" s="711"/>
      <c r="Y62" s="673"/>
      <c r="Z62" s="712"/>
      <c r="AA62" s="711"/>
      <c r="AB62" s="673"/>
      <c r="AC62" s="712"/>
      <c r="AD62" s="711"/>
      <c r="AE62" s="673"/>
      <c r="AF62" s="712"/>
      <c r="AG62" s="711"/>
      <c r="AH62" s="673"/>
      <c r="AI62" s="712"/>
      <c r="AJ62" s="711"/>
      <c r="AK62" s="673"/>
      <c r="AL62" s="712"/>
      <c r="AM62" s="711"/>
      <c r="AN62" s="673"/>
      <c r="AO62" s="712"/>
      <c r="AP62" s="711"/>
    </row>
    <row r="63" spans="2:42" ht="20.100000000000001" customHeight="1" x14ac:dyDescent="0.25">
      <c r="B63" s="452"/>
      <c r="C63" s="453"/>
      <c r="D63" s="609"/>
      <c r="E63" s="610"/>
      <c r="F63" s="610"/>
      <c r="G63" s="610"/>
      <c r="H63" s="610"/>
      <c r="I63" s="689"/>
      <c r="J63" s="128" t="s">
        <v>377</v>
      </c>
      <c r="K63" s="709"/>
      <c r="L63" s="674"/>
      <c r="M63" s="676"/>
      <c r="N63" s="64"/>
      <c r="O63" s="673"/>
      <c r="P63" s="712"/>
      <c r="Q63" s="711"/>
      <c r="R63" s="355"/>
      <c r="S63" s="673"/>
      <c r="T63" s="712"/>
      <c r="U63" s="711"/>
      <c r="V63" s="673"/>
      <c r="W63" s="712"/>
      <c r="X63" s="711"/>
      <c r="Y63" s="673"/>
      <c r="Z63" s="712"/>
      <c r="AA63" s="711"/>
      <c r="AB63" s="673"/>
      <c r="AC63" s="712"/>
      <c r="AD63" s="711"/>
      <c r="AE63" s="673"/>
      <c r="AF63" s="712"/>
      <c r="AG63" s="711"/>
      <c r="AH63" s="673"/>
      <c r="AI63" s="712"/>
      <c r="AJ63" s="711"/>
      <c r="AK63" s="673"/>
      <c r="AL63" s="712"/>
      <c r="AM63" s="711"/>
      <c r="AN63" s="673"/>
      <c r="AO63" s="712"/>
      <c r="AP63" s="711"/>
    </row>
    <row r="64" spans="2:42" ht="20.100000000000001" customHeight="1" x14ac:dyDescent="0.25">
      <c r="B64" s="452"/>
      <c r="C64" s="453"/>
      <c r="D64" s="609"/>
      <c r="E64" s="610"/>
      <c r="F64" s="610"/>
      <c r="G64" s="610"/>
      <c r="H64" s="610"/>
      <c r="I64" s="689"/>
      <c r="J64" s="130" t="s">
        <v>378</v>
      </c>
      <c r="K64" s="709"/>
      <c r="L64" s="674"/>
      <c r="M64" s="677"/>
      <c r="N64" s="64"/>
      <c r="O64" s="673"/>
      <c r="P64" s="712"/>
      <c r="Q64" s="711"/>
      <c r="R64" s="355"/>
      <c r="S64" s="673"/>
      <c r="T64" s="712"/>
      <c r="U64" s="711"/>
      <c r="V64" s="673"/>
      <c r="W64" s="712"/>
      <c r="X64" s="711"/>
      <c r="Y64" s="673"/>
      <c r="Z64" s="712"/>
      <c r="AA64" s="711"/>
      <c r="AB64" s="673"/>
      <c r="AC64" s="712"/>
      <c r="AD64" s="711"/>
      <c r="AE64" s="673"/>
      <c r="AF64" s="712"/>
      <c r="AG64" s="711"/>
      <c r="AH64" s="673"/>
      <c r="AI64" s="712"/>
      <c r="AJ64" s="711"/>
      <c r="AK64" s="673"/>
      <c r="AL64" s="712"/>
      <c r="AM64" s="711"/>
      <c r="AN64" s="673"/>
      <c r="AO64" s="712"/>
      <c r="AP64" s="711"/>
    </row>
    <row r="65" spans="2:42" ht="20.100000000000001" customHeight="1" x14ac:dyDescent="0.25">
      <c r="B65" s="452"/>
      <c r="C65" s="453"/>
      <c r="D65" s="607" t="s">
        <v>82</v>
      </c>
      <c r="E65" s="611"/>
      <c r="F65" s="686" t="str">
        <f>Overview_SelectedInterventions!N36</f>
        <v>-</v>
      </c>
      <c r="G65" s="687"/>
      <c r="H65" s="687"/>
      <c r="I65" s="688"/>
      <c r="J65" s="129" t="s">
        <v>375</v>
      </c>
      <c r="K65" s="710" t="str">
        <f>IF(ISBLANK(EnterData_Dist!K65),"-",(EnterData_Dist!K65))</f>
        <v>-</v>
      </c>
      <c r="L65" s="673" t="str">
        <f>IF(ISNUMBER(M65),(M65-0.3),"-")</f>
        <v>-</v>
      </c>
      <c r="M65" s="675" t="str">
        <f>IF(ISNUMBER(Overview_SelectedInterventions!O36),(Overview_SelectedInterventions!O36),"-")</f>
        <v>-</v>
      </c>
      <c r="N65" s="64"/>
      <c r="O65" s="344" t="e">
        <f>EnterData_Dist!U65</f>
        <v>#DIV/0!</v>
      </c>
      <c r="P65" s="345" t="e">
        <f>EnterData_Dist!V65</f>
        <v>#DIV/0!</v>
      </c>
      <c r="Q65" s="238" t="e">
        <f>EnterData_Dist!W65</f>
        <v>#DIV/0!</v>
      </c>
      <c r="R65" s="355"/>
      <c r="S65" s="344" t="e">
        <f>EnterData_SubDist!U65</f>
        <v>#DIV/0!</v>
      </c>
      <c r="T65" s="345" t="e">
        <f>EnterData_SubDist!V65</f>
        <v>#DIV/0!</v>
      </c>
      <c r="U65" s="238" t="e">
        <f>EnterData_SubDist!W65</f>
        <v>#DIV/0!</v>
      </c>
      <c r="V65" s="344" t="e">
        <f>EnterData_SubDist!AG65</f>
        <v>#DIV/0!</v>
      </c>
      <c r="W65" s="345" t="e">
        <f>EnterData_SubDist!AH65</f>
        <v>#DIV/0!</v>
      </c>
      <c r="X65" s="238" t="e">
        <f>EnterData_SubDist!AI65</f>
        <v>#DIV/0!</v>
      </c>
      <c r="Y65" s="344" t="e">
        <f>EnterData_SubDist!AS65</f>
        <v>#DIV/0!</v>
      </c>
      <c r="Z65" s="345" t="e">
        <f>EnterData_SubDist!AT65</f>
        <v>#DIV/0!</v>
      </c>
      <c r="AA65" s="238" t="e">
        <f>EnterData_SubDist!AU65</f>
        <v>#DIV/0!</v>
      </c>
      <c r="AB65" s="344" t="e">
        <f>EnterData_SubDist!BE65</f>
        <v>#DIV/0!</v>
      </c>
      <c r="AC65" s="345" t="e">
        <f>EnterData_SubDist!BF65</f>
        <v>#DIV/0!</v>
      </c>
      <c r="AD65" s="238" t="e">
        <f>EnterData_SubDist!BG65</f>
        <v>#DIV/0!</v>
      </c>
      <c r="AE65" s="344" t="e">
        <f>EnterData_SubDist!BQ65</f>
        <v>#DIV/0!</v>
      </c>
      <c r="AF65" s="345" t="e">
        <f>EnterData_SubDist!BR65</f>
        <v>#DIV/0!</v>
      </c>
      <c r="AG65" s="238" t="e">
        <f>EnterData_SubDist!BS65</f>
        <v>#DIV/0!</v>
      </c>
      <c r="AH65" s="344" t="e">
        <f>EnterData_SubDist!CC65</f>
        <v>#DIV/0!</v>
      </c>
      <c r="AI65" s="345" t="e">
        <f>EnterData_SubDist!CD65</f>
        <v>#DIV/0!</v>
      </c>
      <c r="AJ65" s="238" t="e">
        <f>EnterData_SubDist!CE65</f>
        <v>#DIV/0!</v>
      </c>
      <c r="AK65" s="344" t="e">
        <f>EnterData_SubDist!CO65</f>
        <v>#DIV/0!</v>
      </c>
      <c r="AL65" s="345" t="e">
        <f>EnterData_SubDist!CP65</f>
        <v>#DIV/0!</v>
      </c>
      <c r="AM65" s="238" t="e">
        <f>EnterData_SubDist!CQ65</f>
        <v>#DIV/0!</v>
      </c>
      <c r="AN65" s="344" t="e">
        <f>EnterData_SubDist!DA65</f>
        <v>#DIV/0!</v>
      </c>
      <c r="AO65" s="345" t="e">
        <f>EnterData_SubDist!DB65</f>
        <v>#DIV/0!</v>
      </c>
      <c r="AP65" s="238" t="e">
        <f>EnterData_SubDist!DC65</f>
        <v>#DIV/0!</v>
      </c>
    </row>
    <row r="66" spans="2:42" ht="20.100000000000001" customHeight="1" x14ac:dyDescent="0.25">
      <c r="B66" s="452"/>
      <c r="C66" s="453"/>
      <c r="D66" s="607"/>
      <c r="E66" s="611"/>
      <c r="F66" s="687"/>
      <c r="G66" s="687"/>
      <c r="H66" s="687"/>
      <c r="I66" s="688"/>
      <c r="J66" s="128" t="s">
        <v>376</v>
      </c>
      <c r="K66" s="709"/>
      <c r="L66" s="674"/>
      <c r="M66" s="676"/>
      <c r="N66" s="64"/>
      <c r="O66" s="344" t="e">
        <f>EnterData_Dist!U66</f>
        <v>#DIV/0!</v>
      </c>
      <c r="P66" s="345" t="e">
        <f>EnterData_Dist!V66</f>
        <v>#DIV/0!</v>
      </c>
      <c r="Q66" s="238" t="e">
        <f>EnterData_Dist!W66</f>
        <v>#DIV/0!</v>
      </c>
      <c r="R66" s="355"/>
      <c r="S66" s="344" t="e">
        <f>EnterData_SubDist!U66</f>
        <v>#DIV/0!</v>
      </c>
      <c r="T66" s="345" t="e">
        <f>EnterData_SubDist!V66</f>
        <v>#DIV/0!</v>
      </c>
      <c r="U66" s="238" t="e">
        <f>EnterData_SubDist!W66</f>
        <v>#DIV/0!</v>
      </c>
      <c r="V66" s="344" t="e">
        <f>EnterData_SubDist!AG66</f>
        <v>#DIV/0!</v>
      </c>
      <c r="W66" s="345" t="e">
        <f>EnterData_SubDist!AH66</f>
        <v>#DIV/0!</v>
      </c>
      <c r="X66" s="238" t="e">
        <f>EnterData_SubDist!AI66</f>
        <v>#DIV/0!</v>
      </c>
      <c r="Y66" s="344" t="e">
        <f>EnterData_SubDist!AS66</f>
        <v>#DIV/0!</v>
      </c>
      <c r="Z66" s="345" t="e">
        <f>EnterData_SubDist!AT66</f>
        <v>#DIV/0!</v>
      </c>
      <c r="AA66" s="238" t="e">
        <f>EnterData_SubDist!AU66</f>
        <v>#DIV/0!</v>
      </c>
      <c r="AB66" s="344" t="e">
        <f>EnterData_SubDist!BE66</f>
        <v>#DIV/0!</v>
      </c>
      <c r="AC66" s="345" t="e">
        <f>EnterData_SubDist!BF66</f>
        <v>#DIV/0!</v>
      </c>
      <c r="AD66" s="238" t="e">
        <f>EnterData_SubDist!BG66</f>
        <v>#DIV/0!</v>
      </c>
      <c r="AE66" s="344" t="e">
        <f>EnterData_SubDist!BQ66</f>
        <v>#DIV/0!</v>
      </c>
      <c r="AF66" s="345" t="e">
        <f>EnterData_SubDist!BR66</f>
        <v>#DIV/0!</v>
      </c>
      <c r="AG66" s="238" t="e">
        <f>EnterData_SubDist!BS66</f>
        <v>#DIV/0!</v>
      </c>
      <c r="AH66" s="344" t="e">
        <f>EnterData_SubDist!CC66</f>
        <v>#DIV/0!</v>
      </c>
      <c r="AI66" s="345" t="e">
        <f>EnterData_SubDist!CD66</f>
        <v>#DIV/0!</v>
      </c>
      <c r="AJ66" s="238" t="e">
        <f>EnterData_SubDist!CE66</f>
        <v>#DIV/0!</v>
      </c>
      <c r="AK66" s="344" t="e">
        <f>EnterData_SubDist!CO66</f>
        <v>#DIV/0!</v>
      </c>
      <c r="AL66" s="345" t="e">
        <f>EnterData_SubDist!CP66</f>
        <v>#DIV/0!</v>
      </c>
      <c r="AM66" s="238" t="e">
        <f>EnterData_SubDist!CQ66</f>
        <v>#DIV/0!</v>
      </c>
      <c r="AN66" s="344" t="e">
        <f>EnterData_SubDist!DA66</f>
        <v>#DIV/0!</v>
      </c>
      <c r="AO66" s="345" t="e">
        <f>EnterData_SubDist!DB66</f>
        <v>#DIV/0!</v>
      </c>
      <c r="AP66" s="238" t="e">
        <f>EnterData_SubDist!DC66</f>
        <v>#DIV/0!</v>
      </c>
    </row>
    <row r="67" spans="2:42" ht="20.100000000000001" customHeight="1" x14ac:dyDescent="0.25">
      <c r="B67" s="452"/>
      <c r="C67" s="453"/>
      <c r="D67" s="609"/>
      <c r="E67" s="610"/>
      <c r="F67" s="610"/>
      <c r="G67" s="610"/>
      <c r="H67" s="610"/>
      <c r="I67" s="689"/>
      <c r="J67" s="128" t="s">
        <v>377</v>
      </c>
      <c r="K67" s="709"/>
      <c r="L67" s="674"/>
      <c r="M67" s="676"/>
      <c r="N67" s="64"/>
      <c r="O67" s="344" t="e">
        <f>EnterData_Dist!U67</f>
        <v>#DIV/0!</v>
      </c>
      <c r="P67" s="345" t="e">
        <f>EnterData_Dist!V67</f>
        <v>#DIV/0!</v>
      </c>
      <c r="Q67" s="238" t="e">
        <f>EnterData_Dist!W67</f>
        <v>#DIV/0!</v>
      </c>
      <c r="R67" s="355"/>
      <c r="S67" s="344" t="e">
        <f>EnterData_SubDist!U67</f>
        <v>#DIV/0!</v>
      </c>
      <c r="T67" s="345" t="e">
        <f>EnterData_SubDist!V67</f>
        <v>#DIV/0!</v>
      </c>
      <c r="U67" s="238" t="e">
        <f>EnterData_SubDist!W67</f>
        <v>#DIV/0!</v>
      </c>
      <c r="V67" s="344" t="e">
        <f>EnterData_SubDist!AG67</f>
        <v>#DIV/0!</v>
      </c>
      <c r="W67" s="345" t="e">
        <f>EnterData_SubDist!AH67</f>
        <v>#DIV/0!</v>
      </c>
      <c r="X67" s="238" t="e">
        <f>EnterData_SubDist!AI67</f>
        <v>#DIV/0!</v>
      </c>
      <c r="Y67" s="344" t="e">
        <f>EnterData_SubDist!AS67</f>
        <v>#DIV/0!</v>
      </c>
      <c r="Z67" s="345" t="e">
        <f>EnterData_SubDist!AT67</f>
        <v>#DIV/0!</v>
      </c>
      <c r="AA67" s="238" t="e">
        <f>EnterData_SubDist!AU67</f>
        <v>#DIV/0!</v>
      </c>
      <c r="AB67" s="344" t="e">
        <f>EnterData_SubDist!BE67</f>
        <v>#DIV/0!</v>
      </c>
      <c r="AC67" s="345" t="e">
        <f>EnterData_SubDist!BF67</f>
        <v>#DIV/0!</v>
      </c>
      <c r="AD67" s="238" t="e">
        <f>EnterData_SubDist!BG67</f>
        <v>#DIV/0!</v>
      </c>
      <c r="AE67" s="344" t="e">
        <f>EnterData_SubDist!BQ67</f>
        <v>#DIV/0!</v>
      </c>
      <c r="AF67" s="345" t="e">
        <f>EnterData_SubDist!BR67</f>
        <v>#DIV/0!</v>
      </c>
      <c r="AG67" s="238" t="e">
        <f>EnterData_SubDist!BS67</f>
        <v>#DIV/0!</v>
      </c>
      <c r="AH67" s="344" t="e">
        <f>EnterData_SubDist!CC67</f>
        <v>#DIV/0!</v>
      </c>
      <c r="AI67" s="345" t="e">
        <f>EnterData_SubDist!CD67</f>
        <v>#DIV/0!</v>
      </c>
      <c r="AJ67" s="238" t="e">
        <f>EnterData_SubDist!CE67</f>
        <v>#DIV/0!</v>
      </c>
      <c r="AK67" s="344" t="e">
        <f>EnterData_SubDist!CO67</f>
        <v>#DIV/0!</v>
      </c>
      <c r="AL67" s="345" t="e">
        <f>EnterData_SubDist!CP67</f>
        <v>#DIV/0!</v>
      </c>
      <c r="AM67" s="238" t="e">
        <f>EnterData_SubDist!CQ67</f>
        <v>#DIV/0!</v>
      </c>
      <c r="AN67" s="344" t="e">
        <f>EnterData_SubDist!DA67</f>
        <v>#DIV/0!</v>
      </c>
      <c r="AO67" s="345" t="e">
        <f>EnterData_SubDist!DB67</f>
        <v>#DIV/0!</v>
      </c>
      <c r="AP67" s="238" t="e">
        <f>EnterData_SubDist!DC67</f>
        <v>#DIV/0!</v>
      </c>
    </row>
    <row r="68" spans="2:42" ht="20.100000000000001" customHeight="1" x14ac:dyDescent="0.25">
      <c r="B68" s="452"/>
      <c r="C68" s="453"/>
      <c r="D68" s="609"/>
      <c r="E68" s="610"/>
      <c r="F68" s="610"/>
      <c r="G68" s="610"/>
      <c r="H68" s="610"/>
      <c r="I68" s="689"/>
      <c r="J68" s="130" t="s">
        <v>378</v>
      </c>
      <c r="K68" s="709"/>
      <c r="L68" s="674"/>
      <c r="M68" s="677"/>
      <c r="N68" s="64"/>
      <c r="O68" s="344" t="e">
        <f>EnterData_Dist!U68</f>
        <v>#DIV/0!</v>
      </c>
      <c r="P68" s="345" t="e">
        <f>EnterData_Dist!V68</f>
        <v>#DIV/0!</v>
      </c>
      <c r="Q68" s="238" t="e">
        <f>EnterData_Dist!W68</f>
        <v>#DIV/0!</v>
      </c>
      <c r="R68" s="355"/>
      <c r="S68" s="344" t="e">
        <f>EnterData_SubDist!U68</f>
        <v>#DIV/0!</v>
      </c>
      <c r="T68" s="345" t="e">
        <f>EnterData_SubDist!V68</f>
        <v>#DIV/0!</v>
      </c>
      <c r="U68" s="238" t="e">
        <f>EnterData_SubDist!W68</f>
        <v>#DIV/0!</v>
      </c>
      <c r="V68" s="344" t="e">
        <f>EnterData_SubDist!AG68</f>
        <v>#DIV/0!</v>
      </c>
      <c r="W68" s="345" t="e">
        <f>EnterData_SubDist!AH68</f>
        <v>#DIV/0!</v>
      </c>
      <c r="X68" s="238" t="e">
        <f>EnterData_SubDist!AI68</f>
        <v>#DIV/0!</v>
      </c>
      <c r="Y68" s="344" t="e">
        <f>EnterData_SubDist!AS68</f>
        <v>#DIV/0!</v>
      </c>
      <c r="Z68" s="345" t="e">
        <f>EnterData_SubDist!AT68</f>
        <v>#DIV/0!</v>
      </c>
      <c r="AA68" s="238" t="e">
        <f>EnterData_SubDist!AU68</f>
        <v>#DIV/0!</v>
      </c>
      <c r="AB68" s="344" t="e">
        <f>EnterData_SubDist!BE68</f>
        <v>#DIV/0!</v>
      </c>
      <c r="AC68" s="345" t="e">
        <f>EnterData_SubDist!BF68</f>
        <v>#DIV/0!</v>
      </c>
      <c r="AD68" s="238" t="e">
        <f>EnterData_SubDist!BG68</f>
        <v>#DIV/0!</v>
      </c>
      <c r="AE68" s="344" t="e">
        <f>EnterData_SubDist!BQ68</f>
        <v>#DIV/0!</v>
      </c>
      <c r="AF68" s="345" t="e">
        <f>EnterData_SubDist!BR68</f>
        <v>#DIV/0!</v>
      </c>
      <c r="AG68" s="238" t="e">
        <f>EnterData_SubDist!BS68</f>
        <v>#DIV/0!</v>
      </c>
      <c r="AH68" s="344" t="e">
        <f>EnterData_SubDist!CC68</f>
        <v>#DIV/0!</v>
      </c>
      <c r="AI68" s="345" t="e">
        <f>EnterData_SubDist!CD68</f>
        <v>#DIV/0!</v>
      </c>
      <c r="AJ68" s="238" t="e">
        <f>EnterData_SubDist!CE68</f>
        <v>#DIV/0!</v>
      </c>
      <c r="AK68" s="344" t="e">
        <f>EnterData_SubDist!CO68</f>
        <v>#DIV/0!</v>
      </c>
      <c r="AL68" s="345" t="e">
        <f>EnterData_SubDist!CP68</f>
        <v>#DIV/0!</v>
      </c>
      <c r="AM68" s="238" t="e">
        <f>EnterData_SubDist!CQ68</f>
        <v>#DIV/0!</v>
      </c>
      <c r="AN68" s="344" t="e">
        <f>EnterData_SubDist!DA68</f>
        <v>#DIV/0!</v>
      </c>
      <c r="AO68" s="345" t="e">
        <f>EnterData_SubDist!DB68</f>
        <v>#DIV/0!</v>
      </c>
      <c r="AP68" s="238" t="e">
        <f>EnterData_SubDist!DC68</f>
        <v>#DIV/0!</v>
      </c>
    </row>
    <row r="69" spans="2:42" ht="20.100000000000001" customHeight="1" x14ac:dyDescent="0.25">
      <c r="B69" s="601"/>
      <c r="C69" s="602"/>
      <c r="D69" s="607" t="s">
        <v>57</v>
      </c>
      <c r="E69" s="611"/>
      <c r="F69" s="686" t="str">
        <f>Overview_SelectedInterventions!N38</f>
        <v>-</v>
      </c>
      <c r="G69" s="687"/>
      <c r="H69" s="687"/>
      <c r="I69" s="688"/>
      <c r="J69" s="129" t="s">
        <v>375</v>
      </c>
      <c r="K69" s="710" t="str">
        <f>IF(ISBLANK(EnterData_Dist!K69),"-",(EnterData_Dist!K69))</f>
        <v>-</v>
      </c>
      <c r="L69" s="673" t="str">
        <f>IF(ISNUMBER(M69),(M69-0.3),"-")</f>
        <v>-</v>
      </c>
      <c r="M69" s="675" t="str">
        <f>IF(ISNUMBER(Overview_SelectedInterventions!O38),(Overview_SelectedInterventions!O38),"-")</f>
        <v>-</v>
      </c>
      <c r="N69" s="64"/>
      <c r="O69" s="346" t="e">
        <f>EnterData_Dist!U69</f>
        <v>#DIV/0!</v>
      </c>
      <c r="P69" s="347" t="e">
        <f>EnterData_Dist!V69</f>
        <v>#DIV/0!</v>
      </c>
      <c r="Q69" s="236" t="e">
        <f>EnterData_Dist!W69</f>
        <v>#DIV/0!</v>
      </c>
      <c r="R69" s="355"/>
      <c r="S69" s="346" t="e">
        <f>EnterData_SubDist!U69</f>
        <v>#DIV/0!</v>
      </c>
      <c r="T69" s="347" t="e">
        <f>EnterData_SubDist!V69</f>
        <v>#DIV/0!</v>
      </c>
      <c r="U69" s="236" t="e">
        <f>EnterData_SubDist!W69</f>
        <v>#DIV/0!</v>
      </c>
      <c r="V69" s="346" t="e">
        <f>EnterData_SubDist!AG69</f>
        <v>#DIV/0!</v>
      </c>
      <c r="W69" s="347" t="e">
        <f>EnterData_SubDist!AH69</f>
        <v>#DIV/0!</v>
      </c>
      <c r="X69" s="236" t="e">
        <f>EnterData_SubDist!AI69</f>
        <v>#DIV/0!</v>
      </c>
      <c r="Y69" s="346" t="e">
        <f>EnterData_SubDist!AS69</f>
        <v>#DIV/0!</v>
      </c>
      <c r="Z69" s="347" t="e">
        <f>EnterData_SubDist!AT69</f>
        <v>#DIV/0!</v>
      </c>
      <c r="AA69" s="236" t="e">
        <f>EnterData_SubDist!AU69</f>
        <v>#DIV/0!</v>
      </c>
      <c r="AB69" s="346" t="e">
        <f>EnterData_SubDist!BE69</f>
        <v>#DIV/0!</v>
      </c>
      <c r="AC69" s="347" t="e">
        <f>EnterData_SubDist!BF69</f>
        <v>#DIV/0!</v>
      </c>
      <c r="AD69" s="236" t="e">
        <f>EnterData_SubDist!BG69</f>
        <v>#DIV/0!</v>
      </c>
      <c r="AE69" s="346" t="e">
        <f>EnterData_SubDist!BQ69</f>
        <v>#DIV/0!</v>
      </c>
      <c r="AF69" s="347" t="e">
        <f>EnterData_SubDist!BR69</f>
        <v>#DIV/0!</v>
      </c>
      <c r="AG69" s="236" t="e">
        <f>EnterData_SubDist!BS69</f>
        <v>#DIV/0!</v>
      </c>
      <c r="AH69" s="346" t="e">
        <f>EnterData_SubDist!CC69</f>
        <v>#DIV/0!</v>
      </c>
      <c r="AI69" s="347" t="e">
        <f>EnterData_SubDist!CD69</f>
        <v>#DIV/0!</v>
      </c>
      <c r="AJ69" s="236" t="e">
        <f>EnterData_SubDist!CE69</f>
        <v>#DIV/0!</v>
      </c>
      <c r="AK69" s="346" t="e">
        <f>EnterData_SubDist!CO69</f>
        <v>#DIV/0!</v>
      </c>
      <c r="AL69" s="347" t="e">
        <f>EnterData_SubDist!CP69</f>
        <v>#DIV/0!</v>
      </c>
      <c r="AM69" s="236" t="e">
        <f>EnterData_SubDist!CQ69</f>
        <v>#DIV/0!</v>
      </c>
      <c r="AN69" s="346" t="e">
        <f>EnterData_SubDist!DA69</f>
        <v>#DIV/0!</v>
      </c>
      <c r="AO69" s="347" t="e">
        <f>EnterData_SubDist!DB69</f>
        <v>#DIV/0!</v>
      </c>
      <c r="AP69" s="236" t="e">
        <f>EnterData_SubDist!DC69</f>
        <v>#DIV/0!</v>
      </c>
    </row>
    <row r="70" spans="2:42" ht="20.100000000000001" customHeight="1" x14ac:dyDescent="0.25">
      <c r="B70" s="601"/>
      <c r="C70" s="602"/>
      <c r="D70" s="607"/>
      <c r="E70" s="611"/>
      <c r="F70" s="687"/>
      <c r="G70" s="687"/>
      <c r="H70" s="687"/>
      <c r="I70" s="688"/>
      <c r="J70" s="128" t="s">
        <v>376</v>
      </c>
      <c r="K70" s="709"/>
      <c r="L70" s="674"/>
      <c r="M70" s="676"/>
      <c r="N70" s="64"/>
      <c r="O70" s="344" t="e">
        <f>EnterData_Dist!U70</f>
        <v>#DIV/0!</v>
      </c>
      <c r="P70" s="345" t="e">
        <f>EnterData_Dist!V70</f>
        <v>#DIV/0!</v>
      </c>
      <c r="Q70" s="238" t="e">
        <f>EnterData_Dist!W70</f>
        <v>#DIV/0!</v>
      </c>
      <c r="R70" s="355"/>
      <c r="S70" s="344" t="e">
        <f>EnterData_SubDist!U70</f>
        <v>#DIV/0!</v>
      </c>
      <c r="T70" s="345" t="e">
        <f>EnterData_SubDist!V70</f>
        <v>#DIV/0!</v>
      </c>
      <c r="U70" s="238" t="e">
        <f>EnterData_SubDist!W70</f>
        <v>#DIV/0!</v>
      </c>
      <c r="V70" s="344" t="e">
        <f>EnterData_SubDist!AG70</f>
        <v>#DIV/0!</v>
      </c>
      <c r="W70" s="345" t="e">
        <f>EnterData_SubDist!AH70</f>
        <v>#DIV/0!</v>
      </c>
      <c r="X70" s="238" t="e">
        <f>EnterData_SubDist!AI70</f>
        <v>#DIV/0!</v>
      </c>
      <c r="Y70" s="344" t="e">
        <f>EnterData_SubDist!AS70</f>
        <v>#DIV/0!</v>
      </c>
      <c r="Z70" s="345" t="e">
        <f>EnterData_SubDist!AT70</f>
        <v>#DIV/0!</v>
      </c>
      <c r="AA70" s="238" t="e">
        <f>EnterData_SubDist!AU70</f>
        <v>#DIV/0!</v>
      </c>
      <c r="AB70" s="344" t="e">
        <f>EnterData_SubDist!BE70</f>
        <v>#DIV/0!</v>
      </c>
      <c r="AC70" s="345" t="e">
        <f>EnterData_SubDist!BF70</f>
        <v>#DIV/0!</v>
      </c>
      <c r="AD70" s="238" t="e">
        <f>EnterData_SubDist!BG70</f>
        <v>#DIV/0!</v>
      </c>
      <c r="AE70" s="344" t="e">
        <f>EnterData_SubDist!BQ70</f>
        <v>#DIV/0!</v>
      </c>
      <c r="AF70" s="345" t="e">
        <f>EnterData_SubDist!BR70</f>
        <v>#DIV/0!</v>
      </c>
      <c r="AG70" s="238" t="e">
        <f>EnterData_SubDist!BS70</f>
        <v>#DIV/0!</v>
      </c>
      <c r="AH70" s="344" t="e">
        <f>EnterData_SubDist!CC70</f>
        <v>#DIV/0!</v>
      </c>
      <c r="AI70" s="345" t="e">
        <f>EnterData_SubDist!CD70</f>
        <v>#DIV/0!</v>
      </c>
      <c r="AJ70" s="238" t="e">
        <f>EnterData_SubDist!CE70</f>
        <v>#DIV/0!</v>
      </c>
      <c r="AK70" s="344" t="e">
        <f>EnterData_SubDist!CO70</f>
        <v>#DIV/0!</v>
      </c>
      <c r="AL70" s="345" t="e">
        <f>EnterData_SubDist!CP70</f>
        <v>#DIV/0!</v>
      </c>
      <c r="AM70" s="238" t="e">
        <f>EnterData_SubDist!CQ70</f>
        <v>#DIV/0!</v>
      </c>
      <c r="AN70" s="344" t="e">
        <f>EnterData_SubDist!DA70</f>
        <v>#DIV/0!</v>
      </c>
      <c r="AO70" s="345" t="e">
        <f>EnterData_SubDist!DB70</f>
        <v>#DIV/0!</v>
      </c>
      <c r="AP70" s="238" t="e">
        <f>EnterData_SubDist!DC70</f>
        <v>#DIV/0!</v>
      </c>
    </row>
    <row r="71" spans="2:42" ht="20.100000000000001" customHeight="1" x14ac:dyDescent="0.25">
      <c r="B71" s="601"/>
      <c r="C71" s="602"/>
      <c r="D71" s="609"/>
      <c r="E71" s="610"/>
      <c r="F71" s="610"/>
      <c r="G71" s="610"/>
      <c r="H71" s="610"/>
      <c r="I71" s="689"/>
      <c r="J71" s="128" t="s">
        <v>377</v>
      </c>
      <c r="K71" s="709"/>
      <c r="L71" s="674"/>
      <c r="M71" s="676"/>
      <c r="N71" s="64"/>
      <c r="O71" s="344" t="e">
        <f>EnterData_Dist!U71</f>
        <v>#DIV/0!</v>
      </c>
      <c r="P71" s="345" t="e">
        <f>EnterData_Dist!V71</f>
        <v>#DIV/0!</v>
      </c>
      <c r="Q71" s="238" t="e">
        <f>EnterData_Dist!W71</f>
        <v>#DIV/0!</v>
      </c>
      <c r="R71" s="355"/>
      <c r="S71" s="344" t="e">
        <f>EnterData_SubDist!U71</f>
        <v>#DIV/0!</v>
      </c>
      <c r="T71" s="345" t="e">
        <f>EnterData_SubDist!V71</f>
        <v>#DIV/0!</v>
      </c>
      <c r="U71" s="238" t="e">
        <f>EnterData_SubDist!W71</f>
        <v>#DIV/0!</v>
      </c>
      <c r="V71" s="344" t="e">
        <f>EnterData_SubDist!AG71</f>
        <v>#DIV/0!</v>
      </c>
      <c r="W71" s="345" t="e">
        <f>EnterData_SubDist!AH71</f>
        <v>#DIV/0!</v>
      </c>
      <c r="X71" s="238" t="e">
        <f>EnterData_SubDist!AI71</f>
        <v>#DIV/0!</v>
      </c>
      <c r="Y71" s="344" t="e">
        <f>EnterData_SubDist!AS71</f>
        <v>#DIV/0!</v>
      </c>
      <c r="Z71" s="345" t="e">
        <f>EnterData_SubDist!AT71</f>
        <v>#DIV/0!</v>
      </c>
      <c r="AA71" s="238" t="e">
        <f>EnterData_SubDist!AU71</f>
        <v>#DIV/0!</v>
      </c>
      <c r="AB71" s="344" t="e">
        <f>EnterData_SubDist!BE71</f>
        <v>#DIV/0!</v>
      </c>
      <c r="AC71" s="345" t="e">
        <f>EnterData_SubDist!BF71</f>
        <v>#DIV/0!</v>
      </c>
      <c r="AD71" s="238" t="e">
        <f>EnterData_SubDist!BG71</f>
        <v>#DIV/0!</v>
      </c>
      <c r="AE71" s="344" t="e">
        <f>EnterData_SubDist!BQ71</f>
        <v>#DIV/0!</v>
      </c>
      <c r="AF71" s="345" t="e">
        <f>EnterData_SubDist!BR71</f>
        <v>#DIV/0!</v>
      </c>
      <c r="AG71" s="238" t="e">
        <f>EnterData_SubDist!BS71</f>
        <v>#DIV/0!</v>
      </c>
      <c r="AH71" s="344" t="e">
        <f>EnterData_SubDist!CC71</f>
        <v>#DIV/0!</v>
      </c>
      <c r="AI71" s="345" t="e">
        <f>EnterData_SubDist!CD71</f>
        <v>#DIV/0!</v>
      </c>
      <c r="AJ71" s="238" t="e">
        <f>EnterData_SubDist!CE71</f>
        <v>#DIV/0!</v>
      </c>
      <c r="AK71" s="344" t="e">
        <f>EnterData_SubDist!CO71</f>
        <v>#DIV/0!</v>
      </c>
      <c r="AL71" s="345" t="e">
        <f>EnterData_SubDist!CP71</f>
        <v>#DIV/0!</v>
      </c>
      <c r="AM71" s="238" t="e">
        <f>EnterData_SubDist!CQ71</f>
        <v>#DIV/0!</v>
      </c>
      <c r="AN71" s="344" t="e">
        <f>EnterData_SubDist!DA71</f>
        <v>#DIV/0!</v>
      </c>
      <c r="AO71" s="345" t="e">
        <f>EnterData_SubDist!DB71</f>
        <v>#DIV/0!</v>
      </c>
      <c r="AP71" s="238" t="e">
        <f>EnterData_SubDist!DC71</f>
        <v>#DIV/0!</v>
      </c>
    </row>
    <row r="72" spans="2:42" ht="20.100000000000001" customHeight="1" x14ac:dyDescent="0.25">
      <c r="B72" s="601"/>
      <c r="C72" s="602"/>
      <c r="D72" s="609"/>
      <c r="E72" s="610"/>
      <c r="F72" s="610"/>
      <c r="G72" s="610"/>
      <c r="H72" s="610"/>
      <c r="I72" s="689"/>
      <c r="J72" s="130" t="s">
        <v>378</v>
      </c>
      <c r="K72" s="709"/>
      <c r="L72" s="674"/>
      <c r="M72" s="677"/>
      <c r="N72" s="64"/>
      <c r="O72" s="237" t="e">
        <f>EnterData_Dist!U72</f>
        <v>#DIV/0!</v>
      </c>
      <c r="P72" s="348" t="e">
        <f>EnterData_Dist!V72</f>
        <v>#DIV/0!</v>
      </c>
      <c r="Q72" s="349" t="e">
        <f>EnterData_Dist!W72</f>
        <v>#DIV/0!</v>
      </c>
      <c r="R72" s="355"/>
      <c r="S72" s="237" t="e">
        <f>EnterData_SubDist!U72</f>
        <v>#DIV/0!</v>
      </c>
      <c r="T72" s="348" t="e">
        <f>EnterData_SubDist!V72</f>
        <v>#DIV/0!</v>
      </c>
      <c r="U72" s="349" t="e">
        <f>EnterData_SubDist!W72</f>
        <v>#DIV/0!</v>
      </c>
      <c r="V72" s="237" t="e">
        <f>EnterData_SubDist!AG72</f>
        <v>#DIV/0!</v>
      </c>
      <c r="W72" s="348" t="e">
        <f>EnterData_SubDist!AH72</f>
        <v>#DIV/0!</v>
      </c>
      <c r="X72" s="349" t="e">
        <f>EnterData_SubDist!AI72</f>
        <v>#DIV/0!</v>
      </c>
      <c r="Y72" s="237" t="e">
        <f>EnterData_SubDist!AS72</f>
        <v>#DIV/0!</v>
      </c>
      <c r="Z72" s="348" t="e">
        <f>EnterData_SubDist!AT72</f>
        <v>#DIV/0!</v>
      </c>
      <c r="AA72" s="349" t="e">
        <f>EnterData_SubDist!AU72</f>
        <v>#DIV/0!</v>
      </c>
      <c r="AB72" s="237" t="e">
        <f>EnterData_SubDist!BE72</f>
        <v>#DIV/0!</v>
      </c>
      <c r="AC72" s="348" t="e">
        <f>EnterData_SubDist!BF72</f>
        <v>#DIV/0!</v>
      </c>
      <c r="AD72" s="349" t="e">
        <f>EnterData_SubDist!BG72</f>
        <v>#DIV/0!</v>
      </c>
      <c r="AE72" s="237" t="e">
        <f>EnterData_SubDist!BQ72</f>
        <v>#DIV/0!</v>
      </c>
      <c r="AF72" s="348" t="e">
        <f>EnterData_SubDist!BR72</f>
        <v>#DIV/0!</v>
      </c>
      <c r="AG72" s="349" t="e">
        <f>EnterData_SubDist!BS72</f>
        <v>#DIV/0!</v>
      </c>
      <c r="AH72" s="237" t="e">
        <f>EnterData_SubDist!CC72</f>
        <v>#DIV/0!</v>
      </c>
      <c r="AI72" s="348" t="e">
        <f>EnterData_SubDist!CD72</f>
        <v>#DIV/0!</v>
      </c>
      <c r="AJ72" s="349" t="e">
        <f>EnterData_SubDist!CE72</f>
        <v>#DIV/0!</v>
      </c>
      <c r="AK72" s="237" t="e">
        <f>EnterData_SubDist!CO72</f>
        <v>#DIV/0!</v>
      </c>
      <c r="AL72" s="348" t="e">
        <f>EnterData_SubDist!CP72</f>
        <v>#DIV/0!</v>
      </c>
      <c r="AM72" s="349" t="e">
        <f>EnterData_SubDist!CQ72</f>
        <v>#DIV/0!</v>
      </c>
      <c r="AN72" s="237" t="e">
        <f>EnterData_SubDist!DA72</f>
        <v>#DIV/0!</v>
      </c>
      <c r="AO72" s="348" t="e">
        <f>EnterData_SubDist!DB72</f>
        <v>#DIV/0!</v>
      </c>
      <c r="AP72" s="349" t="e">
        <f>EnterData_SubDist!DC72</f>
        <v>#DIV/0!</v>
      </c>
    </row>
    <row r="73" spans="2:42" ht="20.100000000000001" customHeight="1" x14ac:dyDescent="0.25">
      <c r="B73" s="601"/>
      <c r="C73" s="602"/>
      <c r="D73" s="607" t="s">
        <v>58</v>
      </c>
      <c r="E73" s="611"/>
      <c r="F73" s="686" t="str">
        <f>Overview_SelectedInterventions!N40</f>
        <v>-</v>
      </c>
      <c r="G73" s="687"/>
      <c r="H73" s="687"/>
      <c r="I73" s="688"/>
      <c r="J73" s="129" t="s">
        <v>375</v>
      </c>
      <c r="K73" s="710" t="str">
        <f>IF(ISBLANK(EnterData_Dist!K73),"-",(EnterData_Dist!K73))</f>
        <v>-</v>
      </c>
      <c r="L73" s="673" t="str">
        <f>IF(ISNUMBER(M73),(M73-0.3),"-")</f>
        <v>-</v>
      </c>
      <c r="M73" s="675" t="str">
        <f>IF(ISNUMBER(Overview_SelectedInterventions!O40),(Overview_SelectedInterventions!O40),"-")</f>
        <v>-</v>
      </c>
      <c r="N73" s="64"/>
      <c r="O73" s="346" t="e">
        <f>EnterData_Dist!U73</f>
        <v>#DIV/0!</v>
      </c>
      <c r="P73" s="347" t="e">
        <f>EnterData_Dist!V73</f>
        <v>#DIV/0!</v>
      </c>
      <c r="Q73" s="236" t="e">
        <f>EnterData_Dist!W73</f>
        <v>#DIV/0!</v>
      </c>
      <c r="R73" s="355"/>
      <c r="S73" s="346" t="e">
        <f>EnterData_SubDist!U73</f>
        <v>#DIV/0!</v>
      </c>
      <c r="T73" s="347" t="e">
        <f>EnterData_SubDist!V73</f>
        <v>#DIV/0!</v>
      </c>
      <c r="U73" s="236" t="e">
        <f>EnterData_SubDist!W73</f>
        <v>#DIV/0!</v>
      </c>
      <c r="V73" s="346" t="e">
        <f>EnterData_SubDist!AG73</f>
        <v>#DIV/0!</v>
      </c>
      <c r="W73" s="347" t="e">
        <f>EnterData_SubDist!AH73</f>
        <v>#DIV/0!</v>
      </c>
      <c r="X73" s="236" t="e">
        <f>EnterData_SubDist!AI73</f>
        <v>#DIV/0!</v>
      </c>
      <c r="Y73" s="346" t="e">
        <f>EnterData_SubDist!AS73</f>
        <v>#DIV/0!</v>
      </c>
      <c r="Z73" s="347" t="e">
        <f>EnterData_SubDist!AT73</f>
        <v>#DIV/0!</v>
      </c>
      <c r="AA73" s="236" t="e">
        <f>EnterData_SubDist!AU73</f>
        <v>#DIV/0!</v>
      </c>
      <c r="AB73" s="346" t="e">
        <f>EnterData_SubDist!BE73</f>
        <v>#DIV/0!</v>
      </c>
      <c r="AC73" s="347" t="e">
        <f>EnterData_SubDist!BF73</f>
        <v>#DIV/0!</v>
      </c>
      <c r="AD73" s="236" t="e">
        <f>EnterData_SubDist!BG73</f>
        <v>#DIV/0!</v>
      </c>
      <c r="AE73" s="346" t="e">
        <f>EnterData_SubDist!BQ73</f>
        <v>#DIV/0!</v>
      </c>
      <c r="AF73" s="347" t="e">
        <f>EnterData_SubDist!BR73</f>
        <v>#DIV/0!</v>
      </c>
      <c r="AG73" s="236" t="e">
        <f>EnterData_SubDist!BS73</f>
        <v>#DIV/0!</v>
      </c>
      <c r="AH73" s="346" t="e">
        <f>EnterData_SubDist!CC73</f>
        <v>#DIV/0!</v>
      </c>
      <c r="AI73" s="347" t="e">
        <f>EnterData_SubDist!CD73</f>
        <v>#DIV/0!</v>
      </c>
      <c r="AJ73" s="236" t="e">
        <f>EnterData_SubDist!CE73</f>
        <v>#DIV/0!</v>
      </c>
      <c r="AK73" s="346" t="e">
        <f>EnterData_SubDist!CO73</f>
        <v>#DIV/0!</v>
      </c>
      <c r="AL73" s="347" t="e">
        <f>EnterData_SubDist!CP73</f>
        <v>#DIV/0!</v>
      </c>
      <c r="AM73" s="236" t="e">
        <f>EnterData_SubDist!CQ73</f>
        <v>#DIV/0!</v>
      </c>
      <c r="AN73" s="346" t="e">
        <f>EnterData_SubDist!DA73</f>
        <v>#DIV/0!</v>
      </c>
      <c r="AO73" s="347" t="e">
        <f>EnterData_SubDist!DB73</f>
        <v>#DIV/0!</v>
      </c>
      <c r="AP73" s="236" t="e">
        <f>EnterData_SubDist!DC73</f>
        <v>#DIV/0!</v>
      </c>
    </row>
    <row r="74" spans="2:42" ht="20.100000000000001" customHeight="1" x14ac:dyDescent="0.25">
      <c r="B74" s="601"/>
      <c r="C74" s="602"/>
      <c r="D74" s="607"/>
      <c r="E74" s="611"/>
      <c r="F74" s="687"/>
      <c r="G74" s="687"/>
      <c r="H74" s="687"/>
      <c r="I74" s="688"/>
      <c r="J74" s="128" t="s">
        <v>376</v>
      </c>
      <c r="K74" s="709"/>
      <c r="L74" s="674"/>
      <c r="M74" s="676"/>
      <c r="N74" s="64"/>
      <c r="O74" s="344" t="e">
        <f>EnterData_Dist!U74</f>
        <v>#DIV/0!</v>
      </c>
      <c r="P74" s="345" t="e">
        <f>EnterData_Dist!V74</f>
        <v>#DIV/0!</v>
      </c>
      <c r="Q74" s="238" t="e">
        <f>EnterData_Dist!W74</f>
        <v>#DIV/0!</v>
      </c>
      <c r="R74" s="355"/>
      <c r="S74" s="344" t="e">
        <f>EnterData_SubDist!U74</f>
        <v>#DIV/0!</v>
      </c>
      <c r="T74" s="345" t="e">
        <f>EnterData_SubDist!V74</f>
        <v>#DIV/0!</v>
      </c>
      <c r="U74" s="238" t="e">
        <f>EnterData_SubDist!W74</f>
        <v>#DIV/0!</v>
      </c>
      <c r="V74" s="344" t="e">
        <f>EnterData_SubDist!AG74</f>
        <v>#DIV/0!</v>
      </c>
      <c r="W74" s="345" t="e">
        <f>EnterData_SubDist!AH74</f>
        <v>#DIV/0!</v>
      </c>
      <c r="X74" s="238" t="e">
        <f>EnterData_SubDist!AI74</f>
        <v>#DIV/0!</v>
      </c>
      <c r="Y74" s="344" t="e">
        <f>EnterData_SubDist!AS74</f>
        <v>#DIV/0!</v>
      </c>
      <c r="Z74" s="345" t="e">
        <f>EnterData_SubDist!AT74</f>
        <v>#DIV/0!</v>
      </c>
      <c r="AA74" s="238" t="e">
        <f>EnterData_SubDist!AU74</f>
        <v>#DIV/0!</v>
      </c>
      <c r="AB74" s="344" t="e">
        <f>EnterData_SubDist!BE74</f>
        <v>#DIV/0!</v>
      </c>
      <c r="AC74" s="345" t="e">
        <f>EnterData_SubDist!BF74</f>
        <v>#DIV/0!</v>
      </c>
      <c r="AD74" s="238" t="e">
        <f>EnterData_SubDist!BG74</f>
        <v>#DIV/0!</v>
      </c>
      <c r="AE74" s="344" t="e">
        <f>EnterData_SubDist!BQ74</f>
        <v>#DIV/0!</v>
      </c>
      <c r="AF74" s="345" t="e">
        <f>EnterData_SubDist!BR74</f>
        <v>#DIV/0!</v>
      </c>
      <c r="AG74" s="238" t="e">
        <f>EnterData_SubDist!BS74</f>
        <v>#DIV/0!</v>
      </c>
      <c r="AH74" s="344" t="e">
        <f>EnterData_SubDist!CC74</f>
        <v>#DIV/0!</v>
      </c>
      <c r="AI74" s="345" t="e">
        <f>EnterData_SubDist!CD74</f>
        <v>#DIV/0!</v>
      </c>
      <c r="AJ74" s="238" t="e">
        <f>EnterData_SubDist!CE74</f>
        <v>#DIV/0!</v>
      </c>
      <c r="AK74" s="344" t="e">
        <f>EnterData_SubDist!CO74</f>
        <v>#DIV/0!</v>
      </c>
      <c r="AL74" s="345" t="e">
        <f>EnterData_SubDist!CP74</f>
        <v>#DIV/0!</v>
      </c>
      <c r="AM74" s="238" t="e">
        <f>EnterData_SubDist!CQ74</f>
        <v>#DIV/0!</v>
      </c>
      <c r="AN74" s="344" t="e">
        <f>EnterData_SubDist!DA74</f>
        <v>#DIV/0!</v>
      </c>
      <c r="AO74" s="345" t="e">
        <f>EnterData_SubDist!DB74</f>
        <v>#DIV/0!</v>
      </c>
      <c r="AP74" s="238" t="e">
        <f>EnterData_SubDist!DC74</f>
        <v>#DIV/0!</v>
      </c>
    </row>
    <row r="75" spans="2:42" ht="20.100000000000001" customHeight="1" x14ac:dyDescent="0.25">
      <c r="B75" s="601"/>
      <c r="C75" s="602"/>
      <c r="D75" s="609"/>
      <c r="E75" s="610"/>
      <c r="F75" s="610"/>
      <c r="G75" s="610"/>
      <c r="H75" s="610"/>
      <c r="I75" s="689"/>
      <c r="J75" s="128" t="s">
        <v>377</v>
      </c>
      <c r="K75" s="709"/>
      <c r="L75" s="674"/>
      <c r="M75" s="676"/>
      <c r="N75" s="64"/>
      <c r="O75" s="344" t="e">
        <f>EnterData_Dist!U75</f>
        <v>#DIV/0!</v>
      </c>
      <c r="P75" s="345" t="e">
        <f>EnterData_Dist!V75</f>
        <v>#DIV/0!</v>
      </c>
      <c r="Q75" s="238" t="e">
        <f>EnterData_Dist!W75</f>
        <v>#DIV/0!</v>
      </c>
      <c r="R75" s="355"/>
      <c r="S75" s="344" t="e">
        <f>EnterData_SubDist!U75</f>
        <v>#DIV/0!</v>
      </c>
      <c r="T75" s="345" t="e">
        <f>EnterData_SubDist!V75</f>
        <v>#DIV/0!</v>
      </c>
      <c r="U75" s="238" t="e">
        <f>EnterData_SubDist!W75</f>
        <v>#DIV/0!</v>
      </c>
      <c r="V75" s="344" t="e">
        <f>EnterData_SubDist!AG75</f>
        <v>#DIV/0!</v>
      </c>
      <c r="W75" s="345" t="e">
        <f>EnterData_SubDist!AH75</f>
        <v>#DIV/0!</v>
      </c>
      <c r="X75" s="238" t="e">
        <f>EnterData_SubDist!AI75</f>
        <v>#DIV/0!</v>
      </c>
      <c r="Y75" s="344" t="e">
        <f>EnterData_SubDist!AS75</f>
        <v>#DIV/0!</v>
      </c>
      <c r="Z75" s="345" t="e">
        <f>EnterData_SubDist!AT75</f>
        <v>#DIV/0!</v>
      </c>
      <c r="AA75" s="238" t="e">
        <f>EnterData_SubDist!AU75</f>
        <v>#DIV/0!</v>
      </c>
      <c r="AB75" s="344" t="e">
        <f>EnterData_SubDist!BE75</f>
        <v>#DIV/0!</v>
      </c>
      <c r="AC75" s="345" t="e">
        <f>EnterData_SubDist!BF75</f>
        <v>#DIV/0!</v>
      </c>
      <c r="AD75" s="238" t="e">
        <f>EnterData_SubDist!BG75</f>
        <v>#DIV/0!</v>
      </c>
      <c r="AE75" s="344" t="e">
        <f>EnterData_SubDist!BQ75</f>
        <v>#DIV/0!</v>
      </c>
      <c r="AF75" s="345" t="e">
        <f>EnterData_SubDist!BR75</f>
        <v>#DIV/0!</v>
      </c>
      <c r="AG75" s="238" t="e">
        <f>EnterData_SubDist!BS75</f>
        <v>#DIV/0!</v>
      </c>
      <c r="AH75" s="344" t="e">
        <f>EnterData_SubDist!CC75</f>
        <v>#DIV/0!</v>
      </c>
      <c r="AI75" s="345" t="e">
        <f>EnterData_SubDist!CD75</f>
        <v>#DIV/0!</v>
      </c>
      <c r="AJ75" s="238" t="e">
        <f>EnterData_SubDist!CE75</f>
        <v>#DIV/0!</v>
      </c>
      <c r="AK75" s="344" t="e">
        <f>EnterData_SubDist!CO75</f>
        <v>#DIV/0!</v>
      </c>
      <c r="AL75" s="345" t="e">
        <f>EnterData_SubDist!CP75</f>
        <v>#DIV/0!</v>
      </c>
      <c r="AM75" s="238" t="e">
        <f>EnterData_SubDist!CQ75</f>
        <v>#DIV/0!</v>
      </c>
      <c r="AN75" s="344" t="e">
        <f>EnterData_SubDist!DA75</f>
        <v>#DIV/0!</v>
      </c>
      <c r="AO75" s="345" t="e">
        <f>EnterData_SubDist!DB75</f>
        <v>#DIV/0!</v>
      </c>
      <c r="AP75" s="238" t="e">
        <f>EnterData_SubDist!DC75</f>
        <v>#DIV/0!</v>
      </c>
    </row>
    <row r="76" spans="2:42" ht="20.100000000000001" customHeight="1" x14ac:dyDescent="0.25">
      <c r="B76" s="601"/>
      <c r="C76" s="602"/>
      <c r="D76" s="609"/>
      <c r="E76" s="610"/>
      <c r="F76" s="610"/>
      <c r="G76" s="610"/>
      <c r="H76" s="610"/>
      <c r="I76" s="689"/>
      <c r="J76" s="130" t="s">
        <v>378</v>
      </c>
      <c r="K76" s="709"/>
      <c r="L76" s="674"/>
      <c r="M76" s="677"/>
      <c r="N76" s="64"/>
      <c r="O76" s="237" t="e">
        <f>EnterData_Dist!U76</f>
        <v>#DIV/0!</v>
      </c>
      <c r="P76" s="348" t="e">
        <f>EnterData_Dist!V76</f>
        <v>#DIV/0!</v>
      </c>
      <c r="Q76" s="349" t="e">
        <f>EnterData_Dist!W76</f>
        <v>#DIV/0!</v>
      </c>
      <c r="R76" s="355"/>
      <c r="S76" s="237" t="e">
        <f>EnterData_SubDist!U76</f>
        <v>#DIV/0!</v>
      </c>
      <c r="T76" s="348" t="e">
        <f>EnterData_SubDist!V76</f>
        <v>#DIV/0!</v>
      </c>
      <c r="U76" s="349" t="e">
        <f>EnterData_SubDist!W76</f>
        <v>#DIV/0!</v>
      </c>
      <c r="V76" s="237" t="e">
        <f>EnterData_SubDist!AG76</f>
        <v>#DIV/0!</v>
      </c>
      <c r="W76" s="348" t="e">
        <f>EnterData_SubDist!AH76</f>
        <v>#DIV/0!</v>
      </c>
      <c r="X76" s="349" t="e">
        <f>EnterData_SubDist!AI76</f>
        <v>#DIV/0!</v>
      </c>
      <c r="Y76" s="237" t="e">
        <f>EnterData_SubDist!AS76</f>
        <v>#DIV/0!</v>
      </c>
      <c r="Z76" s="348" t="e">
        <f>EnterData_SubDist!AT76</f>
        <v>#DIV/0!</v>
      </c>
      <c r="AA76" s="349" t="e">
        <f>EnterData_SubDist!AU76</f>
        <v>#DIV/0!</v>
      </c>
      <c r="AB76" s="237" t="e">
        <f>EnterData_SubDist!BE76</f>
        <v>#DIV/0!</v>
      </c>
      <c r="AC76" s="348" t="e">
        <f>EnterData_SubDist!BF76</f>
        <v>#DIV/0!</v>
      </c>
      <c r="AD76" s="349" t="e">
        <f>EnterData_SubDist!BG76</f>
        <v>#DIV/0!</v>
      </c>
      <c r="AE76" s="237" t="e">
        <f>EnterData_SubDist!BQ76</f>
        <v>#DIV/0!</v>
      </c>
      <c r="AF76" s="348" t="e">
        <f>EnterData_SubDist!BR76</f>
        <v>#DIV/0!</v>
      </c>
      <c r="AG76" s="349" t="e">
        <f>EnterData_SubDist!BS76</f>
        <v>#DIV/0!</v>
      </c>
      <c r="AH76" s="237" t="e">
        <f>EnterData_SubDist!CC76</f>
        <v>#DIV/0!</v>
      </c>
      <c r="AI76" s="348" t="e">
        <f>EnterData_SubDist!CD76</f>
        <v>#DIV/0!</v>
      </c>
      <c r="AJ76" s="349" t="e">
        <f>EnterData_SubDist!CE76</f>
        <v>#DIV/0!</v>
      </c>
      <c r="AK76" s="237" t="e">
        <f>EnterData_SubDist!CO76</f>
        <v>#DIV/0!</v>
      </c>
      <c r="AL76" s="348" t="e">
        <f>EnterData_SubDist!CP76</f>
        <v>#DIV/0!</v>
      </c>
      <c r="AM76" s="349" t="e">
        <f>EnterData_SubDist!CQ76</f>
        <v>#DIV/0!</v>
      </c>
      <c r="AN76" s="237" t="e">
        <f>EnterData_SubDist!DA76</f>
        <v>#DIV/0!</v>
      </c>
      <c r="AO76" s="348" t="e">
        <f>EnterData_SubDist!DB76</f>
        <v>#DIV/0!</v>
      </c>
      <c r="AP76" s="349" t="e">
        <f>EnterData_SubDist!DC76</f>
        <v>#DIV/0!</v>
      </c>
    </row>
    <row r="77" spans="2:42" ht="20.100000000000001" customHeight="1" x14ac:dyDescent="0.25">
      <c r="B77" s="601"/>
      <c r="C77" s="602"/>
      <c r="D77" s="607" t="s">
        <v>59</v>
      </c>
      <c r="E77" s="611"/>
      <c r="F77" s="686" t="str">
        <f>Overview_SelectedInterventions!N42</f>
        <v>-</v>
      </c>
      <c r="G77" s="687"/>
      <c r="H77" s="687"/>
      <c r="I77" s="688"/>
      <c r="J77" s="128" t="s">
        <v>375</v>
      </c>
      <c r="K77" s="710" t="str">
        <f>IF(ISBLANK(EnterData_Dist!K77),"-",(EnterData_Dist!K77))</f>
        <v>-</v>
      </c>
      <c r="L77" s="673" t="str">
        <f>IF(ISNUMBER(M77),(M77-0.3),"-")</f>
        <v>-</v>
      </c>
      <c r="M77" s="675" t="str">
        <f>IF(ISNUMBER(Overview_SelectedInterventions!O42),(Overview_SelectedInterventions!O42),"-")</f>
        <v>-</v>
      </c>
      <c r="N77" s="64"/>
      <c r="O77" s="344" t="e">
        <f>EnterData_Dist!U77</f>
        <v>#DIV/0!</v>
      </c>
      <c r="P77" s="345" t="e">
        <f>EnterData_Dist!V77</f>
        <v>#DIV/0!</v>
      </c>
      <c r="Q77" s="238" t="e">
        <f>EnterData_Dist!W77</f>
        <v>#DIV/0!</v>
      </c>
      <c r="R77" s="355"/>
      <c r="S77" s="344" t="e">
        <f>EnterData_SubDist!U77</f>
        <v>#DIV/0!</v>
      </c>
      <c r="T77" s="345" t="e">
        <f>EnterData_SubDist!V77</f>
        <v>#DIV/0!</v>
      </c>
      <c r="U77" s="238" t="e">
        <f>EnterData_SubDist!W77</f>
        <v>#DIV/0!</v>
      </c>
      <c r="V77" s="344" t="e">
        <f>EnterData_SubDist!AG77</f>
        <v>#DIV/0!</v>
      </c>
      <c r="W77" s="345" t="e">
        <f>EnterData_SubDist!AH77</f>
        <v>#DIV/0!</v>
      </c>
      <c r="X77" s="238" t="e">
        <f>EnterData_SubDist!AI77</f>
        <v>#DIV/0!</v>
      </c>
      <c r="Y77" s="344" t="e">
        <f>EnterData_SubDist!AS77</f>
        <v>#DIV/0!</v>
      </c>
      <c r="Z77" s="345" t="e">
        <f>EnterData_SubDist!AT77</f>
        <v>#DIV/0!</v>
      </c>
      <c r="AA77" s="238" t="e">
        <f>EnterData_SubDist!AU77</f>
        <v>#DIV/0!</v>
      </c>
      <c r="AB77" s="344" t="e">
        <f>EnterData_SubDist!BE77</f>
        <v>#DIV/0!</v>
      </c>
      <c r="AC77" s="345" t="e">
        <f>EnterData_SubDist!BF77</f>
        <v>#DIV/0!</v>
      </c>
      <c r="AD77" s="238" t="e">
        <f>EnterData_SubDist!BG77</f>
        <v>#DIV/0!</v>
      </c>
      <c r="AE77" s="344" t="e">
        <f>EnterData_SubDist!BQ77</f>
        <v>#DIV/0!</v>
      </c>
      <c r="AF77" s="345" t="e">
        <f>EnterData_SubDist!BR77</f>
        <v>#DIV/0!</v>
      </c>
      <c r="AG77" s="238" t="e">
        <f>EnterData_SubDist!BS77</f>
        <v>#DIV/0!</v>
      </c>
      <c r="AH77" s="344" t="e">
        <f>EnterData_SubDist!CC77</f>
        <v>#DIV/0!</v>
      </c>
      <c r="AI77" s="345" t="e">
        <f>EnterData_SubDist!CD77</f>
        <v>#DIV/0!</v>
      </c>
      <c r="AJ77" s="238" t="e">
        <f>EnterData_SubDist!CE77</f>
        <v>#DIV/0!</v>
      </c>
      <c r="AK77" s="344" t="e">
        <f>EnterData_SubDist!CO77</f>
        <v>#DIV/0!</v>
      </c>
      <c r="AL77" s="345" t="e">
        <f>EnterData_SubDist!CP77</f>
        <v>#DIV/0!</v>
      </c>
      <c r="AM77" s="238" t="e">
        <f>EnterData_SubDist!CQ77</f>
        <v>#DIV/0!</v>
      </c>
      <c r="AN77" s="344" t="e">
        <f>EnterData_SubDist!DA77</f>
        <v>#DIV/0!</v>
      </c>
      <c r="AO77" s="345" t="e">
        <f>EnterData_SubDist!DB77</f>
        <v>#DIV/0!</v>
      </c>
      <c r="AP77" s="238" t="e">
        <f>EnterData_SubDist!DC77</f>
        <v>#DIV/0!</v>
      </c>
    </row>
    <row r="78" spans="2:42" ht="20.100000000000001" customHeight="1" x14ac:dyDescent="0.25">
      <c r="B78" s="601"/>
      <c r="C78" s="602"/>
      <c r="D78" s="607"/>
      <c r="E78" s="611"/>
      <c r="F78" s="687"/>
      <c r="G78" s="687"/>
      <c r="H78" s="687"/>
      <c r="I78" s="688"/>
      <c r="J78" s="128" t="s">
        <v>376</v>
      </c>
      <c r="K78" s="709"/>
      <c r="L78" s="674"/>
      <c r="M78" s="676"/>
      <c r="N78" s="64"/>
      <c r="O78" s="344" t="e">
        <f>EnterData_Dist!U78</f>
        <v>#DIV/0!</v>
      </c>
      <c r="P78" s="345" t="e">
        <f>EnterData_Dist!V78</f>
        <v>#DIV/0!</v>
      </c>
      <c r="Q78" s="238" t="e">
        <f>EnterData_Dist!W78</f>
        <v>#DIV/0!</v>
      </c>
      <c r="R78" s="355"/>
      <c r="S78" s="344" t="e">
        <f>EnterData_SubDist!U78</f>
        <v>#DIV/0!</v>
      </c>
      <c r="T78" s="345" t="e">
        <f>EnterData_SubDist!V78</f>
        <v>#DIV/0!</v>
      </c>
      <c r="U78" s="238" t="e">
        <f>EnterData_SubDist!W78</f>
        <v>#DIV/0!</v>
      </c>
      <c r="V78" s="344" t="e">
        <f>EnterData_SubDist!AG78</f>
        <v>#DIV/0!</v>
      </c>
      <c r="W78" s="345" t="e">
        <f>EnterData_SubDist!AH78</f>
        <v>#DIV/0!</v>
      </c>
      <c r="X78" s="238" t="e">
        <f>EnterData_SubDist!AI78</f>
        <v>#DIV/0!</v>
      </c>
      <c r="Y78" s="344" t="e">
        <f>EnterData_SubDist!AS78</f>
        <v>#DIV/0!</v>
      </c>
      <c r="Z78" s="345" t="e">
        <f>EnterData_SubDist!AT78</f>
        <v>#DIV/0!</v>
      </c>
      <c r="AA78" s="238" t="e">
        <f>EnterData_SubDist!AU78</f>
        <v>#DIV/0!</v>
      </c>
      <c r="AB78" s="344" t="e">
        <f>EnterData_SubDist!BE78</f>
        <v>#DIV/0!</v>
      </c>
      <c r="AC78" s="345" t="e">
        <f>EnterData_SubDist!BF78</f>
        <v>#DIV/0!</v>
      </c>
      <c r="AD78" s="238" t="e">
        <f>EnterData_SubDist!BG78</f>
        <v>#DIV/0!</v>
      </c>
      <c r="AE78" s="344" t="e">
        <f>EnterData_SubDist!BQ78</f>
        <v>#DIV/0!</v>
      </c>
      <c r="AF78" s="345" t="e">
        <f>EnterData_SubDist!BR78</f>
        <v>#DIV/0!</v>
      </c>
      <c r="AG78" s="238" t="e">
        <f>EnterData_SubDist!BS78</f>
        <v>#DIV/0!</v>
      </c>
      <c r="AH78" s="344" t="e">
        <f>EnterData_SubDist!CC78</f>
        <v>#DIV/0!</v>
      </c>
      <c r="AI78" s="345" t="e">
        <f>EnterData_SubDist!CD78</f>
        <v>#DIV/0!</v>
      </c>
      <c r="AJ78" s="238" t="e">
        <f>EnterData_SubDist!CE78</f>
        <v>#DIV/0!</v>
      </c>
      <c r="AK78" s="344" t="e">
        <f>EnterData_SubDist!CO78</f>
        <v>#DIV/0!</v>
      </c>
      <c r="AL78" s="345" t="e">
        <f>EnterData_SubDist!CP78</f>
        <v>#DIV/0!</v>
      </c>
      <c r="AM78" s="238" t="e">
        <f>EnterData_SubDist!CQ78</f>
        <v>#DIV/0!</v>
      </c>
      <c r="AN78" s="344" t="e">
        <f>EnterData_SubDist!DA78</f>
        <v>#DIV/0!</v>
      </c>
      <c r="AO78" s="345" t="e">
        <f>EnterData_SubDist!DB78</f>
        <v>#DIV/0!</v>
      </c>
      <c r="AP78" s="238" t="e">
        <f>EnterData_SubDist!DC78</f>
        <v>#DIV/0!</v>
      </c>
    </row>
    <row r="79" spans="2:42" ht="20.100000000000001" customHeight="1" x14ac:dyDescent="0.25">
      <c r="B79" s="601"/>
      <c r="C79" s="602"/>
      <c r="D79" s="609"/>
      <c r="E79" s="610"/>
      <c r="F79" s="610"/>
      <c r="G79" s="610"/>
      <c r="H79" s="610"/>
      <c r="I79" s="689"/>
      <c r="J79" s="128" t="s">
        <v>377</v>
      </c>
      <c r="K79" s="709"/>
      <c r="L79" s="674"/>
      <c r="M79" s="676"/>
      <c r="N79" s="64"/>
      <c r="O79" s="344" t="e">
        <f>EnterData_Dist!U79</f>
        <v>#DIV/0!</v>
      </c>
      <c r="P79" s="345" t="e">
        <f>EnterData_Dist!V79</f>
        <v>#DIV/0!</v>
      </c>
      <c r="Q79" s="238" t="e">
        <f>EnterData_Dist!W79</f>
        <v>#DIV/0!</v>
      </c>
      <c r="R79" s="355"/>
      <c r="S79" s="344" t="e">
        <f>EnterData_SubDist!U79</f>
        <v>#DIV/0!</v>
      </c>
      <c r="T79" s="345" t="e">
        <f>EnterData_SubDist!V79</f>
        <v>#DIV/0!</v>
      </c>
      <c r="U79" s="238" t="e">
        <f>EnterData_SubDist!W79</f>
        <v>#DIV/0!</v>
      </c>
      <c r="V79" s="344" t="e">
        <f>EnterData_SubDist!AG79</f>
        <v>#DIV/0!</v>
      </c>
      <c r="W79" s="345" t="e">
        <f>EnterData_SubDist!AH79</f>
        <v>#DIV/0!</v>
      </c>
      <c r="X79" s="238" t="e">
        <f>EnterData_SubDist!AI79</f>
        <v>#DIV/0!</v>
      </c>
      <c r="Y79" s="344" t="e">
        <f>EnterData_SubDist!AS79</f>
        <v>#DIV/0!</v>
      </c>
      <c r="Z79" s="345" t="e">
        <f>EnterData_SubDist!AT79</f>
        <v>#DIV/0!</v>
      </c>
      <c r="AA79" s="238" t="e">
        <f>EnterData_SubDist!AU79</f>
        <v>#DIV/0!</v>
      </c>
      <c r="AB79" s="344" t="e">
        <f>EnterData_SubDist!BE79</f>
        <v>#DIV/0!</v>
      </c>
      <c r="AC79" s="345" t="e">
        <f>EnterData_SubDist!BF79</f>
        <v>#DIV/0!</v>
      </c>
      <c r="AD79" s="238" t="e">
        <f>EnterData_SubDist!BG79</f>
        <v>#DIV/0!</v>
      </c>
      <c r="AE79" s="344" t="e">
        <f>EnterData_SubDist!BQ79</f>
        <v>#DIV/0!</v>
      </c>
      <c r="AF79" s="345" t="e">
        <f>EnterData_SubDist!BR79</f>
        <v>#DIV/0!</v>
      </c>
      <c r="AG79" s="238" t="e">
        <f>EnterData_SubDist!BS79</f>
        <v>#DIV/0!</v>
      </c>
      <c r="AH79" s="344" t="e">
        <f>EnterData_SubDist!CC79</f>
        <v>#DIV/0!</v>
      </c>
      <c r="AI79" s="345" t="e">
        <f>EnterData_SubDist!CD79</f>
        <v>#DIV/0!</v>
      </c>
      <c r="AJ79" s="238" t="e">
        <f>EnterData_SubDist!CE79</f>
        <v>#DIV/0!</v>
      </c>
      <c r="AK79" s="344" t="e">
        <f>EnterData_SubDist!CO79</f>
        <v>#DIV/0!</v>
      </c>
      <c r="AL79" s="345" t="e">
        <f>EnterData_SubDist!CP79</f>
        <v>#DIV/0!</v>
      </c>
      <c r="AM79" s="238" t="e">
        <f>EnterData_SubDist!CQ79</f>
        <v>#DIV/0!</v>
      </c>
      <c r="AN79" s="344" t="e">
        <f>EnterData_SubDist!DA79</f>
        <v>#DIV/0!</v>
      </c>
      <c r="AO79" s="345" t="e">
        <f>EnterData_SubDist!DB79</f>
        <v>#DIV/0!</v>
      </c>
      <c r="AP79" s="238" t="e">
        <f>EnterData_SubDist!DC79</f>
        <v>#DIV/0!</v>
      </c>
    </row>
    <row r="80" spans="2:42" ht="20.100000000000001" customHeight="1" x14ac:dyDescent="0.25">
      <c r="B80" s="603"/>
      <c r="C80" s="604"/>
      <c r="D80" s="617"/>
      <c r="E80" s="618"/>
      <c r="F80" s="618"/>
      <c r="G80" s="618"/>
      <c r="H80" s="618"/>
      <c r="I80" s="690"/>
      <c r="J80" s="131" t="s">
        <v>378</v>
      </c>
      <c r="K80" s="715"/>
      <c r="L80" s="678"/>
      <c r="M80" s="679"/>
      <c r="N80" s="64"/>
      <c r="O80" s="352" t="e">
        <f>EnterData_Dist!U80</f>
        <v>#DIV/0!</v>
      </c>
      <c r="P80" s="353" t="e">
        <f>EnterData_Dist!V80</f>
        <v>#DIV/0!</v>
      </c>
      <c r="Q80" s="354" t="e">
        <f>EnterData_Dist!W80</f>
        <v>#DIV/0!</v>
      </c>
      <c r="R80" s="355"/>
      <c r="S80" s="352" t="e">
        <f>EnterData_SubDist!U80</f>
        <v>#DIV/0!</v>
      </c>
      <c r="T80" s="353" t="e">
        <f>EnterData_SubDist!V80</f>
        <v>#DIV/0!</v>
      </c>
      <c r="U80" s="354" t="e">
        <f>EnterData_SubDist!W80</f>
        <v>#DIV/0!</v>
      </c>
      <c r="V80" s="352" t="e">
        <f>EnterData_SubDist!AG80</f>
        <v>#DIV/0!</v>
      </c>
      <c r="W80" s="353" t="e">
        <f>EnterData_SubDist!AH80</f>
        <v>#DIV/0!</v>
      </c>
      <c r="X80" s="354" t="e">
        <f>EnterData_SubDist!AI80</f>
        <v>#DIV/0!</v>
      </c>
      <c r="Y80" s="352" t="e">
        <f>EnterData_SubDist!AS80</f>
        <v>#DIV/0!</v>
      </c>
      <c r="Z80" s="353" t="e">
        <f>EnterData_SubDist!AT80</f>
        <v>#DIV/0!</v>
      </c>
      <c r="AA80" s="354" t="e">
        <f>EnterData_SubDist!AU80</f>
        <v>#DIV/0!</v>
      </c>
      <c r="AB80" s="352" t="e">
        <f>EnterData_SubDist!BE80</f>
        <v>#DIV/0!</v>
      </c>
      <c r="AC80" s="353" t="e">
        <f>EnterData_SubDist!BF80</f>
        <v>#DIV/0!</v>
      </c>
      <c r="AD80" s="354" t="e">
        <f>EnterData_SubDist!BG80</f>
        <v>#DIV/0!</v>
      </c>
      <c r="AE80" s="352" t="e">
        <f>EnterData_SubDist!BQ80</f>
        <v>#DIV/0!</v>
      </c>
      <c r="AF80" s="353" t="e">
        <f>EnterData_SubDist!BR80</f>
        <v>#DIV/0!</v>
      </c>
      <c r="AG80" s="354" t="e">
        <f>EnterData_SubDist!BS80</f>
        <v>#DIV/0!</v>
      </c>
      <c r="AH80" s="352" t="e">
        <f>EnterData_SubDist!CC80</f>
        <v>#DIV/0!</v>
      </c>
      <c r="AI80" s="353" t="e">
        <f>EnterData_SubDist!CD80</f>
        <v>#DIV/0!</v>
      </c>
      <c r="AJ80" s="354" t="e">
        <f>EnterData_SubDist!CE80</f>
        <v>#DIV/0!</v>
      </c>
      <c r="AK80" s="352" t="e">
        <f>EnterData_SubDist!CO80</f>
        <v>#DIV/0!</v>
      </c>
      <c r="AL80" s="353" t="e">
        <f>EnterData_SubDist!CP80</f>
        <v>#DIV/0!</v>
      </c>
      <c r="AM80" s="354" t="e">
        <f>EnterData_SubDist!CQ80</f>
        <v>#DIV/0!</v>
      </c>
      <c r="AN80" s="352" t="e">
        <f>EnterData_SubDist!DA80</f>
        <v>#DIV/0!</v>
      </c>
      <c r="AO80" s="353" t="e">
        <f>EnterData_SubDist!DB80</f>
        <v>#DIV/0!</v>
      </c>
      <c r="AP80" s="354" t="e">
        <f>EnterData_SubDist!DC80</f>
        <v>#DIV/0!</v>
      </c>
    </row>
    <row r="81" spans="2:42" ht="9.9499999999999993" customHeight="1" x14ac:dyDescent="0.25">
      <c r="B81" s="99"/>
      <c r="C81" s="100"/>
      <c r="D81" s="94"/>
      <c r="E81" s="95"/>
      <c r="F81" s="95"/>
      <c r="G81" s="95"/>
      <c r="H81" s="95"/>
      <c r="I81" s="95"/>
      <c r="J81" s="96"/>
      <c r="K81" s="97"/>
      <c r="L81" s="98"/>
      <c r="M81" s="98"/>
      <c r="N81" s="96"/>
      <c r="O81" s="350"/>
      <c r="P81" s="350"/>
      <c r="Q81" s="350"/>
      <c r="R81" s="356"/>
      <c r="S81" s="350"/>
      <c r="T81" s="350"/>
      <c r="U81" s="350"/>
      <c r="V81" s="350"/>
      <c r="W81" s="350"/>
      <c r="X81" s="350"/>
      <c r="Y81" s="350"/>
      <c r="Z81" s="350"/>
      <c r="AA81" s="350"/>
      <c r="AB81" s="350"/>
      <c r="AC81" s="350"/>
      <c r="AD81" s="350"/>
      <c r="AE81" s="350"/>
      <c r="AF81" s="350"/>
      <c r="AG81" s="350"/>
      <c r="AH81" s="350"/>
      <c r="AI81" s="350"/>
      <c r="AJ81" s="350"/>
      <c r="AK81" s="350"/>
      <c r="AL81" s="350"/>
      <c r="AM81" s="350"/>
      <c r="AN81" s="350"/>
      <c r="AO81" s="350"/>
      <c r="AP81" s="351"/>
    </row>
    <row r="82" spans="2:42" ht="20.100000000000001" customHeight="1" x14ac:dyDescent="0.25">
      <c r="B82" s="592" t="str">
        <f>'Select Interventions'!E14</f>
        <v>Select intervention #4</v>
      </c>
      <c r="C82" s="457"/>
      <c r="D82" s="597" t="s">
        <v>55</v>
      </c>
      <c r="E82" s="598"/>
      <c r="F82" s="696" t="str">
        <f>Overview_SelectedInterventions!N45</f>
        <v>-</v>
      </c>
      <c r="G82" s="697"/>
      <c r="H82" s="697"/>
      <c r="I82" s="698"/>
      <c r="J82" s="142" t="s">
        <v>375</v>
      </c>
      <c r="K82" s="708" t="str">
        <f>IF(ISBLANK(EnterData_Dist!K82),"-",(EnterData_Dist!K82))</f>
        <v>-</v>
      </c>
      <c r="L82" s="680" t="str">
        <f>IF(ISNUMBER(M82),(M82-0.3),"-")</f>
        <v>-</v>
      </c>
      <c r="M82" s="681" t="str">
        <f>IF(ISNUMBER(Overview_SelectedInterventions!O45),(Overview_SelectedInterventions!O45),"-")</f>
        <v>-</v>
      </c>
      <c r="N82" s="64"/>
      <c r="O82" s="680" t="e">
        <f>EnterData_Dist!U82</f>
        <v>#DIV/0!</v>
      </c>
      <c r="P82" s="714" t="e">
        <f>EnterData_Dist!V82</f>
        <v>#DIV/0!</v>
      </c>
      <c r="Q82" s="713" t="e">
        <f>EnterData_Dist!W82</f>
        <v>#DIV/0!</v>
      </c>
      <c r="R82" s="355"/>
      <c r="S82" s="680" t="e">
        <f>EnterData_SubDist!U82</f>
        <v>#DIV/0!</v>
      </c>
      <c r="T82" s="714" t="e">
        <f>EnterData_SubDist!V82</f>
        <v>#DIV/0!</v>
      </c>
      <c r="U82" s="713" t="e">
        <f>EnterData_SubDist!W82</f>
        <v>#DIV/0!</v>
      </c>
      <c r="V82" s="680" t="e">
        <f>EnterData_SubDist!AG82</f>
        <v>#DIV/0!</v>
      </c>
      <c r="W82" s="714" t="e">
        <f>EnterData_SubDist!AH82</f>
        <v>#DIV/0!</v>
      </c>
      <c r="X82" s="713" t="e">
        <f>EnterData_SubDist!AI82</f>
        <v>#DIV/0!</v>
      </c>
      <c r="Y82" s="680" t="e">
        <f>EnterData_SubDist!AS82</f>
        <v>#DIV/0!</v>
      </c>
      <c r="Z82" s="714" t="e">
        <f>EnterData_SubDist!AT82</f>
        <v>#DIV/0!</v>
      </c>
      <c r="AA82" s="713" t="e">
        <f>EnterData_SubDist!AU82</f>
        <v>#DIV/0!</v>
      </c>
      <c r="AB82" s="680" t="e">
        <f>EnterData_SubDist!BE82</f>
        <v>#DIV/0!</v>
      </c>
      <c r="AC82" s="714" t="e">
        <f>EnterData_SubDist!BF82</f>
        <v>#DIV/0!</v>
      </c>
      <c r="AD82" s="713" t="e">
        <f>EnterData_SubDist!BG82</f>
        <v>#DIV/0!</v>
      </c>
      <c r="AE82" s="680" t="e">
        <f>EnterData_SubDist!BQ82</f>
        <v>#DIV/0!</v>
      </c>
      <c r="AF82" s="714" t="e">
        <f>EnterData_SubDist!BR82</f>
        <v>#DIV/0!</v>
      </c>
      <c r="AG82" s="713" t="e">
        <f>EnterData_SubDist!BS82</f>
        <v>#DIV/0!</v>
      </c>
      <c r="AH82" s="680" t="e">
        <f>EnterData_SubDist!CC82</f>
        <v>#DIV/0!</v>
      </c>
      <c r="AI82" s="714" t="e">
        <f>EnterData_SubDist!CD82</f>
        <v>#DIV/0!</v>
      </c>
      <c r="AJ82" s="713" t="e">
        <f>EnterData_SubDist!CE82</f>
        <v>#DIV/0!</v>
      </c>
      <c r="AK82" s="680" t="e">
        <f>EnterData_SubDist!CO82</f>
        <v>#DIV/0!</v>
      </c>
      <c r="AL82" s="714" t="e">
        <f>EnterData_SubDist!CP82</f>
        <v>#DIV/0!</v>
      </c>
      <c r="AM82" s="713" t="e">
        <f>EnterData_SubDist!CQ82</f>
        <v>#DIV/0!</v>
      </c>
      <c r="AN82" s="680" t="e">
        <f>EnterData_SubDist!DA82</f>
        <v>#DIV/0!</v>
      </c>
      <c r="AO82" s="714" t="e">
        <f>EnterData_SubDist!DB82</f>
        <v>#DIV/0!</v>
      </c>
      <c r="AP82" s="713" t="e">
        <f>EnterData_SubDist!DC82</f>
        <v>#DIV/0!</v>
      </c>
    </row>
    <row r="83" spans="2:42" ht="20.100000000000001" customHeight="1" x14ac:dyDescent="0.25">
      <c r="B83" s="458"/>
      <c r="C83" s="459"/>
      <c r="D83" s="584"/>
      <c r="E83" s="599"/>
      <c r="F83" s="699"/>
      <c r="G83" s="699"/>
      <c r="H83" s="699"/>
      <c r="I83" s="700"/>
      <c r="J83" s="138" t="s">
        <v>376</v>
      </c>
      <c r="K83" s="709"/>
      <c r="L83" s="674"/>
      <c r="M83" s="676"/>
      <c r="N83" s="64"/>
      <c r="O83" s="673"/>
      <c r="P83" s="712"/>
      <c r="Q83" s="711"/>
      <c r="R83" s="355"/>
      <c r="S83" s="673"/>
      <c r="T83" s="712"/>
      <c r="U83" s="711"/>
      <c r="V83" s="673"/>
      <c r="W83" s="712"/>
      <c r="X83" s="711"/>
      <c r="Y83" s="673"/>
      <c r="Z83" s="712"/>
      <c r="AA83" s="711"/>
      <c r="AB83" s="673"/>
      <c r="AC83" s="712"/>
      <c r="AD83" s="711"/>
      <c r="AE83" s="673"/>
      <c r="AF83" s="712"/>
      <c r="AG83" s="711"/>
      <c r="AH83" s="673"/>
      <c r="AI83" s="712"/>
      <c r="AJ83" s="711"/>
      <c r="AK83" s="673"/>
      <c r="AL83" s="712"/>
      <c r="AM83" s="711"/>
      <c r="AN83" s="673"/>
      <c r="AO83" s="712"/>
      <c r="AP83" s="711"/>
    </row>
    <row r="84" spans="2:42" ht="20.100000000000001" customHeight="1" x14ac:dyDescent="0.25">
      <c r="B84" s="458"/>
      <c r="C84" s="459"/>
      <c r="D84" s="586"/>
      <c r="E84" s="587"/>
      <c r="F84" s="587"/>
      <c r="G84" s="587"/>
      <c r="H84" s="587"/>
      <c r="I84" s="701"/>
      <c r="J84" s="138" t="s">
        <v>377</v>
      </c>
      <c r="K84" s="709"/>
      <c r="L84" s="674"/>
      <c r="M84" s="676"/>
      <c r="N84" s="64"/>
      <c r="O84" s="673"/>
      <c r="P84" s="712"/>
      <c r="Q84" s="711"/>
      <c r="R84" s="355"/>
      <c r="S84" s="673"/>
      <c r="T84" s="712"/>
      <c r="U84" s="711"/>
      <c r="V84" s="673"/>
      <c r="W84" s="712"/>
      <c r="X84" s="711"/>
      <c r="Y84" s="673"/>
      <c r="Z84" s="712"/>
      <c r="AA84" s="711"/>
      <c r="AB84" s="673"/>
      <c r="AC84" s="712"/>
      <c r="AD84" s="711"/>
      <c r="AE84" s="673"/>
      <c r="AF84" s="712"/>
      <c r="AG84" s="711"/>
      <c r="AH84" s="673"/>
      <c r="AI84" s="712"/>
      <c r="AJ84" s="711"/>
      <c r="AK84" s="673"/>
      <c r="AL84" s="712"/>
      <c r="AM84" s="711"/>
      <c r="AN84" s="673"/>
      <c r="AO84" s="712"/>
      <c r="AP84" s="711"/>
    </row>
    <row r="85" spans="2:42" ht="20.100000000000001" customHeight="1" x14ac:dyDescent="0.25">
      <c r="B85" s="458"/>
      <c r="C85" s="459"/>
      <c r="D85" s="586"/>
      <c r="E85" s="587"/>
      <c r="F85" s="587"/>
      <c r="G85" s="587"/>
      <c r="H85" s="587"/>
      <c r="I85" s="701"/>
      <c r="J85" s="138" t="s">
        <v>378</v>
      </c>
      <c r="K85" s="709"/>
      <c r="L85" s="674"/>
      <c r="M85" s="677"/>
      <c r="N85" s="64"/>
      <c r="O85" s="673"/>
      <c r="P85" s="712"/>
      <c r="Q85" s="711"/>
      <c r="R85" s="355"/>
      <c r="S85" s="673"/>
      <c r="T85" s="712"/>
      <c r="U85" s="711"/>
      <c r="V85" s="673"/>
      <c r="W85" s="712"/>
      <c r="X85" s="711"/>
      <c r="Y85" s="673"/>
      <c r="Z85" s="712"/>
      <c r="AA85" s="711"/>
      <c r="AB85" s="673"/>
      <c r="AC85" s="712"/>
      <c r="AD85" s="711"/>
      <c r="AE85" s="673"/>
      <c r="AF85" s="712"/>
      <c r="AG85" s="711"/>
      <c r="AH85" s="673"/>
      <c r="AI85" s="712"/>
      <c r="AJ85" s="711"/>
      <c r="AK85" s="673"/>
      <c r="AL85" s="712"/>
      <c r="AM85" s="711"/>
      <c r="AN85" s="673"/>
      <c r="AO85" s="712"/>
      <c r="AP85" s="711"/>
    </row>
    <row r="86" spans="2:42" ht="20.100000000000001" customHeight="1" x14ac:dyDescent="0.25">
      <c r="B86" s="458"/>
      <c r="C86" s="459"/>
      <c r="D86" s="584" t="s">
        <v>56</v>
      </c>
      <c r="E86" s="585"/>
      <c r="F86" s="702" t="str">
        <f>Overview_SelectedInterventions!N47</f>
        <v>-</v>
      </c>
      <c r="G86" s="699"/>
      <c r="H86" s="699"/>
      <c r="I86" s="700"/>
      <c r="J86" s="139" t="s">
        <v>375</v>
      </c>
      <c r="K86" s="710" t="str">
        <f>IF(ISBLANK(EnterData_Dist!K86),"-",(EnterData_Dist!K86))</f>
        <v>-</v>
      </c>
      <c r="L86" s="673" t="str">
        <f>IF(ISNUMBER(M86),(M86-0.3),"-")</f>
        <v>-</v>
      </c>
      <c r="M86" s="675" t="str">
        <f>IF(ISNUMBER(Overview_SelectedInterventions!O47),(Overview_SelectedInterventions!O47),"-")</f>
        <v>-</v>
      </c>
      <c r="N86" s="64"/>
      <c r="O86" s="673" t="e">
        <f>EnterData_Dist!U86</f>
        <v>#DIV/0!</v>
      </c>
      <c r="P86" s="712" t="e">
        <f>EnterData_Dist!V86</f>
        <v>#DIV/0!</v>
      </c>
      <c r="Q86" s="711" t="e">
        <f>EnterData_Dist!W86</f>
        <v>#DIV/0!</v>
      </c>
      <c r="R86" s="355"/>
      <c r="S86" s="673" t="e">
        <f>EnterData_SubDist!U86</f>
        <v>#DIV/0!</v>
      </c>
      <c r="T86" s="712" t="e">
        <f>EnterData_SubDist!V86</f>
        <v>#DIV/0!</v>
      </c>
      <c r="U86" s="711" t="e">
        <f>EnterData_SubDist!W86</f>
        <v>#DIV/0!</v>
      </c>
      <c r="V86" s="673" t="e">
        <f>EnterData_SubDist!AG86</f>
        <v>#DIV/0!</v>
      </c>
      <c r="W86" s="712" t="e">
        <f>EnterData_SubDist!AH86</f>
        <v>#DIV/0!</v>
      </c>
      <c r="X86" s="711" t="e">
        <f>EnterData_SubDist!AI86</f>
        <v>#DIV/0!</v>
      </c>
      <c r="Y86" s="673" t="e">
        <f>EnterData_SubDist!AS86</f>
        <v>#DIV/0!</v>
      </c>
      <c r="Z86" s="712" t="e">
        <f>EnterData_SubDist!AT86</f>
        <v>#DIV/0!</v>
      </c>
      <c r="AA86" s="711" t="e">
        <f>EnterData_SubDist!AU86</f>
        <v>#DIV/0!</v>
      </c>
      <c r="AB86" s="673" t="e">
        <f>EnterData_SubDist!BE86</f>
        <v>#DIV/0!</v>
      </c>
      <c r="AC86" s="712" t="e">
        <f>EnterData_SubDist!BF86</f>
        <v>#DIV/0!</v>
      </c>
      <c r="AD86" s="711" t="e">
        <f>EnterData_SubDist!BG86</f>
        <v>#DIV/0!</v>
      </c>
      <c r="AE86" s="673" t="e">
        <f>EnterData_SubDist!BQ86</f>
        <v>#DIV/0!</v>
      </c>
      <c r="AF86" s="712" t="e">
        <f>EnterData_SubDist!BR86</f>
        <v>#DIV/0!</v>
      </c>
      <c r="AG86" s="711" t="e">
        <f>EnterData_SubDist!BS86</f>
        <v>#DIV/0!</v>
      </c>
      <c r="AH86" s="673" t="e">
        <f>EnterData_SubDist!CC86</f>
        <v>#DIV/0!</v>
      </c>
      <c r="AI86" s="712" t="e">
        <f>EnterData_SubDist!CD86</f>
        <v>#DIV/0!</v>
      </c>
      <c r="AJ86" s="711" t="e">
        <f>EnterData_SubDist!CE86</f>
        <v>#DIV/0!</v>
      </c>
      <c r="AK86" s="673" t="e">
        <f>EnterData_SubDist!CO86</f>
        <v>#DIV/0!</v>
      </c>
      <c r="AL86" s="712" t="e">
        <f>EnterData_SubDist!CP86</f>
        <v>#DIV/0!</v>
      </c>
      <c r="AM86" s="711" t="e">
        <f>EnterData_SubDist!CQ86</f>
        <v>#DIV/0!</v>
      </c>
      <c r="AN86" s="673" t="e">
        <f>EnterData_SubDist!DA86</f>
        <v>#DIV/0!</v>
      </c>
      <c r="AO86" s="712" t="e">
        <f>EnterData_SubDist!DB86</f>
        <v>#DIV/0!</v>
      </c>
      <c r="AP86" s="711" t="e">
        <f>EnterData_SubDist!DC86</f>
        <v>#DIV/0!</v>
      </c>
    </row>
    <row r="87" spans="2:42" ht="20.100000000000001" customHeight="1" x14ac:dyDescent="0.25">
      <c r="B87" s="458"/>
      <c r="C87" s="459"/>
      <c r="D87" s="584"/>
      <c r="E87" s="585"/>
      <c r="F87" s="699"/>
      <c r="G87" s="699"/>
      <c r="H87" s="699"/>
      <c r="I87" s="700"/>
      <c r="J87" s="138" t="s">
        <v>376</v>
      </c>
      <c r="K87" s="709"/>
      <c r="L87" s="674"/>
      <c r="M87" s="676"/>
      <c r="N87" s="64"/>
      <c r="O87" s="673"/>
      <c r="P87" s="712"/>
      <c r="Q87" s="711"/>
      <c r="R87" s="355"/>
      <c r="S87" s="673"/>
      <c r="T87" s="712"/>
      <c r="U87" s="711"/>
      <c r="V87" s="673"/>
      <c r="W87" s="712"/>
      <c r="X87" s="711"/>
      <c r="Y87" s="673"/>
      <c r="Z87" s="712"/>
      <c r="AA87" s="711"/>
      <c r="AB87" s="673"/>
      <c r="AC87" s="712"/>
      <c r="AD87" s="711"/>
      <c r="AE87" s="673"/>
      <c r="AF87" s="712"/>
      <c r="AG87" s="711"/>
      <c r="AH87" s="673"/>
      <c r="AI87" s="712"/>
      <c r="AJ87" s="711"/>
      <c r="AK87" s="673"/>
      <c r="AL87" s="712"/>
      <c r="AM87" s="711"/>
      <c r="AN87" s="673"/>
      <c r="AO87" s="712"/>
      <c r="AP87" s="711"/>
    </row>
    <row r="88" spans="2:42" ht="20.100000000000001" customHeight="1" x14ac:dyDescent="0.25">
      <c r="B88" s="458"/>
      <c r="C88" s="459"/>
      <c r="D88" s="586"/>
      <c r="E88" s="587"/>
      <c r="F88" s="587"/>
      <c r="G88" s="587"/>
      <c r="H88" s="587"/>
      <c r="I88" s="701"/>
      <c r="J88" s="138" t="s">
        <v>377</v>
      </c>
      <c r="K88" s="709"/>
      <c r="L88" s="674"/>
      <c r="M88" s="676"/>
      <c r="N88" s="64"/>
      <c r="O88" s="673"/>
      <c r="P88" s="712"/>
      <c r="Q88" s="711"/>
      <c r="R88" s="355"/>
      <c r="S88" s="673"/>
      <c r="T88" s="712"/>
      <c r="U88" s="711"/>
      <c r="V88" s="673"/>
      <c r="W88" s="712"/>
      <c r="X88" s="711"/>
      <c r="Y88" s="673"/>
      <c r="Z88" s="712"/>
      <c r="AA88" s="711"/>
      <c r="AB88" s="673"/>
      <c r="AC88" s="712"/>
      <c r="AD88" s="711"/>
      <c r="AE88" s="673"/>
      <c r="AF88" s="712"/>
      <c r="AG88" s="711"/>
      <c r="AH88" s="673"/>
      <c r="AI88" s="712"/>
      <c r="AJ88" s="711"/>
      <c r="AK88" s="673"/>
      <c r="AL88" s="712"/>
      <c r="AM88" s="711"/>
      <c r="AN88" s="673"/>
      <c r="AO88" s="712"/>
      <c r="AP88" s="711"/>
    </row>
    <row r="89" spans="2:42" ht="20.100000000000001" customHeight="1" x14ac:dyDescent="0.25">
      <c r="B89" s="458"/>
      <c r="C89" s="459"/>
      <c r="D89" s="586"/>
      <c r="E89" s="587"/>
      <c r="F89" s="587"/>
      <c r="G89" s="587"/>
      <c r="H89" s="587"/>
      <c r="I89" s="701"/>
      <c r="J89" s="140" t="s">
        <v>378</v>
      </c>
      <c r="K89" s="709"/>
      <c r="L89" s="674"/>
      <c r="M89" s="677"/>
      <c r="N89" s="64"/>
      <c r="O89" s="673"/>
      <c r="P89" s="712"/>
      <c r="Q89" s="711"/>
      <c r="R89" s="355"/>
      <c r="S89" s="673"/>
      <c r="T89" s="712"/>
      <c r="U89" s="711"/>
      <c r="V89" s="673"/>
      <c r="W89" s="712"/>
      <c r="X89" s="711"/>
      <c r="Y89" s="673"/>
      <c r="Z89" s="712"/>
      <c r="AA89" s="711"/>
      <c r="AB89" s="673"/>
      <c r="AC89" s="712"/>
      <c r="AD89" s="711"/>
      <c r="AE89" s="673"/>
      <c r="AF89" s="712"/>
      <c r="AG89" s="711"/>
      <c r="AH89" s="673"/>
      <c r="AI89" s="712"/>
      <c r="AJ89" s="711"/>
      <c r="AK89" s="673"/>
      <c r="AL89" s="712"/>
      <c r="AM89" s="711"/>
      <c r="AN89" s="673"/>
      <c r="AO89" s="712"/>
      <c r="AP89" s="711"/>
    </row>
    <row r="90" spans="2:42" ht="20.100000000000001" customHeight="1" x14ac:dyDescent="0.25">
      <c r="B90" s="458"/>
      <c r="C90" s="459"/>
      <c r="D90" s="584" t="s">
        <v>82</v>
      </c>
      <c r="E90" s="585"/>
      <c r="F90" s="702" t="str">
        <f>Overview_SelectedInterventions!N49</f>
        <v>-</v>
      </c>
      <c r="G90" s="699"/>
      <c r="H90" s="699"/>
      <c r="I90" s="700"/>
      <c r="J90" s="139" t="s">
        <v>375</v>
      </c>
      <c r="K90" s="710" t="str">
        <f>IF(ISBLANK(EnterData_Dist!K90),"-",(EnterData_Dist!K90))</f>
        <v>-</v>
      </c>
      <c r="L90" s="673" t="str">
        <f>IF(ISNUMBER(M90),(M90-0.3),"-")</f>
        <v>-</v>
      </c>
      <c r="M90" s="675" t="str">
        <f>IF(ISNUMBER(Overview_SelectedInterventions!O49),(Overview_SelectedInterventions!O49),"-")</f>
        <v>-</v>
      </c>
      <c r="N90" s="64"/>
      <c r="O90" s="344" t="e">
        <f>EnterData_Dist!U90</f>
        <v>#DIV/0!</v>
      </c>
      <c r="P90" s="345" t="e">
        <f>EnterData_Dist!V90</f>
        <v>#DIV/0!</v>
      </c>
      <c r="Q90" s="238" t="e">
        <f>EnterData_Dist!W90</f>
        <v>#DIV/0!</v>
      </c>
      <c r="R90" s="355"/>
      <c r="S90" s="344" t="e">
        <f>EnterData_SubDist!U90</f>
        <v>#DIV/0!</v>
      </c>
      <c r="T90" s="345" t="e">
        <f>EnterData_SubDist!V90</f>
        <v>#DIV/0!</v>
      </c>
      <c r="U90" s="238" t="e">
        <f>EnterData_SubDist!W90</f>
        <v>#DIV/0!</v>
      </c>
      <c r="V90" s="344" t="e">
        <f>EnterData_SubDist!AG90</f>
        <v>#DIV/0!</v>
      </c>
      <c r="W90" s="345" t="e">
        <f>EnterData_SubDist!AH90</f>
        <v>#DIV/0!</v>
      </c>
      <c r="X90" s="238" t="e">
        <f>EnterData_SubDist!AI90</f>
        <v>#DIV/0!</v>
      </c>
      <c r="Y90" s="344" t="e">
        <f>EnterData_SubDist!AS90</f>
        <v>#DIV/0!</v>
      </c>
      <c r="Z90" s="345" t="e">
        <f>EnterData_SubDist!AT90</f>
        <v>#DIV/0!</v>
      </c>
      <c r="AA90" s="238" t="e">
        <f>EnterData_SubDist!AU90</f>
        <v>#DIV/0!</v>
      </c>
      <c r="AB90" s="344" t="e">
        <f>EnterData_SubDist!BE90</f>
        <v>#DIV/0!</v>
      </c>
      <c r="AC90" s="345" t="e">
        <f>EnterData_SubDist!BF90</f>
        <v>#DIV/0!</v>
      </c>
      <c r="AD90" s="238" t="e">
        <f>EnterData_SubDist!BG90</f>
        <v>#DIV/0!</v>
      </c>
      <c r="AE90" s="344" t="e">
        <f>EnterData_SubDist!BQ90</f>
        <v>#DIV/0!</v>
      </c>
      <c r="AF90" s="345" t="e">
        <f>EnterData_SubDist!BR90</f>
        <v>#DIV/0!</v>
      </c>
      <c r="AG90" s="238" t="e">
        <f>EnterData_SubDist!BS90</f>
        <v>#DIV/0!</v>
      </c>
      <c r="AH90" s="344" t="e">
        <f>EnterData_SubDist!CC90</f>
        <v>#DIV/0!</v>
      </c>
      <c r="AI90" s="345" t="e">
        <f>EnterData_SubDist!CD90</f>
        <v>#DIV/0!</v>
      </c>
      <c r="AJ90" s="238" t="e">
        <f>EnterData_SubDist!CE90</f>
        <v>#DIV/0!</v>
      </c>
      <c r="AK90" s="344" t="e">
        <f>EnterData_SubDist!CO90</f>
        <v>#DIV/0!</v>
      </c>
      <c r="AL90" s="345" t="e">
        <f>EnterData_SubDist!CP90</f>
        <v>#DIV/0!</v>
      </c>
      <c r="AM90" s="238" t="e">
        <f>EnterData_SubDist!CQ90</f>
        <v>#DIV/0!</v>
      </c>
      <c r="AN90" s="344" t="e">
        <f>EnterData_SubDist!DA90</f>
        <v>#DIV/0!</v>
      </c>
      <c r="AO90" s="345" t="e">
        <f>EnterData_SubDist!DB90</f>
        <v>#DIV/0!</v>
      </c>
      <c r="AP90" s="238" t="e">
        <f>EnterData_SubDist!DC90</f>
        <v>#DIV/0!</v>
      </c>
    </row>
    <row r="91" spans="2:42" ht="20.100000000000001" customHeight="1" x14ac:dyDescent="0.25">
      <c r="B91" s="458"/>
      <c r="C91" s="459"/>
      <c r="D91" s="584"/>
      <c r="E91" s="585"/>
      <c r="F91" s="699"/>
      <c r="G91" s="699"/>
      <c r="H91" s="699"/>
      <c r="I91" s="700"/>
      <c r="J91" s="138" t="s">
        <v>376</v>
      </c>
      <c r="K91" s="709"/>
      <c r="L91" s="674"/>
      <c r="M91" s="676"/>
      <c r="N91" s="64"/>
      <c r="O91" s="344" t="e">
        <f>EnterData_Dist!U91</f>
        <v>#DIV/0!</v>
      </c>
      <c r="P91" s="345" t="e">
        <f>EnterData_Dist!V91</f>
        <v>#DIV/0!</v>
      </c>
      <c r="Q91" s="238" t="e">
        <f>EnterData_Dist!W91</f>
        <v>#DIV/0!</v>
      </c>
      <c r="R91" s="355"/>
      <c r="S91" s="344" t="e">
        <f>EnterData_SubDist!U91</f>
        <v>#DIV/0!</v>
      </c>
      <c r="T91" s="345" t="e">
        <f>EnterData_SubDist!V91</f>
        <v>#DIV/0!</v>
      </c>
      <c r="U91" s="238" t="e">
        <f>EnterData_SubDist!W91</f>
        <v>#DIV/0!</v>
      </c>
      <c r="V91" s="344" t="e">
        <f>EnterData_SubDist!AG91</f>
        <v>#DIV/0!</v>
      </c>
      <c r="W91" s="345" t="e">
        <f>EnterData_SubDist!AH91</f>
        <v>#DIV/0!</v>
      </c>
      <c r="X91" s="238" t="e">
        <f>EnterData_SubDist!AI91</f>
        <v>#DIV/0!</v>
      </c>
      <c r="Y91" s="344" t="e">
        <f>EnterData_SubDist!AS91</f>
        <v>#DIV/0!</v>
      </c>
      <c r="Z91" s="345" t="e">
        <f>EnterData_SubDist!AT91</f>
        <v>#DIV/0!</v>
      </c>
      <c r="AA91" s="238" t="e">
        <f>EnterData_SubDist!AU91</f>
        <v>#DIV/0!</v>
      </c>
      <c r="AB91" s="344" t="e">
        <f>EnterData_SubDist!BE91</f>
        <v>#DIV/0!</v>
      </c>
      <c r="AC91" s="345" t="e">
        <f>EnterData_SubDist!BF91</f>
        <v>#DIV/0!</v>
      </c>
      <c r="AD91" s="238" t="e">
        <f>EnterData_SubDist!BG91</f>
        <v>#DIV/0!</v>
      </c>
      <c r="AE91" s="344" t="e">
        <f>EnterData_SubDist!BQ91</f>
        <v>#DIV/0!</v>
      </c>
      <c r="AF91" s="345" t="e">
        <f>EnterData_SubDist!BR91</f>
        <v>#DIV/0!</v>
      </c>
      <c r="AG91" s="238" t="e">
        <f>EnterData_SubDist!BS91</f>
        <v>#DIV/0!</v>
      </c>
      <c r="AH91" s="344" t="e">
        <f>EnterData_SubDist!CC91</f>
        <v>#DIV/0!</v>
      </c>
      <c r="AI91" s="345" t="e">
        <f>EnterData_SubDist!CD91</f>
        <v>#DIV/0!</v>
      </c>
      <c r="AJ91" s="238" t="e">
        <f>EnterData_SubDist!CE91</f>
        <v>#DIV/0!</v>
      </c>
      <c r="AK91" s="344" t="e">
        <f>EnterData_SubDist!CO91</f>
        <v>#DIV/0!</v>
      </c>
      <c r="AL91" s="345" t="e">
        <f>EnterData_SubDist!CP91</f>
        <v>#DIV/0!</v>
      </c>
      <c r="AM91" s="238" t="e">
        <f>EnterData_SubDist!CQ91</f>
        <v>#DIV/0!</v>
      </c>
      <c r="AN91" s="344" t="e">
        <f>EnterData_SubDist!DA91</f>
        <v>#DIV/0!</v>
      </c>
      <c r="AO91" s="345" t="e">
        <f>EnterData_SubDist!DB91</f>
        <v>#DIV/0!</v>
      </c>
      <c r="AP91" s="238" t="e">
        <f>EnterData_SubDist!DC91</f>
        <v>#DIV/0!</v>
      </c>
    </row>
    <row r="92" spans="2:42" ht="20.100000000000001" customHeight="1" x14ac:dyDescent="0.25">
      <c r="B92" s="458"/>
      <c r="C92" s="459"/>
      <c r="D92" s="586"/>
      <c r="E92" s="587"/>
      <c r="F92" s="587"/>
      <c r="G92" s="587"/>
      <c r="H92" s="587"/>
      <c r="I92" s="701"/>
      <c r="J92" s="138" t="s">
        <v>377</v>
      </c>
      <c r="K92" s="709"/>
      <c r="L92" s="674"/>
      <c r="M92" s="676"/>
      <c r="N92" s="64"/>
      <c r="O92" s="344" t="e">
        <f>EnterData_Dist!U92</f>
        <v>#DIV/0!</v>
      </c>
      <c r="P92" s="345" t="e">
        <f>EnterData_Dist!V92</f>
        <v>#DIV/0!</v>
      </c>
      <c r="Q92" s="238" t="e">
        <f>EnterData_Dist!W92</f>
        <v>#DIV/0!</v>
      </c>
      <c r="R92" s="355"/>
      <c r="S92" s="344" t="e">
        <f>EnterData_SubDist!U92</f>
        <v>#DIV/0!</v>
      </c>
      <c r="T92" s="345" t="e">
        <f>EnterData_SubDist!V92</f>
        <v>#DIV/0!</v>
      </c>
      <c r="U92" s="238" t="e">
        <f>EnterData_SubDist!W92</f>
        <v>#DIV/0!</v>
      </c>
      <c r="V92" s="344" t="e">
        <f>EnterData_SubDist!AG92</f>
        <v>#DIV/0!</v>
      </c>
      <c r="W92" s="345" t="e">
        <f>EnterData_SubDist!AH92</f>
        <v>#DIV/0!</v>
      </c>
      <c r="X92" s="238" t="e">
        <f>EnterData_SubDist!AI92</f>
        <v>#DIV/0!</v>
      </c>
      <c r="Y92" s="344" t="e">
        <f>EnterData_SubDist!AS92</f>
        <v>#DIV/0!</v>
      </c>
      <c r="Z92" s="345" t="e">
        <f>EnterData_SubDist!AT92</f>
        <v>#DIV/0!</v>
      </c>
      <c r="AA92" s="238" t="e">
        <f>EnterData_SubDist!AU92</f>
        <v>#DIV/0!</v>
      </c>
      <c r="AB92" s="344" t="e">
        <f>EnterData_SubDist!BE92</f>
        <v>#DIV/0!</v>
      </c>
      <c r="AC92" s="345" t="e">
        <f>EnterData_SubDist!BF92</f>
        <v>#DIV/0!</v>
      </c>
      <c r="AD92" s="238" t="e">
        <f>EnterData_SubDist!BG92</f>
        <v>#DIV/0!</v>
      </c>
      <c r="AE92" s="344" t="e">
        <f>EnterData_SubDist!BQ92</f>
        <v>#DIV/0!</v>
      </c>
      <c r="AF92" s="345" t="e">
        <f>EnterData_SubDist!BR92</f>
        <v>#DIV/0!</v>
      </c>
      <c r="AG92" s="238" t="e">
        <f>EnterData_SubDist!BS92</f>
        <v>#DIV/0!</v>
      </c>
      <c r="AH92" s="344" t="e">
        <f>EnterData_SubDist!CC92</f>
        <v>#DIV/0!</v>
      </c>
      <c r="AI92" s="345" t="e">
        <f>EnterData_SubDist!CD92</f>
        <v>#DIV/0!</v>
      </c>
      <c r="AJ92" s="238" t="e">
        <f>EnterData_SubDist!CE92</f>
        <v>#DIV/0!</v>
      </c>
      <c r="AK92" s="344" t="e">
        <f>EnterData_SubDist!CO92</f>
        <v>#DIV/0!</v>
      </c>
      <c r="AL92" s="345" t="e">
        <f>EnterData_SubDist!CP92</f>
        <v>#DIV/0!</v>
      </c>
      <c r="AM92" s="238" t="e">
        <f>EnterData_SubDist!CQ92</f>
        <v>#DIV/0!</v>
      </c>
      <c r="AN92" s="344" t="e">
        <f>EnterData_SubDist!DA92</f>
        <v>#DIV/0!</v>
      </c>
      <c r="AO92" s="345" t="e">
        <f>EnterData_SubDist!DB92</f>
        <v>#DIV/0!</v>
      </c>
      <c r="AP92" s="238" t="e">
        <f>EnterData_SubDist!DC92</f>
        <v>#DIV/0!</v>
      </c>
    </row>
    <row r="93" spans="2:42" ht="20.100000000000001" customHeight="1" x14ac:dyDescent="0.25">
      <c r="B93" s="458"/>
      <c r="C93" s="459"/>
      <c r="D93" s="586"/>
      <c r="E93" s="587"/>
      <c r="F93" s="587"/>
      <c r="G93" s="587"/>
      <c r="H93" s="587"/>
      <c r="I93" s="701"/>
      <c r="J93" s="140" t="s">
        <v>378</v>
      </c>
      <c r="K93" s="709"/>
      <c r="L93" s="674"/>
      <c r="M93" s="677"/>
      <c r="N93" s="64"/>
      <c r="O93" s="344" t="e">
        <f>EnterData_Dist!U93</f>
        <v>#DIV/0!</v>
      </c>
      <c r="P93" s="345" t="e">
        <f>EnterData_Dist!V93</f>
        <v>#DIV/0!</v>
      </c>
      <c r="Q93" s="238" t="e">
        <f>EnterData_Dist!W93</f>
        <v>#DIV/0!</v>
      </c>
      <c r="R93" s="355"/>
      <c r="S93" s="344" t="e">
        <f>EnterData_SubDist!U93</f>
        <v>#DIV/0!</v>
      </c>
      <c r="T93" s="345" t="e">
        <f>EnterData_SubDist!V93</f>
        <v>#DIV/0!</v>
      </c>
      <c r="U93" s="238" t="e">
        <f>EnterData_SubDist!W93</f>
        <v>#DIV/0!</v>
      </c>
      <c r="V93" s="344" t="e">
        <f>EnterData_SubDist!AG93</f>
        <v>#DIV/0!</v>
      </c>
      <c r="W93" s="345" t="e">
        <f>EnterData_SubDist!AH93</f>
        <v>#DIV/0!</v>
      </c>
      <c r="X93" s="238" t="e">
        <f>EnterData_SubDist!AI93</f>
        <v>#DIV/0!</v>
      </c>
      <c r="Y93" s="344" t="e">
        <f>EnterData_SubDist!AS93</f>
        <v>#DIV/0!</v>
      </c>
      <c r="Z93" s="345" t="e">
        <f>EnterData_SubDist!AT93</f>
        <v>#DIV/0!</v>
      </c>
      <c r="AA93" s="238" t="e">
        <f>EnterData_SubDist!AU93</f>
        <v>#DIV/0!</v>
      </c>
      <c r="AB93" s="344" t="e">
        <f>EnterData_SubDist!BE93</f>
        <v>#DIV/0!</v>
      </c>
      <c r="AC93" s="345" t="e">
        <f>EnterData_SubDist!BF93</f>
        <v>#DIV/0!</v>
      </c>
      <c r="AD93" s="238" t="e">
        <f>EnterData_SubDist!BG93</f>
        <v>#DIV/0!</v>
      </c>
      <c r="AE93" s="344" t="e">
        <f>EnterData_SubDist!BQ93</f>
        <v>#DIV/0!</v>
      </c>
      <c r="AF93" s="345" t="e">
        <f>EnterData_SubDist!BR93</f>
        <v>#DIV/0!</v>
      </c>
      <c r="AG93" s="238" t="e">
        <f>EnterData_SubDist!BS93</f>
        <v>#DIV/0!</v>
      </c>
      <c r="AH93" s="344" t="e">
        <f>EnterData_SubDist!CC93</f>
        <v>#DIV/0!</v>
      </c>
      <c r="AI93" s="345" t="e">
        <f>EnterData_SubDist!CD93</f>
        <v>#DIV/0!</v>
      </c>
      <c r="AJ93" s="238" t="e">
        <f>EnterData_SubDist!CE93</f>
        <v>#DIV/0!</v>
      </c>
      <c r="AK93" s="344" t="e">
        <f>EnterData_SubDist!CO93</f>
        <v>#DIV/0!</v>
      </c>
      <c r="AL93" s="345" t="e">
        <f>EnterData_SubDist!CP93</f>
        <v>#DIV/0!</v>
      </c>
      <c r="AM93" s="238" t="e">
        <f>EnterData_SubDist!CQ93</f>
        <v>#DIV/0!</v>
      </c>
      <c r="AN93" s="344" t="e">
        <f>EnterData_SubDist!DA93</f>
        <v>#DIV/0!</v>
      </c>
      <c r="AO93" s="345" t="e">
        <f>EnterData_SubDist!DB93</f>
        <v>#DIV/0!</v>
      </c>
      <c r="AP93" s="238" t="e">
        <f>EnterData_SubDist!DC93</f>
        <v>#DIV/0!</v>
      </c>
    </row>
    <row r="94" spans="2:42" ht="20.100000000000001" customHeight="1" x14ac:dyDescent="0.25">
      <c r="B94" s="593"/>
      <c r="C94" s="594"/>
      <c r="D94" s="584" t="s">
        <v>57</v>
      </c>
      <c r="E94" s="585"/>
      <c r="F94" s="702" t="str">
        <f>Overview_SelectedInterventions!N51</f>
        <v>-</v>
      </c>
      <c r="G94" s="699"/>
      <c r="H94" s="699"/>
      <c r="I94" s="700"/>
      <c r="J94" s="139" t="s">
        <v>375</v>
      </c>
      <c r="K94" s="710" t="str">
        <f>IF(ISBLANK(EnterData_Dist!K94),"-",(EnterData_Dist!K94))</f>
        <v>-</v>
      </c>
      <c r="L94" s="673" t="str">
        <f>IF(ISNUMBER(M94),(M94-0.3),"-")</f>
        <v>-</v>
      </c>
      <c r="M94" s="675" t="str">
        <f>IF(ISNUMBER(Overview_SelectedInterventions!O51),(Overview_SelectedInterventions!O51),"-")</f>
        <v>-</v>
      </c>
      <c r="N94" s="64"/>
      <c r="O94" s="346" t="e">
        <f>EnterData_Dist!U94</f>
        <v>#DIV/0!</v>
      </c>
      <c r="P94" s="347" t="e">
        <f>EnterData_Dist!V94</f>
        <v>#DIV/0!</v>
      </c>
      <c r="Q94" s="236" t="e">
        <f>EnterData_Dist!W94</f>
        <v>#DIV/0!</v>
      </c>
      <c r="R94" s="355"/>
      <c r="S94" s="346" t="e">
        <f>EnterData_SubDist!U94</f>
        <v>#DIV/0!</v>
      </c>
      <c r="T94" s="347" t="e">
        <f>EnterData_SubDist!V94</f>
        <v>#DIV/0!</v>
      </c>
      <c r="U94" s="236" t="e">
        <f>EnterData_SubDist!W94</f>
        <v>#DIV/0!</v>
      </c>
      <c r="V94" s="346" t="e">
        <f>EnterData_SubDist!AG94</f>
        <v>#DIV/0!</v>
      </c>
      <c r="W94" s="347" t="e">
        <f>EnterData_SubDist!AH94</f>
        <v>#DIV/0!</v>
      </c>
      <c r="X94" s="236" t="e">
        <f>EnterData_SubDist!AI94</f>
        <v>#DIV/0!</v>
      </c>
      <c r="Y94" s="346" t="e">
        <f>EnterData_SubDist!AS94</f>
        <v>#DIV/0!</v>
      </c>
      <c r="Z94" s="347" t="e">
        <f>EnterData_SubDist!AT94</f>
        <v>#DIV/0!</v>
      </c>
      <c r="AA94" s="236" t="e">
        <f>EnterData_SubDist!AU94</f>
        <v>#DIV/0!</v>
      </c>
      <c r="AB94" s="346" t="e">
        <f>EnterData_SubDist!BE94</f>
        <v>#DIV/0!</v>
      </c>
      <c r="AC94" s="347" t="e">
        <f>EnterData_SubDist!BF94</f>
        <v>#DIV/0!</v>
      </c>
      <c r="AD94" s="236" t="e">
        <f>EnterData_SubDist!BG94</f>
        <v>#DIV/0!</v>
      </c>
      <c r="AE94" s="346" t="e">
        <f>EnterData_SubDist!BQ94</f>
        <v>#DIV/0!</v>
      </c>
      <c r="AF94" s="347" t="e">
        <f>EnterData_SubDist!BR94</f>
        <v>#DIV/0!</v>
      </c>
      <c r="AG94" s="236" t="e">
        <f>EnterData_SubDist!BS94</f>
        <v>#DIV/0!</v>
      </c>
      <c r="AH94" s="346" t="e">
        <f>EnterData_SubDist!CC94</f>
        <v>#DIV/0!</v>
      </c>
      <c r="AI94" s="347" t="e">
        <f>EnterData_SubDist!CD94</f>
        <v>#DIV/0!</v>
      </c>
      <c r="AJ94" s="236" t="e">
        <f>EnterData_SubDist!CE94</f>
        <v>#DIV/0!</v>
      </c>
      <c r="AK94" s="346" t="e">
        <f>EnterData_SubDist!CO94</f>
        <v>#DIV/0!</v>
      </c>
      <c r="AL94" s="347" t="e">
        <f>EnterData_SubDist!CP94</f>
        <v>#DIV/0!</v>
      </c>
      <c r="AM94" s="236" t="e">
        <f>EnterData_SubDist!CQ94</f>
        <v>#DIV/0!</v>
      </c>
      <c r="AN94" s="346" t="e">
        <f>EnterData_SubDist!DA94</f>
        <v>#DIV/0!</v>
      </c>
      <c r="AO94" s="347" t="e">
        <f>EnterData_SubDist!DB94</f>
        <v>#DIV/0!</v>
      </c>
      <c r="AP94" s="236" t="e">
        <f>EnterData_SubDist!DC94</f>
        <v>#DIV/0!</v>
      </c>
    </row>
    <row r="95" spans="2:42" ht="20.100000000000001" customHeight="1" x14ac:dyDescent="0.25">
      <c r="B95" s="593"/>
      <c r="C95" s="594"/>
      <c r="D95" s="584"/>
      <c r="E95" s="585"/>
      <c r="F95" s="699"/>
      <c r="G95" s="699"/>
      <c r="H95" s="699"/>
      <c r="I95" s="700"/>
      <c r="J95" s="138" t="s">
        <v>376</v>
      </c>
      <c r="K95" s="709"/>
      <c r="L95" s="674"/>
      <c r="M95" s="676"/>
      <c r="N95" s="64"/>
      <c r="O95" s="344" t="e">
        <f>EnterData_Dist!U95</f>
        <v>#DIV/0!</v>
      </c>
      <c r="P95" s="345" t="e">
        <f>EnterData_Dist!V95</f>
        <v>#DIV/0!</v>
      </c>
      <c r="Q95" s="238" t="e">
        <f>EnterData_Dist!W95</f>
        <v>#DIV/0!</v>
      </c>
      <c r="R95" s="355"/>
      <c r="S95" s="344" t="e">
        <f>EnterData_SubDist!U95</f>
        <v>#DIV/0!</v>
      </c>
      <c r="T95" s="345" t="e">
        <f>EnterData_SubDist!V95</f>
        <v>#DIV/0!</v>
      </c>
      <c r="U95" s="238" t="e">
        <f>EnterData_SubDist!W95</f>
        <v>#DIV/0!</v>
      </c>
      <c r="V95" s="344" t="e">
        <f>EnterData_SubDist!AG95</f>
        <v>#DIV/0!</v>
      </c>
      <c r="W95" s="345" t="e">
        <f>EnterData_SubDist!AH95</f>
        <v>#DIV/0!</v>
      </c>
      <c r="X95" s="238" t="e">
        <f>EnterData_SubDist!AI95</f>
        <v>#DIV/0!</v>
      </c>
      <c r="Y95" s="344" t="e">
        <f>EnterData_SubDist!AS95</f>
        <v>#DIV/0!</v>
      </c>
      <c r="Z95" s="345" t="e">
        <f>EnterData_SubDist!AT95</f>
        <v>#DIV/0!</v>
      </c>
      <c r="AA95" s="238" t="e">
        <f>EnterData_SubDist!AU95</f>
        <v>#DIV/0!</v>
      </c>
      <c r="AB95" s="344" t="e">
        <f>EnterData_SubDist!BE95</f>
        <v>#DIV/0!</v>
      </c>
      <c r="AC95" s="345" t="e">
        <f>EnterData_SubDist!BF95</f>
        <v>#DIV/0!</v>
      </c>
      <c r="AD95" s="238" t="e">
        <f>EnterData_SubDist!BG95</f>
        <v>#DIV/0!</v>
      </c>
      <c r="AE95" s="344" t="e">
        <f>EnterData_SubDist!BQ95</f>
        <v>#DIV/0!</v>
      </c>
      <c r="AF95" s="345" t="e">
        <f>EnterData_SubDist!BR95</f>
        <v>#DIV/0!</v>
      </c>
      <c r="AG95" s="238" t="e">
        <f>EnterData_SubDist!BS95</f>
        <v>#DIV/0!</v>
      </c>
      <c r="AH95" s="344" t="e">
        <f>EnterData_SubDist!CC95</f>
        <v>#DIV/0!</v>
      </c>
      <c r="AI95" s="345" t="e">
        <f>EnterData_SubDist!CD95</f>
        <v>#DIV/0!</v>
      </c>
      <c r="AJ95" s="238" t="e">
        <f>EnterData_SubDist!CE95</f>
        <v>#DIV/0!</v>
      </c>
      <c r="AK95" s="344" t="e">
        <f>EnterData_SubDist!CO95</f>
        <v>#DIV/0!</v>
      </c>
      <c r="AL95" s="345" t="e">
        <f>EnterData_SubDist!CP95</f>
        <v>#DIV/0!</v>
      </c>
      <c r="AM95" s="238" t="e">
        <f>EnterData_SubDist!CQ95</f>
        <v>#DIV/0!</v>
      </c>
      <c r="AN95" s="344" t="e">
        <f>EnterData_SubDist!DA95</f>
        <v>#DIV/0!</v>
      </c>
      <c r="AO95" s="345" t="e">
        <f>EnterData_SubDist!DB95</f>
        <v>#DIV/0!</v>
      </c>
      <c r="AP95" s="238" t="e">
        <f>EnterData_SubDist!DC95</f>
        <v>#DIV/0!</v>
      </c>
    </row>
    <row r="96" spans="2:42" ht="20.100000000000001" customHeight="1" x14ac:dyDescent="0.25">
      <c r="B96" s="593"/>
      <c r="C96" s="594"/>
      <c r="D96" s="586"/>
      <c r="E96" s="587"/>
      <c r="F96" s="587"/>
      <c r="G96" s="587"/>
      <c r="H96" s="587"/>
      <c r="I96" s="701"/>
      <c r="J96" s="138" t="s">
        <v>377</v>
      </c>
      <c r="K96" s="709"/>
      <c r="L96" s="674"/>
      <c r="M96" s="676"/>
      <c r="N96" s="64"/>
      <c r="O96" s="344" t="e">
        <f>EnterData_Dist!U96</f>
        <v>#DIV/0!</v>
      </c>
      <c r="P96" s="345" t="e">
        <f>EnterData_Dist!V96</f>
        <v>#DIV/0!</v>
      </c>
      <c r="Q96" s="238" t="e">
        <f>EnterData_Dist!W96</f>
        <v>#DIV/0!</v>
      </c>
      <c r="R96" s="355"/>
      <c r="S96" s="344" t="e">
        <f>EnterData_SubDist!U96</f>
        <v>#DIV/0!</v>
      </c>
      <c r="T96" s="345" t="e">
        <f>EnterData_SubDist!V96</f>
        <v>#DIV/0!</v>
      </c>
      <c r="U96" s="238" t="e">
        <f>EnterData_SubDist!W96</f>
        <v>#DIV/0!</v>
      </c>
      <c r="V96" s="344" t="e">
        <f>EnterData_SubDist!AG96</f>
        <v>#DIV/0!</v>
      </c>
      <c r="W96" s="345" t="e">
        <f>EnterData_SubDist!AH96</f>
        <v>#DIV/0!</v>
      </c>
      <c r="X96" s="238" t="e">
        <f>EnterData_SubDist!AI96</f>
        <v>#DIV/0!</v>
      </c>
      <c r="Y96" s="344" t="e">
        <f>EnterData_SubDist!AS96</f>
        <v>#DIV/0!</v>
      </c>
      <c r="Z96" s="345" t="e">
        <f>EnterData_SubDist!AT96</f>
        <v>#DIV/0!</v>
      </c>
      <c r="AA96" s="238" t="e">
        <f>EnterData_SubDist!AU96</f>
        <v>#DIV/0!</v>
      </c>
      <c r="AB96" s="344" t="e">
        <f>EnterData_SubDist!BE96</f>
        <v>#DIV/0!</v>
      </c>
      <c r="AC96" s="345" t="e">
        <f>EnterData_SubDist!BF96</f>
        <v>#DIV/0!</v>
      </c>
      <c r="AD96" s="238" t="e">
        <f>EnterData_SubDist!BG96</f>
        <v>#DIV/0!</v>
      </c>
      <c r="AE96" s="344" t="e">
        <f>EnterData_SubDist!BQ96</f>
        <v>#DIV/0!</v>
      </c>
      <c r="AF96" s="345" t="e">
        <f>EnterData_SubDist!BR96</f>
        <v>#DIV/0!</v>
      </c>
      <c r="AG96" s="238" t="e">
        <f>EnterData_SubDist!BS96</f>
        <v>#DIV/0!</v>
      </c>
      <c r="AH96" s="344" t="e">
        <f>EnterData_SubDist!CC96</f>
        <v>#DIV/0!</v>
      </c>
      <c r="AI96" s="345" t="e">
        <f>EnterData_SubDist!CD96</f>
        <v>#DIV/0!</v>
      </c>
      <c r="AJ96" s="238" t="e">
        <f>EnterData_SubDist!CE96</f>
        <v>#DIV/0!</v>
      </c>
      <c r="AK96" s="344" t="e">
        <f>EnterData_SubDist!CO96</f>
        <v>#DIV/0!</v>
      </c>
      <c r="AL96" s="345" t="e">
        <f>EnterData_SubDist!CP96</f>
        <v>#DIV/0!</v>
      </c>
      <c r="AM96" s="238" t="e">
        <f>EnterData_SubDist!CQ96</f>
        <v>#DIV/0!</v>
      </c>
      <c r="AN96" s="344" t="e">
        <f>EnterData_SubDist!DA96</f>
        <v>#DIV/0!</v>
      </c>
      <c r="AO96" s="345" t="e">
        <f>EnterData_SubDist!DB96</f>
        <v>#DIV/0!</v>
      </c>
      <c r="AP96" s="238" t="e">
        <f>EnterData_SubDist!DC96</f>
        <v>#DIV/0!</v>
      </c>
    </row>
    <row r="97" spans="2:42" ht="20.100000000000001" customHeight="1" x14ac:dyDescent="0.25">
      <c r="B97" s="593"/>
      <c r="C97" s="594"/>
      <c r="D97" s="586"/>
      <c r="E97" s="587"/>
      <c r="F97" s="587"/>
      <c r="G97" s="587"/>
      <c r="H97" s="587"/>
      <c r="I97" s="701"/>
      <c r="J97" s="140" t="s">
        <v>378</v>
      </c>
      <c r="K97" s="709"/>
      <c r="L97" s="674"/>
      <c r="M97" s="677"/>
      <c r="N97" s="64"/>
      <c r="O97" s="237" t="e">
        <f>EnterData_Dist!U97</f>
        <v>#DIV/0!</v>
      </c>
      <c r="P97" s="348" t="e">
        <f>EnterData_Dist!V97</f>
        <v>#DIV/0!</v>
      </c>
      <c r="Q97" s="349" t="e">
        <f>EnterData_Dist!W97</f>
        <v>#DIV/0!</v>
      </c>
      <c r="R97" s="355"/>
      <c r="S97" s="237" t="e">
        <f>EnterData_SubDist!U97</f>
        <v>#DIV/0!</v>
      </c>
      <c r="T97" s="348" t="e">
        <f>EnterData_SubDist!V97</f>
        <v>#DIV/0!</v>
      </c>
      <c r="U97" s="349" t="e">
        <f>EnterData_SubDist!W97</f>
        <v>#DIV/0!</v>
      </c>
      <c r="V97" s="237" t="e">
        <f>EnterData_SubDist!AG97</f>
        <v>#DIV/0!</v>
      </c>
      <c r="W97" s="348" t="e">
        <f>EnterData_SubDist!AH97</f>
        <v>#DIV/0!</v>
      </c>
      <c r="X97" s="349" t="e">
        <f>EnterData_SubDist!AI97</f>
        <v>#DIV/0!</v>
      </c>
      <c r="Y97" s="237" t="e">
        <f>EnterData_SubDist!AS97</f>
        <v>#DIV/0!</v>
      </c>
      <c r="Z97" s="348" t="e">
        <f>EnterData_SubDist!AT97</f>
        <v>#DIV/0!</v>
      </c>
      <c r="AA97" s="349" t="e">
        <f>EnterData_SubDist!AU97</f>
        <v>#DIV/0!</v>
      </c>
      <c r="AB97" s="237" t="e">
        <f>EnterData_SubDist!BE97</f>
        <v>#DIV/0!</v>
      </c>
      <c r="AC97" s="348" t="e">
        <f>EnterData_SubDist!BF97</f>
        <v>#DIV/0!</v>
      </c>
      <c r="AD97" s="349" t="e">
        <f>EnterData_SubDist!BG97</f>
        <v>#DIV/0!</v>
      </c>
      <c r="AE97" s="237" t="e">
        <f>EnterData_SubDist!BQ97</f>
        <v>#DIV/0!</v>
      </c>
      <c r="AF97" s="348" t="e">
        <f>EnterData_SubDist!BR97</f>
        <v>#DIV/0!</v>
      </c>
      <c r="AG97" s="349" t="e">
        <f>EnterData_SubDist!BS97</f>
        <v>#DIV/0!</v>
      </c>
      <c r="AH97" s="237" t="e">
        <f>EnterData_SubDist!CC97</f>
        <v>#DIV/0!</v>
      </c>
      <c r="AI97" s="348" t="e">
        <f>EnterData_SubDist!CD97</f>
        <v>#DIV/0!</v>
      </c>
      <c r="AJ97" s="349" t="e">
        <f>EnterData_SubDist!CE97</f>
        <v>#DIV/0!</v>
      </c>
      <c r="AK97" s="237" t="e">
        <f>EnterData_SubDist!CO97</f>
        <v>#DIV/0!</v>
      </c>
      <c r="AL97" s="348" t="e">
        <f>EnterData_SubDist!CP97</f>
        <v>#DIV/0!</v>
      </c>
      <c r="AM97" s="349" t="e">
        <f>EnterData_SubDist!CQ97</f>
        <v>#DIV/0!</v>
      </c>
      <c r="AN97" s="237" t="e">
        <f>EnterData_SubDist!DA97</f>
        <v>#DIV/0!</v>
      </c>
      <c r="AO97" s="348" t="e">
        <f>EnterData_SubDist!DB97</f>
        <v>#DIV/0!</v>
      </c>
      <c r="AP97" s="349" t="e">
        <f>EnterData_SubDist!DC97</f>
        <v>#DIV/0!</v>
      </c>
    </row>
    <row r="98" spans="2:42" ht="20.100000000000001" customHeight="1" x14ac:dyDescent="0.25">
      <c r="B98" s="593"/>
      <c r="C98" s="594"/>
      <c r="D98" s="584" t="s">
        <v>58</v>
      </c>
      <c r="E98" s="585"/>
      <c r="F98" s="702" t="str">
        <f>Overview_SelectedInterventions!N53</f>
        <v>-</v>
      </c>
      <c r="G98" s="699"/>
      <c r="H98" s="699"/>
      <c r="I98" s="700"/>
      <c r="J98" s="139" t="s">
        <v>375</v>
      </c>
      <c r="K98" s="710" t="str">
        <f>IF(ISBLANK(EnterData_Dist!K98),"-",(EnterData_Dist!K98))</f>
        <v>-</v>
      </c>
      <c r="L98" s="673" t="str">
        <f>IF(ISNUMBER(M98),(M98-0.3),"-")</f>
        <v>-</v>
      </c>
      <c r="M98" s="675" t="str">
        <f>IF(ISNUMBER(Overview_SelectedInterventions!O53),(Overview_SelectedInterventions!O53),"-")</f>
        <v>-</v>
      </c>
      <c r="N98" s="64"/>
      <c r="O98" s="346" t="e">
        <f>EnterData_Dist!U98</f>
        <v>#DIV/0!</v>
      </c>
      <c r="P98" s="347" t="e">
        <f>EnterData_Dist!V98</f>
        <v>#DIV/0!</v>
      </c>
      <c r="Q98" s="236" t="e">
        <f>EnterData_Dist!W98</f>
        <v>#DIV/0!</v>
      </c>
      <c r="R98" s="355"/>
      <c r="S98" s="346" t="e">
        <f>EnterData_SubDist!U98</f>
        <v>#DIV/0!</v>
      </c>
      <c r="T98" s="347" t="e">
        <f>EnterData_SubDist!V98</f>
        <v>#DIV/0!</v>
      </c>
      <c r="U98" s="236" t="e">
        <f>EnterData_SubDist!W98</f>
        <v>#DIV/0!</v>
      </c>
      <c r="V98" s="346" t="e">
        <f>EnterData_SubDist!AG98</f>
        <v>#DIV/0!</v>
      </c>
      <c r="W98" s="347" t="e">
        <f>EnterData_SubDist!AH98</f>
        <v>#DIV/0!</v>
      </c>
      <c r="X98" s="236" t="e">
        <f>EnterData_SubDist!AI98</f>
        <v>#DIV/0!</v>
      </c>
      <c r="Y98" s="346" t="e">
        <f>EnterData_SubDist!AS98</f>
        <v>#DIV/0!</v>
      </c>
      <c r="Z98" s="347" t="e">
        <f>EnterData_SubDist!AT98</f>
        <v>#DIV/0!</v>
      </c>
      <c r="AA98" s="236" t="e">
        <f>EnterData_SubDist!AU98</f>
        <v>#DIV/0!</v>
      </c>
      <c r="AB98" s="346" t="e">
        <f>EnterData_SubDist!BE98</f>
        <v>#DIV/0!</v>
      </c>
      <c r="AC98" s="347" t="e">
        <f>EnterData_SubDist!BF98</f>
        <v>#DIV/0!</v>
      </c>
      <c r="AD98" s="236" t="e">
        <f>EnterData_SubDist!BG98</f>
        <v>#DIV/0!</v>
      </c>
      <c r="AE98" s="346" t="e">
        <f>EnterData_SubDist!BQ98</f>
        <v>#DIV/0!</v>
      </c>
      <c r="AF98" s="347" t="e">
        <f>EnterData_SubDist!BR98</f>
        <v>#DIV/0!</v>
      </c>
      <c r="AG98" s="236" t="e">
        <f>EnterData_SubDist!BS98</f>
        <v>#DIV/0!</v>
      </c>
      <c r="AH98" s="346" t="e">
        <f>EnterData_SubDist!CC98</f>
        <v>#DIV/0!</v>
      </c>
      <c r="AI98" s="347" t="e">
        <f>EnterData_SubDist!CD98</f>
        <v>#DIV/0!</v>
      </c>
      <c r="AJ98" s="236" t="e">
        <f>EnterData_SubDist!CE98</f>
        <v>#DIV/0!</v>
      </c>
      <c r="AK98" s="346" t="e">
        <f>EnterData_SubDist!CO98</f>
        <v>#DIV/0!</v>
      </c>
      <c r="AL98" s="347" t="e">
        <f>EnterData_SubDist!CP98</f>
        <v>#DIV/0!</v>
      </c>
      <c r="AM98" s="236" t="e">
        <f>EnterData_SubDist!CQ98</f>
        <v>#DIV/0!</v>
      </c>
      <c r="AN98" s="346" t="e">
        <f>EnterData_SubDist!DA98</f>
        <v>#DIV/0!</v>
      </c>
      <c r="AO98" s="347" t="e">
        <f>EnterData_SubDist!DB98</f>
        <v>#DIV/0!</v>
      </c>
      <c r="AP98" s="236" t="e">
        <f>EnterData_SubDist!DC98</f>
        <v>#DIV/0!</v>
      </c>
    </row>
    <row r="99" spans="2:42" ht="20.100000000000001" customHeight="1" x14ac:dyDescent="0.25">
      <c r="B99" s="593"/>
      <c r="C99" s="594"/>
      <c r="D99" s="584"/>
      <c r="E99" s="585"/>
      <c r="F99" s="699"/>
      <c r="G99" s="699"/>
      <c r="H99" s="699"/>
      <c r="I99" s="700"/>
      <c r="J99" s="138" t="s">
        <v>376</v>
      </c>
      <c r="K99" s="709"/>
      <c r="L99" s="674"/>
      <c r="M99" s="676"/>
      <c r="N99" s="64"/>
      <c r="O99" s="344" t="e">
        <f>EnterData_Dist!U99</f>
        <v>#DIV/0!</v>
      </c>
      <c r="P99" s="345" t="e">
        <f>EnterData_Dist!V99</f>
        <v>#DIV/0!</v>
      </c>
      <c r="Q99" s="238" t="e">
        <f>EnterData_Dist!W99</f>
        <v>#DIV/0!</v>
      </c>
      <c r="R99" s="355"/>
      <c r="S99" s="344" t="e">
        <f>EnterData_SubDist!U99</f>
        <v>#DIV/0!</v>
      </c>
      <c r="T99" s="345" t="e">
        <f>EnterData_SubDist!V99</f>
        <v>#DIV/0!</v>
      </c>
      <c r="U99" s="238" t="e">
        <f>EnterData_SubDist!W99</f>
        <v>#DIV/0!</v>
      </c>
      <c r="V99" s="344" t="e">
        <f>EnterData_SubDist!AG99</f>
        <v>#DIV/0!</v>
      </c>
      <c r="W99" s="345" t="e">
        <f>EnterData_SubDist!AH99</f>
        <v>#DIV/0!</v>
      </c>
      <c r="X99" s="238" t="e">
        <f>EnterData_SubDist!AI99</f>
        <v>#DIV/0!</v>
      </c>
      <c r="Y99" s="344" t="e">
        <f>EnterData_SubDist!AS99</f>
        <v>#DIV/0!</v>
      </c>
      <c r="Z99" s="345" t="e">
        <f>EnterData_SubDist!AT99</f>
        <v>#DIV/0!</v>
      </c>
      <c r="AA99" s="238" t="e">
        <f>EnterData_SubDist!AU99</f>
        <v>#DIV/0!</v>
      </c>
      <c r="AB99" s="344" t="e">
        <f>EnterData_SubDist!BE99</f>
        <v>#DIV/0!</v>
      </c>
      <c r="AC99" s="345" t="e">
        <f>EnterData_SubDist!BF99</f>
        <v>#DIV/0!</v>
      </c>
      <c r="AD99" s="238" t="e">
        <f>EnterData_SubDist!BG99</f>
        <v>#DIV/0!</v>
      </c>
      <c r="AE99" s="344" t="e">
        <f>EnterData_SubDist!BQ99</f>
        <v>#DIV/0!</v>
      </c>
      <c r="AF99" s="345" t="e">
        <f>EnterData_SubDist!BR99</f>
        <v>#DIV/0!</v>
      </c>
      <c r="AG99" s="238" t="e">
        <f>EnterData_SubDist!BS99</f>
        <v>#DIV/0!</v>
      </c>
      <c r="AH99" s="344" t="e">
        <f>EnterData_SubDist!CC99</f>
        <v>#DIV/0!</v>
      </c>
      <c r="AI99" s="345" t="e">
        <f>EnterData_SubDist!CD99</f>
        <v>#DIV/0!</v>
      </c>
      <c r="AJ99" s="238" t="e">
        <f>EnterData_SubDist!CE99</f>
        <v>#DIV/0!</v>
      </c>
      <c r="AK99" s="344" t="e">
        <f>EnterData_SubDist!CO99</f>
        <v>#DIV/0!</v>
      </c>
      <c r="AL99" s="345" t="e">
        <f>EnterData_SubDist!CP99</f>
        <v>#DIV/0!</v>
      </c>
      <c r="AM99" s="238" t="e">
        <f>EnterData_SubDist!CQ99</f>
        <v>#DIV/0!</v>
      </c>
      <c r="AN99" s="344" t="e">
        <f>EnterData_SubDist!DA99</f>
        <v>#DIV/0!</v>
      </c>
      <c r="AO99" s="345" t="e">
        <f>EnterData_SubDist!DB99</f>
        <v>#DIV/0!</v>
      </c>
      <c r="AP99" s="238" t="e">
        <f>EnterData_SubDist!DC99</f>
        <v>#DIV/0!</v>
      </c>
    </row>
    <row r="100" spans="2:42" ht="20.100000000000001" customHeight="1" x14ac:dyDescent="0.25">
      <c r="B100" s="593"/>
      <c r="C100" s="594"/>
      <c r="D100" s="586"/>
      <c r="E100" s="587"/>
      <c r="F100" s="587"/>
      <c r="G100" s="587"/>
      <c r="H100" s="587"/>
      <c r="I100" s="701"/>
      <c r="J100" s="138" t="s">
        <v>377</v>
      </c>
      <c r="K100" s="709"/>
      <c r="L100" s="674"/>
      <c r="M100" s="676"/>
      <c r="N100" s="64"/>
      <c r="O100" s="344" t="e">
        <f>EnterData_Dist!U100</f>
        <v>#DIV/0!</v>
      </c>
      <c r="P100" s="345" t="e">
        <f>EnterData_Dist!V100</f>
        <v>#DIV/0!</v>
      </c>
      <c r="Q100" s="238" t="e">
        <f>EnterData_Dist!W100</f>
        <v>#DIV/0!</v>
      </c>
      <c r="R100" s="355"/>
      <c r="S100" s="344" t="e">
        <f>EnterData_SubDist!U100</f>
        <v>#DIV/0!</v>
      </c>
      <c r="T100" s="345" t="e">
        <f>EnterData_SubDist!V100</f>
        <v>#DIV/0!</v>
      </c>
      <c r="U100" s="238" t="e">
        <f>EnterData_SubDist!W100</f>
        <v>#DIV/0!</v>
      </c>
      <c r="V100" s="344" t="e">
        <f>EnterData_SubDist!AG100</f>
        <v>#DIV/0!</v>
      </c>
      <c r="W100" s="345" t="e">
        <f>EnterData_SubDist!AH100</f>
        <v>#DIV/0!</v>
      </c>
      <c r="X100" s="238" t="e">
        <f>EnterData_SubDist!AI100</f>
        <v>#DIV/0!</v>
      </c>
      <c r="Y100" s="344" t="e">
        <f>EnterData_SubDist!AS100</f>
        <v>#DIV/0!</v>
      </c>
      <c r="Z100" s="345" t="e">
        <f>EnterData_SubDist!AT100</f>
        <v>#DIV/0!</v>
      </c>
      <c r="AA100" s="238" t="e">
        <f>EnterData_SubDist!AU100</f>
        <v>#DIV/0!</v>
      </c>
      <c r="AB100" s="344" t="e">
        <f>EnterData_SubDist!BE100</f>
        <v>#DIV/0!</v>
      </c>
      <c r="AC100" s="345" t="e">
        <f>EnterData_SubDist!BF100</f>
        <v>#DIV/0!</v>
      </c>
      <c r="AD100" s="238" t="e">
        <f>EnterData_SubDist!BG100</f>
        <v>#DIV/0!</v>
      </c>
      <c r="AE100" s="344" t="e">
        <f>EnterData_SubDist!BQ100</f>
        <v>#DIV/0!</v>
      </c>
      <c r="AF100" s="345" t="e">
        <f>EnterData_SubDist!BR100</f>
        <v>#DIV/0!</v>
      </c>
      <c r="AG100" s="238" t="e">
        <f>EnterData_SubDist!BS100</f>
        <v>#DIV/0!</v>
      </c>
      <c r="AH100" s="344" t="e">
        <f>EnterData_SubDist!CC100</f>
        <v>#DIV/0!</v>
      </c>
      <c r="AI100" s="345" t="e">
        <f>EnterData_SubDist!CD100</f>
        <v>#DIV/0!</v>
      </c>
      <c r="AJ100" s="238" t="e">
        <f>EnterData_SubDist!CE100</f>
        <v>#DIV/0!</v>
      </c>
      <c r="AK100" s="344" t="e">
        <f>EnterData_SubDist!CO100</f>
        <v>#DIV/0!</v>
      </c>
      <c r="AL100" s="345" t="e">
        <f>EnterData_SubDist!CP100</f>
        <v>#DIV/0!</v>
      </c>
      <c r="AM100" s="238" t="e">
        <f>EnterData_SubDist!CQ100</f>
        <v>#DIV/0!</v>
      </c>
      <c r="AN100" s="344" t="e">
        <f>EnterData_SubDist!DA100</f>
        <v>#DIV/0!</v>
      </c>
      <c r="AO100" s="345" t="e">
        <f>EnterData_SubDist!DB100</f>
        <v>#DIV/0!</v>
      </c>
      <c r="AP100" s="238" t="e">
        <f>EnterData_SubDist!DC100</f>
        <v>#DIV/0!</v>
      </c>
    </row>
    <row r="101" spans="2:42" ht="20.100000000000001" customHeight="1" x14ac:dyDescent="0.25">
      <c r="B101" s="593"/>
      <c r="C101" s="594"/>
      <c r="D101" s="586"/>
      <c r="E101" s="587"/>
      <c r="F101" s="587"/>
      <c r="G101" s="587"/>
      <c r="H101" s="587"/>
      <c r="I101" s="701"/>
      <c r="J101" s="140" t="s">
        <v>378</v>
      </c>
      <c r="K101" s="709"/>
      <c r="L101" s="674"/>
      <c r="M101" s="677"/>
      <c r="N101" s="64"/>
      <c r="O101" s="237" t="e">
        <f>EnterData_Dist!U101</f>
        <v>#DIV/0!</v>
      </c>
      <c r="P101" s="348" t="e">
        <f>EnterData_Dist!V101</f>
        <v>#DIV/0!</v>
      </c>
      <c r="Q101" s="349" t="e">
        <f>EnterData_Dist!W101</f>
        <v>#DIV/0!</v>
      </c>
      <c r="R101" s="355"/>
      <c r="S101" s="237" t="e">
        <f>EnterData_SubDist!U101</f>
        <v>#DIV/0!</v>
      </c>
      <c r="T101" s="348" t="e">
        <f>EnterData_SubDist!V101</f>
        <v>#DIV/0!</v>
      </c>
      <c r="U101" s="349" t="e">
        <f>EnterData_SubDist!W101</f>
        <v>#DIV/0!</v>
      </c>
      <c r="V101" s="237" t="e">
        <f>EnterData_SubDist!AG101</f>
        <v>#DIV/0!</v>
      </c>
      <c r="W101" s="348" t="e">
        <f>EnterData_SubDist!AH101</f>
        <v>#DIV/0!</v>
      </c>
      <c r="X101" s="349" t="e">
        <f>EnterData_SubDist!AI101</f>
        <v>#DIV/0!</v>
      </c>
      <c r="Y101" s="237" t="e">
        <f>EnterData_SubDist!AS101</f>
        <v>#DIV/0!</v>
      </c>
      <c r="Z101" s="348" t="e">
        <f>EnterData_SubDist!AT101</f>
        <v>#DIV/0!</v>
      </c>
      <c r="AA101" s="349" t="e">
        <f>EnterData_SubDist!AU101</f>
        <v>#DIV/0!</v>
      </c>
      <c r="AB101" s="237" t="e">
        <f>EnterData_SubDist!BE101</f>
        <v>#DIV/0!</v>
      </c>
      <c r="AC101" s="348" t="e">
        <f>EnterData_SubDist!BF101</f>
        <v>#DIV/0!</v>
      </c>
      <c r="AD101" s="349" t="e">
        <f>EnterData_SubDist!BG101</f>
        <v>#DIV/0!</v>
      </c>
      <c r="AE101" s="237" t="e">
        <f>EnterData_SubDist!BQ101</f>
        <v>#DIV/0!</v>
      </c>
      <c r="AF101" s="348" t="e">
        <f>EnterData_SubDist!BR101</f>
        <v>#DIV/0!</v>
      </c>
      <c r="AG101" s="349" t="e">
        <f>EnterData_SubDist!BS101</f>
        <v>#DIV/0!</v>
      </c>
      <c r="AH101" s="237" t="e">
        <f>EnterData_SubDist!CC101</f>
        <v>#DIV/0!</v>
      </c>
      <c r="AI101" s="348" t="e">
        <f>EnterData_SubDist!CD101</f>
        <v>#DIV/0!</v>
      </c>
      <c r="AJ101" s="349" t="e">
        <f>EnterData_SubDist!CE101</f>
        <v>#DIV/0!</v>
      </c>
      <c r="AK101" s="237" t="e">
        <f>EnterData_SubDist!CO101</f>
        <v>#DIV/0!</v>
      </c>
      <c r="AL101" s="348" t="e">
        <f>EnterData_SubDist!CP101</f>
        <v>#DIV/0!</v>
      </c>
      <c r="AM101" s="349" t="e">
        <f>EnterData_SubDist!CQ101</f>
        <v>#DIV/0!</v>
      </c>
      <c r="AN101" s="237" t="e">
        <f>EnterData_SubDist!DA101</f>
        <v>#DIV/0!</v>
      </c>
      <c r="AO101" s="348" t="e">
        <f>EnterData_SubDist!DB101</f>
        <v>#DIV/0!</v>
      </c>
      <c r="AP101" s="349" t="e">
        <f>EnterData_SubDist!DC101</f>
        <v>#DIV/0!</v>
      </c>
    </row>
    <row r="102" spans="2:42" ht="20.100000000000001" customHeight="1" x14ac:dyDescent="0.25">
      <c r="B102" s="593"/>
      <c r="C102" s="594"/>
      <c r="D102" s="584" t="s">
        <v>59</v>
      </c>
      <c r="E102" s="585"/>
      <c r="F102" s="702" t="str">
        <f>Overview_SelectedInterventions!N55</f>
        <v>-</v>
      </c>
      <c r="G102" s="699"/>
      <c r="H102" s="699"/>
      <c r="I102" s="700"/>
      <c r="J102" s="138" t="s">
        <v>375</v>
      </c>
      <c r="K102" s="710" t="str">
        <f>IF(ISBLANK(EnterData_Dist!K102),"-",(EnterData_Dist!K102))</f>
        <v>-</v>
      </c>
      <c r="L102" s="673" t="str">
        <f>IF(ISNUMBER(M102),(M102-0.3),"-")</f>
        <v>-</v>
      </c>
      <c r="M102" s="675" t="str">
        <f>IF(ISNUMBER(Overview_SelectedInterventions!O55),(Overview_SelectedInterventions!O55),"-")</f>
        <v>-</v>
      </c>
      <c r="N102" s="64"/>
      <c r="O102" s="344" t="e">
        <f>EnterData_Dist!U102</f>
        <v>#DIV/0!</v>
      </c>
      <c r="P102" s="345" t="e">
        <f>EnterData_Dist!V102</f>
        <v>#DIV/0!</v>
      </c>
      <c r="Q102" s="238" t="e">
        <f>EnterData_Dist!W102</f>
        <v>#DIV/0!</v>
      </c>
      <c r="R102" s="355"/>
      <c r="S102" s="344" t="e">
        <f>EnterData_SubDist!U102</f>
        <v>#DIV/0!</v>
      </c>
      <c r="T102" s="345" t="e">
        <f>EnterData_SubDist!V102</f>
        <v>#DIV/0!</v>
      </c>
      <c r="U102" s="238" t="e">
        <f>EnterData_SubDist!W102</f>
        <v>#DIV/0!</v>
      </c>
      <c r="V102" s="344" t="e">
        <f>EnterData_SubDist!AG102</f>
        <v>#DIV/0!</v>
      </c>
      <c r="W102" s="345" t="e">
        <f>EnterData_SubDist!AH102</f>
        <v>#DIV/0!</v>
      </c>
      <c r="X102" s="238" t="e">
        <f>EnterData_SubDist!AI102</f>
        <v>#DIV/0!</v>
      </c>
      <c r="Y102" s="344" t="e">
        <f>EnterData_SubDist!AS102</f>
        <v>#DIV/0!</v>
      </c>
      <c r="Z102" s="345" t="e">
        <f>EnterData_SubDist!AT102</f>
        <v>#DIV/0!</v>
      </c>
      <c r="AA102" s="238" t="e">
        <f>EnterData_SubDist!AU102</f>
        <v>#DIV/0!</v>
      </c>
      <c r="AB102" s="344" t="e">
        <f>EnterData_SubDist!BE102</f>
        <v>#DIV/0!</v>
      </c>
      <c r="AC102" s="345" t="e">
        <f>EnterData_SubDist!BF102</f>
        <v>#DIV/0!</v>
      </c>
      <c r="AD102" s="238" t="e">
        <f>EnterData_SubDist!BG102</f>
        <v>#DIV/0!</v>
      </c>
      <c r="AE102" s="344" t="e">
        <f>EnterData_SubDist!BQ102</f>
        <v>#DIV/0!</v>
      </c>
      <c r="AF102" s="345" t="e">
        <f>EnterData_SubDist!BR102</f>
        <v>#DIV/0!</v>
      </c>
      <c r="AG102" s="238" t="e">
        <f>EnterData_SubDist!BS102</f>
        <v>#DIV/0!</v>
      </c>
      <c r="AH102" s="344" t="e">
        <f>EnterData_SubDist!CC102</f>
        <v>#DIV/0!</v>
      </c>
      <c r="AI102" s="345" t="e">
        <f>EnterData_SubDist!CD102</f>
        <v>#DIV/0!</v>
      </c>
      <c r="AJ102" s="238" t="e">
        <f>EnterData_SubDist!CE102</f>
        <v>#DIV/0!</v>
      </c>
      <c r="AK102" s="344" t="e">
        <f>EnterData_SubDist!CO102</f>
        <v>#DIV/0!</v>
      </c>
      <c r="AL102" s="345" t="e">
        <f>EnterData_SubDist!CP102</f>
        <v>#DIV/0!</v>
      </c>
      <c r="AM102" s="238" t="e">
        <f>EnterData_SubDist!CQ102</f>
        <v>#DIV/0!</v>
      </c>
      <c r="AN102" s="344" t="e">
        <f>EnterData_SubDist!DA102</f>
        <v>#DIV/0!</v>
      </c>
      <c r="AO102" s="345" t="e">
        <f>EnterData_SubDist!DB102</f>
        <v>#DIV/0!</v>
      </c>
      <c r="AP102" s="238" t="e">
        <f>EnterData_SubDist!DC102</f>
        <v>#DIV/0!</v>
      </c>
    </row>
    <row r="103" spans="2:42" ht="20.100000000000001" customHeight="1" x14ac:dyDescent="0.25">
      <c r="B103" s="593"/>
      <c r="C103" s="594"/>
      <c r="D103" s="584"/>
      <c r="E103" s="585"/>
      <c r="F103" s="699"/>
      <c r="G103" s="699"/>
      <c r="H103" s="699"/>
      <c r="I103" s="700"/>
      <c r="J103" s="138" t="s">
        <v>376</v>
      </c>
      <c r="K103" s="709"/>
      <c r="L103" s="674"/>
      <c r="M103" s="676"/>
      <c r="N103" s="64"/>
      <c r="O103" s="344" t="e">
        <f>EnterData_Dist!U103</f>
        <v>#DIV/0!</v>
      </c>
      <c r="P103" s="345" t="e">
        <f>EnterData_Dist!V103</f>
        <v>#DIV/0!</v>
      </c>
      <c r="Q103" s="238" t="e">
        <f>EnterData_Dist!W103</f>
        <v>#DIV/0!</v>
      </c>
      <c r="R103" s="355"/>
      <c r="S103" s="344" t="e">
        <f>EnterData_SubDist!U103</f>
        <v>#DIV/0!</v>
      </c>
      <c r="T103" s="345" t="e">
        <f>EnterData_SubDist!V103</f>
        <v>#DIV/0!</v>
      </c>
      <c r="U103" s="238" t="e">
        <f>EnterData_SubDist!W103</f>
        <v>#DIV/0!</v>
      </c>
      <c r="V103" s="344" t="e">
        <f>EnterData_SubDist!AG103</f>
        <v>#DIV/0!</v>
      </c>
      <c r="W103" s="345" t="e">
        <f>EnterData_SubDist!AH103</f>
        <v>#DIV/0!</v>
      </c>
      <c r="X103" s="238" t="e">
        <f>EnterData_SubDist!AI103</f>
        <v>#DIV/0!</v>
      </c>
      <c r="Y103" s="344" t="e">
        <f>EnterData_SubDist!AS103</f>
        <v>#DIV/0!</v>
      </c>
      <c r="Z103" s="345" t="e">
        <f>EnterData_SubDist!AT103</f>
        <v>#DIV/0!</v>
      </c>
      <c r="AA103" s="238" t="e">
        <f>EnterData_SubDist!AU103</f>
        <v>#DIV/0!</v>
      </c>
      <c r="AB103" s="344" t="e">
        <f>EnterData_SubDist!BE103</f>
        <v>#DIV/0!</v>
      </c>
      <c r="AC103" s="345" t="e">
        <f>EnterData_SubDist!BF103</f>
        <v>#DIV/0!</v>
      </c>
      <c r="AD103" s="238" t="e">
        <f>EnterData_SubDist!BG103</f>
        <v>#DIV/0!</v>
      </c>
      <c r="AE103" s="344" t="e">
        <f>EnterData_SubDist!BQ103</f>
        <v>#DIV/0!</v>
      </c>
      <c r="AF103" s="345" t="e">
        <f>EnterData_SubDist!BR103</f>
        <v>#DIV/0!</v>
      </c>
      <c r="AG103" s="238" t="e">
        <f>EnterData_SubDist!BS103</f>
        <v>#DIV/0!</v>
      </c>
      <c r="AH103" s="344" t="e">
        <f>EnterData_SubDist!CC103</f>
        <v>#DIV/0!</v>
      </c>
      <c r="AI103" s="345" t="e">
        <f>EnterData_SubDist!CD103</f>
        <v>#DIV/0!</v>
      </c>
      <c r="AJ103" s="238" t="e">
        <f>EnterData_SubDist!CE103</f>
        <v>#DIV/0!</v>
      </c>
      <c r="AK103" s="344" t="e">
        <f>EnterData_SubDist!CO103</f>
        <v>#DIV/0!</v>
      </c>
      <c r="AL103" s="345" t="e">
        <f>EnterData_SubDist!CP103</f>
        <v>#DIV/0!</v>
      </c>
      <c r="AM103" s="238" t="e">
        <f>EnterData_SubDist!CQ103</f>
        <v>#DIV/0!</v>
      </c>
      <c r="AN103" s="344" t="e">
        <f>EnterData_SubDist!DA103</f>
        <v>#DIV/0!</v>
      </c>
      <c r="AO103" s="345" t="e">
        <f>EnterData_SubDist!DB103</f>
        <v>#DIV/0!</v>
      </c>
      <c r="AP103" s="238" t="e">
        <f>EnterData_SubDist!DC103</f>
        <v>#DIV/0!</v>
      </c>
    </row>
    <row r="104" spans="2:42" ht="20.100000000000001" customHeight="1" x14ac:dyDescent="0.25">
      <c r="B104" s="593"/>
      <c r="C104" s="594"/>
      <c r="D104" s="586"/>
      <c r="E104" s="587"/>
      <c r="F104" s="587"/>
      <c r="G104" s="587"/>
      <c r="H104" s="587"/>
      <c r="I104" s="701"/>
      <c r="J104" s="138" t="s">
        <v>377</v>
      </c>
      <c r="K104" s="709"/>
      <c r="L104" s="674"/>
      <c r="M104" s="676"/>
      <c r="N104" s="64"/>
      <c r="O104" s="344" t="e">
        <f>EnterData_Dist!U104</f>
        <v>#DIV/0!</v>
      </c>
      <c r="P104" s="345" t="e">
        <f>EnterData_Dist!V104</f>
        <v>#DIV/0!</v>
      </c>
      <c r="Q104" s="238" t="e">
        <f>EnterData_Dist!W104</f>
        <v>#DIV/0!</v>
      </c>
      <c r="R104" s="355"/>
      <c r="S104" s="344" t="e">
        <f>EnterData_SubDist!U104</f>
        <v>#DIV/0!</v>
      </c>
      <c r="T104" s="345" t="e">
        <f>EnterData_SubDist!V104</f>
        <v>#DIV/0!</v>
      </c>
      <c r="U104" s="238" t="e">
        <f>EnterData_SubDist!W104</f>
        <v>#DIV/0!</v>
      </c>
      <c r="V104" s="344" t="e">
        <f>EnterData_SubDist!AG104</f>
        <v>#DIV/0!</v>
      </c>
      <c r="W104" s="345" t="e">
        <f>EnterData_SubDist!AH104</f>
        <v>#DIV/0!</v>
      </c>
      <c r="X104" s="238" t="e">
        <f>EnterData_SubDist!AI104</f>
        <v>#DIV/0!</v>
      </c>
      <c r="Y104" s="344" t="e">
        <f>EnterData_SubDist!AS104</f>
        <v>#DIV/0!</v>
      </c>
      <c r="Z104" s="345" t="e">
        <f>EnterData_SubDist!AT104</f>
        <v>#DIV/0!</v>
      </c>
      <c r="AA104" s="238" t="e">
        <f>EnterData_SubDist!AU104</f>
        <v>#DIV/0!</v>
      </c>
      <c r="AB104" s="344" t="e">
        <f>EnterData_SubDist!BE104</f>
        <v>#DIV/0!</v>
      </c>
      <c r="AC104" s="345" t="e">
        <f>EnterData_SubDist!BF104</f>
        <v>#DIV/0!</v>
      </c>
      <c r="AD104" s="238" t="e">
        <f>EnterData_SubDist!BG104</f>
        <v>#DIV/0!</v>
      </c>
      <c r="AE104" s="344" t="e">
        <f>EnterData_SubDist!BQ104</f>
        <v>#DIV/0!</v>
      </c>
      <c r="AF104" s="345" t="e">
        <f>EnterData_SubDist!BR104</f>
        <v>#DIV/0!</v>
      </c>
      <c r="AG104" s="238" t="e">
        <f>EnterData_SubDist!BS104</f>
        <v>#DIV/0!</v>
      </c>
      <c r="AH104" s="344" t="e">
        <f>EnterData_SubDist!CC104</f>
        <v>#DIV/0!</v>
      </c>
      <c r="AI104" s="345" t="e">
        <f>EnterData_SubDist!CD104</f>
        <v>#DIV/0!</v>
      </c>
      <c r="AJ104" s="238" t="e">
        <f>EnterData_SubDist!CE104</f>
        <v>#DIV/0!</v>
      </c>
      <c r="AK104" s="344" t="e">
        <f>EnterData_SubDist!CO104</f>
        <v>#DIV/0!</v>
      </c>
      <c r="AL104" s="345" t="e">
        <f>EnterData_SubDist!CP104</f>
        <v>#DIV/0!</v>
      </c>
      <c r="AM104" s="238" t="e">
        <f>EnterData_SubDist!CQ104</f>
        <v>#DIV/0!</v>
      </c>
      <c r="AN104" s="344" t="e">
        <f>EnterData_SubDist!DA104</f>
        <v>#DIV/0!</v>
      </c>
      <c r="AO104" s="345" t="e">
        <f>EnterData_SubDist!DB104</f>
        <v>#DIV/0!</v>
      </c>
      <c r="AP104" s="238" t="e">
        <f>EnterData_SubDist!DC104</f>
        <v>#DIV/0!</v>
      </c>
    </row>
    <row r="105" spans="2:42" ht="20.100000000000001" customHeight="1" x14ac:dyDescent="0.25">
      <c r="B105" s="595"/>
      <c r="C105" s="596"/>
      <c r="D105" s="588"/>
      <c r="E105" s="589"/>
      <c r="F105" s="589"/>
      <c r="G105" s="589"/>
      <c r="H105" s="589"/>
      <c r="I105" s="703"/>
      <c r="J105" s="141" t="s">
        <v>378</v>
      </c>
      <c r="K105" s="715"/>
      <c r="L105" s="678"/>
      <c r="M105" s="679"/>
      <c r="N105" s="64"/>
      <c r="O105" s="352" t="e">
        <f>EnterData_Dist!U105</f>
        <v>#DIV/0!</v>
      </c>
      <c r="P105" s="353" t="e">
        <f>EnterData_Dist!V105</f>
        <v>#DIV/0!</v>
      </c>
      <c r="Q105" s="354" t="e">
        <f>EnterData_Dist!W105</f>
        <v>#DIV/0!</v>
      </c>
      <c r="R105" s="355"/>
      <c r="S105" s="352" t="e">
        <f>EnterData_SubDist!U105</f>
        <v>#DIV/0!</v>
      </c>
      <c r="T105" s="353" t="e">
        <f>EnterData_SubDist!V105</f>
        <v>#DIV/0!</v>
      </c>
      <c r="U105" s="354" t="e">
        <f>EnterData_SubDist!W105</f>
        <v>#DIV/0!</v>
      </c>
      <c r="V105" s="352" t="e">
        <f>EnterData_SubDist!AG105</f>
        <v>#DIV/0!</v>
      </c>
      <c r="W105" s="353" t="e">
        <f>EnterData_SubDist!AH105</f>
        <v>#DIV/0!</v>
      </c>
      <c r="X105" s="354" t="e">
        <f>EnterData_SubDist!AI105</f>
        <v>#DIV/0!</v>
      </c>
      <c r="Y105" s="352" t="e">
        <f>EnterData_SubDist!AS105</f>
        <v>#DIV/0!</v>
      </c>
      <c r="Z105" s="353" t="e">
        <f>EnterData_SubDist!AT105</f>
        <v>#DIV/0!</v>
      </c>
      <c r="AA105" s="354" t="e">
        <f>EnterData_SubDist!AU105</f>
        <v>#DIV/0!</v>
      </c>
      <c r="AB105" s="352" t="e">
        <f>EnterData_SubDist!BE105</f>
        <v>#DIV/0!</v>
      </c>
      <c r="AC105" s="353" t="e">
        <f>EnterData_SubDist!BF105</f>
        <v>#DIV/0!</v>
      </c>
      <c r="AD105" s="354" t="e">
        <f>EnterData_SubDist!BG105</f>
        <v>#DIV/0!</v>
      </c>
      <c r="AE105" s="352" t="e">
        <f>EnterData_SubDist!BQ105</f>
        <v>#DIV/0!</v>
      </c>
      <c r="AF105" s="353" t="e">
        <f>EnterData_SubDist!BR105</f>
        <v>#DIV/0!</v>
      </c>
      <c r="AG105" s="354" t="e">
        <f>EnterData_SubDist!BS105</f>
        <v>#DIV/0!</v>
      </c>
      <c r="AH105" s="352" t="e">
        <f>EnterData_SubDist!CC105</f>
        <v>#DIV/0!</v>
      </c>
      <c r="AI105" s="353" t="e">
        <f>EnterData_SubDist!CD105</f>
        <v>#DIV/0!</v>
      </c>
      <c r="AJ105" s="354" t="e">
        <f>EnterData_SubDist!CE105</f>
        <v>#DIV/0!</v>
      </c>
      <c r="AK105" s="352" t="e">
        <f>EnterData_SubDist!CO105</f>
        <v>#DIV/0!</v>
      </c>
      <c r="AL105" s="353" t="e">
        <f>EnterData_SubDist!CP105</f>
        <v>#DIV/0!</v>
      </c>
      <c r="AM105" s="354" t="e">
        <f>EnterData_SubDist!CQ105</f>
        <v>#DIV/0!</v>
      </c>
      <c r="AN105" s="352" t="e">
        <f>EnterData_SubDist!DA105</f>
        <v>#DIV/0!</v>
      </c>
      <c r="AO105" s="353" t="e">
        <f>EnterData_SubDist!DB105</f>
        <v>#DIV/0!</v>
      </c>
      <c r="AP105" s="354" t="e">
        <f>EnterData_SubDist!DC105</f>
        <v>#DIV/0!</v>
      </c>
    </row>
    <row r="106" spans="2:42" ht="9.9499999999999993" customHeight="1" x14ac:dyDescent="0.25">
      <c r="B106" s="99"/>
      <c r="C106" s="100"/>
      <c r="D106" s="94"/>
      <c r="E106" s="95"/>
      <c r="F106" s="95"/>
      <c r="G106" s="95"/>
      <c r="H106" s="95"/>
      <c r="I106" s="95"/>
      <c r="J106" s="96"/>
      <c r="K106" s="97"/>
      <c r="L106" s="98"/>
      <c r="M106" s="98"/>
      <c r="N106" s="96"/>
      <c r="O106" s="350"/>
      <c r="P106" s="350"/>
      <c r="Q106" s="350"/>
      <c r="R106" s="356"/>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1"/>
    </row>
    <row r="107" spans="2:42" ht="20.100000000000001" customHeight="1" x14ac:dyDescent="0.25">
      <c r="B107" s="600" t="str">
        <f>'Select Interventions'!E17</f>
        <v>Select intervention #5</v>
      </c>
      <c r="C107" s="451"/>
      <c r="D107" s="605" t="s">
        <v>55</v>
      </c>
      <c r="E107" s="606"/>
      <c r="F107" s="704" t="str">
        <f>Overview_SelectedInterventions!N58</f>
        <v>-</v>
      </c>
      <c r="G107" s="705"/>
      <c r="H107" s="705"/>
      <c r="I107" s="706"/>
      <c r="J107" s="127" t="s">
        <v>375</v>
      </c>
      <c r="K107" s="708" t="str">
        <f>IF(ISBLANK(EnterData_Dist!K107),"-",(EnterData_Dist!K107))</f>
        <v>-</v>
      </c>
      <c r="L107" s="680" t="str">
        <f>IF(ISNUMBER(M107),(M107-0.3),"-")</f>
        <v>-</v>
      </c>
      <c r="M107" s="681" t="str">
        <f>IF(ISNUMBER(Overview_SelectedInterventions!O58),(Overview_SelectedInterventions!O58),"-")</f>
        <v>-</v>
      </c>
      <c r="N107" s="64"/>
      <c r="O107" s="680" t="e">
        <f>EnterData_Dist!U107</f>
        <v>#DIV/0!</v>
      </c>
      <c r="P107" s="714" t="e">
        <f>EnterData_Dist!V107</f>
        <v>#DIV/0!</v>
      </c>
      <c r="Q107" s="713" t="e">
        <f>EnterData_Dist!W107</f>
        <v>#DIV/0!</v>
      </c>
      <c r="R107" s="355"/>
      <c r="S107" s="680" t="e">
        <f>EnterData_SubDist!U107</f>
        <v>#DIV/0!</v>
      </c>
      <c r="T107" s="714" t="e">
        <f>EnterData_SubDist!V107</f>
        <v>#DIV/0!</v>
      </c>
      <c r="U107" s="713" t="e">
        <f>EnterData_SubDist!W107</f>
        <v>#DIV/0!</v>
      </c>
      <c r="V107" s="680" t="e">
        <f>EnterData_SubDist!AG107</f>
        <v>#DIV/0!</v>
      </c>
      <c r="W107" s="714" t="e">
        <f>EnterData_SubDist!AH107</f>
        <v>#DIV/0!</v>
      </c>
      <c r="X107" s="713" t="e">
        <f>EnterData_SubDist!AI107</f>
        <v>#DIV/0!</v>
      </c>
      <c r="Y107" s="680" t="e">
        <f>EnterData_SubDist!AS107</f>
        <v>#DIV/0!</v>
      </c>
      <c r="Z107" s="714" t="e">
        <f>EnterData_SubDist!AT107</f>
        <v>#DIV/0!</v>
      </c>
      <c r="AA107" s="713" t="e">
        <f>EnterData_SubDist!AU107</f>
        <v>#DIV/0!</v>
      </c>
      <c r="AB107" s="680" t="e">
        <f>EnterData_SubDist!BE107</f>
        <v>#DIV/0!</v>
      </c>
      <c r="AC107" s="714" t="e">
        <f>EnterData_SubDist!BF107</f>
        <v>#DIV/0!</v>
      </c>
      <c r="AD107" s="713" t="e">
        <f>EnterData_SubDist!BG107</f>
        <v>#DIV/0!</v>
      </c>
      <c r="AE107" s="680" t="e">
        <f>EnterData_SubDist!BQ107</f>
        <v>#DIV/0!</v>
      </c>
      <c r="AF107" s="714" t="e">
        <f>EnterData_SubDist!BR107</f>
        <v>#DIV/0!</v>
      </c>
      <c r="AG107" s="713" t="e">
        <f>EnterData_SubDist!BS107</f>
        <v>#DIV/0!</v>
      </c>
      <c r="AH107" s="680" t="e">
        <f>EnterData_SubDist!CC107</f>
        <v>#DIV/0!</v>
      </c>
      <c r="AI107" s="714" t="e">
        <f>EnterData_SubDist!CD107</f>
        <v>#DIV/0!</v>
      </c>
      <c r="AJ107" s="713" t="e">
        <f>EnterData_SubDist!CE107</f>
        <v>#DIV/0!</v>
      </c>
      <c r="AK107" s="680" t="e">
        <f>EnterData_SubDist!CO107</f>
        <v>#DIV/0!</v>
      </c>
      <c r="AL107" s="714" t="e">
        <f>EnterData_SubDist!CP107</f>
        <v>#DIV/0!</v>
      </c>
      <c r="AM107" s="713" t="e">
        <f>EnterData_SubDist!CQ107</f>
        <v>#DIV/0!</v>
      </c>
      <c r="AN107" s="680" t="e">
        <f>EnterData_SubDist!DA107</f>
        <v>#DIV/0!</v>
      </c>
      <c r="AO107" s="714" t="e">
        <f>EnterData_SubDist!DB107</f>
        <v>#DIV/0!</v>
      </c>
      <c r="AP107" s="713" t="e">
        <f>EnterData_SubDist!DC107</f>
        <v>#DIV/0!</v>
      </c>
    </row>
    <row r="108" spans="2:42" ht="20.100000000000001" customHeight="1" x14ac:dyDescent="0.25">
      <c r="B108" s="452"/>
      <c r="C108" s="453"/>
      <c r="D108" s="607"/>
      <c r="E108" s="608"/>
      <c r="F108" s="687"/>
      <c r="G108" s="687"/>
      <c r="H108" s="687"/>
      <c r="I108" s="688"/>
      <c r="J108" s="128" t="s">
        <v>376</v>
      </c>
      <c r="K108" s="709"/>
      <c r="L108" s="674"/>
      <c r="M108" s="676"/>
      <c r="N108" s="64"/>
      <c r="O108" s="673"/>
      <c r="P108" s="712"/>
      <c r="Q108" s="711"/>
      <c r="R108" s="355"/>
      <c r="S108" s="673"/>
      <c r="T108" s="712"/>
      <c r="U108" s="711"/>
      <c r="V108" s="673"/>
      <c r="W108" s="712"/>
      <c r="X108" s="711"/>
      <c r="Y108" s="673"/>
      <c r="Z108" s="712"/>
      <c r="AA108" s="711"/>
      <c r="AB108" s="673"/>
      <c r="AC108" s="712"/>
      <c r="AD108" s="711"/>
      <c r="AE108" s="673"/>
      <c r="AF108" s="712"/>
      <c r="AG108" s="711"/>
      <c r="AH108" s="673"/>
      <c r="AI108" s="712"/>
      <c r="AJ108" s="711"/>
      <c r="AK108" s="673"/>
      <c r="AL108" s="712"/>
      <c r="AM108" s="711"/>
      <c r="AN108" s="673"/>
      <c r="AO108" s="712"/>
      <c r="AP108" s="711"/>
    </row>
    <row r="109" spans="2:42" ht="20.100000000000001" customHeight="1" x14ac:dyDescent="0.25">
      <c r="B109" s="452"/>
      <c r="C109" s="453"/>
      <c r="D109" s="609"/>
      <c r="E109" s="610"/>
      <c r="F109" s="610"/>
      <c r="G109" s="610"/>
      <c r="H109" s="610"/>
      <c r="I109" s="689"/>
      <c r="J109" s="128" t="s">
        <v>377</v>
      </c>
      <c r="K109" s="709"/>
      <c r="L109" s="674"/>
      <c r="M109" s="676"/>
      <c r="N109" s="64"/>
      <c r="O109" s="673"/>
      <c r="P109" s="712"/>
      <c r="Q109" s="711"/>
      <c r="R109" s="355"/>
      <c r="S109" s="673"/>
      <c r="T109" s="712"/>
      <c r="U109" s="711"/>
      <c r="V109" s="673"/>
      <c r="W109" s="712"/>
      <c r="X109" s="711"/>
      <c r="Y109" s="673"/>
      <c r="Z109" s="712"/>
      <c r="AA109" s="711"/>
      <c r="AB109" s="673"/>
      <c r="AC109" s="712"/>
      <c r="AD109" s="711"/>
      <c r="AE109" s="673"/>
      <c r="AF109" s="712"/>
      <c r="AG109" s="711"/>
      <c r="AH109" s="673"/>
      <c r="AI109" s="712"/>
      <c r="AJ109" s="711"/>
      <c r="AK109" s="673"/>
      <c r="AL109" s="712"/>
      <c r="AM109" s="711"/>
      <c r="AN109" s="673"/>
      <c r="AO109" s="712"/>
      <c r="AP109" s="711"/>
    </row>
    <row r="110" spans="2:42" ht="20.100000000000001" customHeight="1" x14ac:dyDescent="0.25">
      <c r="B110" s="452"/>
      <c r="C110" s="453"/>
      <c r="D110" s="609"/>
      <c r="E110" s="610"/>
      <c r="F110" s="610"/>
      <c r="G110" s="610"/>
      <c r="H110" s="610"/>
      <c r="I110" s="689"/>
      <c r="J110" s="128" t="s">
        <v>378</v>
      </c>
      <c r="K110" s="709"/>
      <c r="L110" s="674"/>
      <c r="M110" s="677"/>
      <c r="N110" s="64"/>
      <c r="O110" s="673"/>
      <c r="P110" s="712"/>
      <c r="Q110" s="711"/>
      <c r="R110" s="355"/>
      <c r="S110" s="673"/>
      <c r="T110" s="712"/>
      <c r="U110" s="711"/>
      <c r="V110" s="673"/>
      <c r="W110" s="712"/>
      <c r="X110" s="711"/>
      <c r="Y110" s="673"/>
      <c r="Z110" s="712"/>
      <c r="AA110" s="711"/>
      <c r="AB110" s="673"/>
      <c r="AC110" s="712"/>
      <c r="AD110" s="711"/>
      <c r="AE110" s="673"/>
      <c r="AF110" s="712"/>
      <c r="AG110" s="711"/>
      <c r="AH110" s="673"/>
      <c r="AI110" s="712"/>
      <c r="AJ110" s="711"/>
      <c r="AK110" s="673"/>
      <c r="AL110" s="712"/>
      <c r="AM110" s="711"/>
      <c r="AN110" s="673"/>
      <c r="AO110" s="712"/>
      <c r="AP110" s="711"/>
    </row>
    <row r="111" spans="2:42" ht="20.100000000000001" customHeight="1" x14ac:dyDescent="0.25">
      <c r="B111" s="452"/>
      <c r="C111" s="453"/>
      <c r="D111" s="607" t="s">
        <v>56</v>
      </c>
      <c r="E111" s="611"/>
      <c r="F111" s="686" t="str">
        <f>Overview_SelectedInterventions!N60</f>
        <v>-</v>
      </c>
      <c r="G111" s="687"/>
      <c r="H111" s="687"/>
      <c r="I111" s="688"/>
      <c r="J111" s="129" t="s">
        <v>375</v>
      </c>
      <c r="K111" s="710" t="str">
        <f>IF(ISBLANK(EnterData_Dist!K111),"-",(EnterData_Dist!K111))</f>
        <v>-</v>
      </c>
      <c r="L111" s="673" t="str">
        <f>IF(ISNUMBER(M111),(M111-0.3),"-")</f>
        <v>-</v>
      </c>
      <c r="M111" s="675" t="str">
        <f>IF(ISNUMBER(Overview_SelectedInterventions!O60),(Overview_SelectedInterventions!O60),"-")</f>
        <v>-</v>
      </c>
      <c r="N111" s="64"/>
      <c r="O111" s="673" t="e">
        <f>EnterData_Dist!U111</f>
        <v>#DIV/0!</v>
      </c>
      <c r="P111" s="712" t="e">
        <f>EnterData_Dist!V111</f>
        <v>#DIV/0!</v>
      </c>
      <c r="Q111" s="711" t="e">
        <f>EnterData_Dist!W111</f>
        <v>#DIV/0!</v>
      </c>
      <c r="R111" s="355"/>
      <c r="S111" s="673" t="e">
        <f>EnterData_SubDist!U111</f>
        <v>#DIV/0!</v>
      </c>
      <c r="T111" s="712" t="e">
        <f>EnterData_SubDist!V111</f>
        <v>#DIV/0!</v>
      </c>
      <c r="U111" s="711" t="e">
        <f>EnterData_SubDist!W111</f>
        <v>#DIV/0!</v>
      </c>
      <c r="V111" s="673" t="e">
        <f>EnterData_SubDist!AG111</f>
        <v>#DIV/0!</v>
      </c>
      <c r="W111" s="712" t="e">
        <f>EnterData_SubDist!AH111</f>
        <v>#DIV/0!</v>
      </c>
      <c r="X111" s="711" t="e">
        <f>EnterData_SubDist!AI111</f>
        <v>#DIV/0!</v>
      </c>
      <c r="Y111" s="673" t="e">
        <f>EnterData_SubDist!AS111</f>
        <v>#DIV/0!</v>
      </c>
      <c r="Z111" s="712" t="e">
        <f>EnterData_SubDist!AT111</f>
        <v>#DIV/0!</v>
      </c>
      <c r="AA111" s="711" t="e">
        <f>EnterData_SubDist!AU111</f>
        <v>#DIV/0!</v>
      </c>
      <c r="AB111" s="673" t="e">
        <f>EnterData_SubDist!BE111</f>
        <v>#DIV/0!</v>
      </c>
      <c r="AC111" s="712" t="e">
        <f>EnterData_SubDist!BF111</f>
        <v>#DIV/0!</v>
      </c>
      <c r="AD111" s="711" t="e">
        <f>EnterData_SubDist!BG111</f>
        <v>#DIV/0!</v>
      </c>
      <c r="AE111" s="673" t="e">
        <f>EnterData_SubDist!BQ111</f>
        <v>#DIV/0!</v>
      </c>
      <c r="AF111" s="712" t="e">
        <f>EnterData_SubDist!BR111</f>
        <v>#DIV/0!</v>
      </c>
      <c r="AG111" s="711" t="e">
        <f>EnterData_SubDist!BS111</f>
        <v>#DIV/0!</v>
      </c>
      <c r="AH111" s="673" t="e">
        <f>EnterData_SubDist!CC111</f>
        <v>#DIV/0!</v>
      </c>
      <c r="AI111" s="712" t="e">
        <f>EnterData_SubDist!CD111</f>
        <v>#DIV/0!</v>
      </c>
      <c r="AJ111" s="711" t="e">
        <f>EnterData_SubDist!CE111</f>
        <v>#DIV/0!</v>
      </c>
      <c r="AK111" s="673" t="e">
        <f>EnterData_SubDist!CO111</f>
        <v>#DIV/0!</v>
      </c>
      <c r="AL111" s="712" t="e">
        <f>EnterData_SubDist!CP111</f>
        <v>#DIV/0!</v>
      </c>
      <c r="AM111" s="711" t="e">
        <f>EnterData_SubDist!CQ111</f>
        <v>#DIV/0!</v>
      </c>
      <c r="AN111" s="673" t="e">
        <f>EnterData_SubDist!DA111</f>
        <v>#DIV/0!</v>
      </c>
      <c r="AO111" s="712" t="e">
        <f>EnterData_SubDist!DB111</f>
        <v>#DIV/0!</v>
      </c>
      <c r="AP111" s="711" t="e">
        <f>EnterData_SubDist!DC111</f>
        <v>#DIV/0!</v>
      </c>
    </row>
    <row r="112" spans="2:42" ht="20.100000000000001" customHeight="1" x14ac:dyDescent="0.25">
      <c r="B112" s="452"/>
      <c r="C112" s="453"/>
      <c r="D112" s="607"/>
      <c r="E112" s="611"/>
      <c r="F112" s="687"/>
      <c r="G112" s="687"/>
      <c r="H112" s="687"/>
      <c r="I112" s="688"/>
      <c r="J112" s="128" t="s">
        <v>376</v>
      </c>
      <c r="K112" s="709"/>
      <c r="L112" s="674"/>
      <c r="M112" s="676"/>
      <c r="N112" s="64"/>
      <c r="O112" s="673"/>
      <c r="P112" s="712"/>
      <c r="Q112" s="711"/>
      <c r="R112" s="355"/>
      <c r="S112" s="673"/>
      <c r="T112" s="712"/>
      <c r="U112" s="711"/>
      <c r="V112" s="673"/>
      <c r="W112" s="712"/>
      <c r="X112" s="711"/>
      <c r="Y112" s="673"/>
      <c r="Z112" s="712"/>
      <c r="AA112" s="711"/>
      <c r="AB112" s="673"/>
      <c r="AC112" s="712"/>
      <c r="AD112" s="711"/>
      <c r="AE112" s="673"/>
      <c r="AF112" s="712"/>
      <c r="AG112" s="711"/>
      <c r="AH112" s="673"/>
      <c r="AI112" s="712"/>
      <c r="AJ112" s="711"/>
      <c r="AK112" s="673"/>
      <c r="AL112" s="712"/>
      <c r="AM112" s="711"/>
      <c r="AN112" s="673"/>
      <c r="AO112" s="712"/>
      <c r="AP112" s="711"/>
    </row>
    <row r="113" spans="2:42" ht="20.100000000000001" customHeight="1" x14ac:dyDescent="0.25">
      <c r="B113" s="452"/>
      <c r="C113" s="453"/>
      <c r="D113" s="609"/>
      <c r="E113" s="610"/>
      <c r="F113" s="610"/>
      <c r="G113" s="610"/>
      <c r="H113" s="610"/>
      <c r="I113" s="689"/>
      <c r="J113" s="128" t="s">
        <v>377</v>
      </c>
      <c r="K113" s="709"/>
      <c r="L113" s="674"/>
      <c r="M113" s="676"/>
      <c r="N113" s="64"/>
      <c r="O113" s="673"/>
      <c r="P113" s="712"/>
      <c r="Q113" s="711"/>
      <c r="R113" s="355"/>
      <c r="S113" s="673"/>
      <c r="T113" s="712"/>
      <c r="U113" s="711"/>
      <c r="V113" s="673"/>
      <c r="W113" s="712"/>
      <c r="X113" s="711"/>
      <c r="Y113" s="673"/>
      <c r="Z113" s="712"/>
      <c r="AA113" s="711"/>
      <c r="AB113" s="673"/>
      <c r="AC113" s="712"/>
      <c r="AD113" s="711"/>
      <c r="AE113" s="673"/>
      <c r="AF113" s="712"/>
      <c r="AG113" s="711"/>
      <c r="AH113" s="673"/>
      <c r="AI113" s="712"/>
      <c r="AJ113" s="711"/>
      <c r="AK113" s="673"/>
      <c r="AL113" s="712"/>
      <c r="AM113" s="711"/>
      <c r="AN113" s="673"/>
      <c r="AO113" s="712"/>
      <c r="AP113" s="711"/>
    </row>
    <row r="114" spans="2:42" ht="20.100000000000001" customHeight="1" x14ac:dyDescent="0.25">
      <c r="B114" s="452"/>
      <c r="C114" s="453"/>
      <c r="D114" s="609"/>
      <c r="E114" s="610"/>
      <c r="F114" s="610"/>
      <c r="G114" s="610"/>
      <c r="H114" s="610"/>
      <c r="I114" s="689"/>
      <c r="J114" s="130" t="s">
        <v>378</v>
      </c>
      <c r="K114" s="709"/>
      <c r="L114" s="674"/>
      <c r="M114" s="677"/>
      <c r="N114" s="64"/>
      <c r="O114" s="673"/>
      <c r="P114" s="712"/>
      <c r="Q114" s="711"/>
      <c r="R114" s="355"/>
      <c r="S114" s="673"/>
      <c r="T114" s="712"/>
      <c r="U114" s="711"/>
      <c r="V114" s="673"/>
      <c r="W114" s="712"/>
      <c r="X114" s="711"/>
      <c r="Y114" s="673"/>
      <c r="Z114" s="712"/>
      <c r="AA114" s="711"/>
      <c r="AB114" s="673"/>
      <c r="AC114" s="712"/>
      <c r="AD114" s="711"/>
      <c r="AE114" s="673"/>
      <c r="AF114" s="712"/>
      <c r="AG114" s="711"/>
      <c r="AH114" s="673"/>
      <c r="AI114" s="712"/>
      <c r="AJ114" s="711"/>
      <c r="AK114" s="673"/>
      <c r="AL114" s="712"/>
      <c r="AM114" s="711"/>
      <c r="AN114" s="673"/>
      <c r="AO114" s="712"/>
      <c r="AP114" s="711"/>
    </row>
    <row r="115" spans="2:42" ht="20.100000000000001" customHeight="1" x14ac:dyDescent="0.25">
      <c r="B115" s="452"/>
      <c r="C115" s="453"/>
      <c r="D115" s="607" t="s">
        <v>82</v>
      </c>
      <c r="E115" s="611"/>
      <c r="F115" s="686" t="str">
        <f>Overview_SelectedInterventions!N62</f>
        <v>-</v>
      </c>
      <c r="G115" s="687"/>
      <c r="H115" s="687"/>
      <c r="I115" s="688"/>
      <c r="J115" s="129" t="s">
        <v>375</v>
      </c>
      <c r="K115" s="710" t="str">
        <f>IF(ISBLANK(EnterData_Dist!K115),"-",(EnterData_Dist!K115))</f>
        <v>-</v>
      </c>
      <c r="L115" s="673" t="str">
        <f>IF(ISNUMBER(M115),(M115-0.3),"-")</f>
        <v>-</v>
      </c>
      <c r="M115" s="675" t="str">
        <f>IF(ISNUMBER(Overview_SelectedInterventions!O62),(Overview_SelectedInterventions!O62),"-")</f>
        <v>-</v>
      </c>
      <c r="N115" s="64"/>
      <c r="O115" s="344" t="e">
        <f>EnterData_Dist!U115</f>
        <v>#DIV/0!</v>
      </c>
      <c r="P115" s="345" t="e">
        <f>EnterData_Dist!V115</f>
        <v>#DIV/0!</v>
      </c>
      <c r="Q115" s="238" t="e">
        <f>EnterData_Dist!W115</f>
        <v>#DIV/0!</v>
      </c>
      <c r="R115" s="355"/>
      <c r="S115" s="344" t="e">
        <f>EnterData_SubDist!U115</f>
        <v>#DIV/0!</v>
      </c>
      <c r="T115" s="345" t="e">
        <f>EnterData_SubDist!V115</f>
        <v>#DIV/0!</v>
      </c>
      <c r="U115" s="238" t="e">
        <f>EnterData_SubDist!W115</f>
        <v>#DIV/0!</v>
      </c>
      <c r="V115" s="344" t="e">
        <f>EnterData_SubDist!AG115</f>
        <v>#DIV/0!</v>
      </c>
      <c r="W115" s="345" t="e">
        <f>EnterData_SubDist!AH115</f>
        <v>#DIV/0!</v>
      </c>
      <c r="X115" s="238" t="e">
        <f>EnterData_SubDist!AI115</f>
        <v>#DIV/0!</v>
      </c>
      <c r="Y115" s="344" t="e">
        <f>EnterData_SubDist!AS115</f>
        <v>#DIV/0!</v>
      </c>
      <c r="Z115" s="345" t="e">
        <f>EnterData_SubDist!AT115</f>
        <v>#DIV/0!</v>
      </c>
      <c r="AA115" s="238" t="e">
        <f>EnterData_SubDist!AU115</f>
        <v>#DIV/0!</v>
      </c>
      <c r="AB115" s="344" t="e">
        <f>EnterData_SubDist!BE115</f>
        <v>#DIV/0!</v>
      </c>
      <c r="AC115" s="345" t="e">
        <f>EnterData_SubDist!BF115</f>
        <v>#DIV/0!</v>
      </c>
      <c r="AD115" s="238" t="e">
        <f>EnterData_SubDist!BG115</f>
        <v>#DIV/0!</v>
      </c>
      <c r="AE115" s="344" t="e">
        <f>EnterData_SubDist!BQ115</f>
        <v>#DIV/0!</v>
      </c>
      <c r="AF115" s="345" t="e">
        <f>EnterData_SubDist!BR115</f>
        <v>#DIV/0!</v>
      </c>
      <c r="AG115" s="238" t="e">
        <f>EnterData_SubDist!BS115</f>
        <v>#DIV/0!</v>
      </c>
      <c r="AH115" s="344" t="e">
        <f>EnterData_SubDist!CC115</f>
        <v>#DIV/0!</v>
      </c>
      <c r="AI115" s="345" t="e">
        <f>EnterData_SubDist!CD115</f>
        <v>#DIV/0!</v>
      </c>
      <c r="AJ115" s="238" t="e">
        <f>EnterData_SubDist!CE115</f>
        <v>#DIV/0!</v>
      </c>
      <c r="AK115" s="344" t="e">
        <f>EnterData_SubDist!CO115</f>
        <v>#DIV/0!</v>
      </c>
      <c r="AL115" s="345" t="e">
        <f>EnterData_SubDist!CP115</f>
        <v>#DIV/0!</v>
      </c>
      <c r="AM115" s="238" t="e">
        <f>EnterData_SubDist!CQ115</f>
        <v>#DIV/0!</v>
      </c>
      <c r="AN115" s="344" t="e">
        <f>EnterData_SubDist!DA115</f>
        <v>#DIV/0!</v>
      </c>
      <c r="AO115" s="345" t="e">
        <f>EnterData_SubDist!DB115</f>
        <v>#DIV/0!</v>
      </c>
      <c r="AP115" s="238" t="e">
        <f>EnterData_SubDist!DC115</f>
        <v>#DIV/0!</v>
      </c>
    </row>
    <row r="116" spans="2:42" ht="20.100000000000001" customHeight="1" x14ac:dyDescent="0.25">
      <c r="B116" s="452"/>
      <c r="C116" s="453"/>
      <c r="D116" s="607"/>
      <c r="E116" s="611"/>
      <c r="F116" s="687"/>
      <c r="G116" s="687"/>
      <c r="H116" s="687"/>
      <c r="I116" s="688"/>
      <c r="J116" s="128" t="s">
        <v>376</v>
      </c>
      <c r="K116" s="709"/>
      <c r="L116" s="674"/>
      <c r="M116" s="676"/>
      <c r="N116" s="64"/>
      <c r="O116" s="344" t="e">
        <f>EnterData_Dist!U116</f>
        <v>#DIV/0!</v>
      </c>
      <c r="P116" s="345" t="e">
        <f>EnterData_Dist!V116</f>
        <v>#DIV/0!</v>
      </c>
      <c r="Q116" s="238" t="e">
        <f>EnterData_Dist!W116</f>
        <v>#DIV/0!</v>
      </c>
      <c r="R116" s="355"/>
      <c r="S116" s="344" t="e">
        <f>EnterData_SubDist!U116</f>
        <v>#DIV/0!</v>
      </c>
      <c r="T116" s="345" t="e">
        <f>EnterData_SubDist!V116</f>
        <v>#DIV/0!</v>
      </c>
      <c r="U116" s="238" t="e">
        <f>EnterData_SubDist!W116</f>
        <v>#DIV/0!</v>
      </c>
      <c r="V116" s="344" t="e">
        <f>EnterData_SubDist!AG116</f>
        <v>#DIV/0!</v>
      </c>
      <c r="W116" s="345" t="e">
        <f>EnterData_SubDist!AH116</f>
        <v>#DIV/0!</v>
      </c>
      <c r="X116" s="238" t="e">
        <f>EnterData_SubDist!AI116</f>
        <v>#DIV/0!</v>
      </c>
      <c r="Y116" s="344" t="e">
        <f>EnterData_SubDist!AS116</f>
        <v>#DIV/0!</v>
      </c>
      <c r="Z116" s="345" t="e">
        <f>EnterData_SubDist!AT116</f>
        <v>#DIV/0!</v>
      </c>
      <c r="AA116" s="238" t="e">
        <f>EnterData_SubDist!AU116</f>
        <v>#DIV/0!</v>
      </c>
      <c r="AB116" s="344" t="e">
        <f>EnterData_SubDist!BE116</f>
        <v>#DIV/0!</v>
      </c>
      <c r="AC116" s="345" t="e">
        <f>EnterData_SubDist!BF116</f>
        <v>#DIV/0!</v>
      </c>
      <c r="AD116" s="238" t="e">
        <f>EnterData_SubDist!BG116</f>
        <v>#DIV/0!</v>
      </c>
      <c r="AE116" s="344" t="e">
        <f>EnterData_SubDist!BQ116</f>
        <v>#DIV/0!</v>
      </c>
      <c r="AF116" s="345" t="e">
        <f>EnterData_SubDist!BR116</f>
        <v>#DIV/0!</v>
      </c>
      <c r="AG116" s="238" t="e">
        <f>EnterData_SubDist!BS116</f>
        <v>#DIV/0!</v>
      </c>
      <c r="AH116" s="344" t="e">
        <f>EnterData_SubDist!CC116</f>
        <v>#DIV/0!</v>
      </c>
      <c r="AI116" s="345" t="e">
        <f>EnterData_SubDist!CD116</f>
        <v>#DIV/0!</v>
      </c>
      <c r="AJ116" s="238" t="e">
        <f>EnterData_SubDist!CE116</f>
        <v>#DIV/0!</v>
      </c>
      <c r="AK116" s="344" t="e">
        <f>EnterData_SubDist!CO116</f>
        <v>#DIV/0!</v>
      </c>
      <c r="AL116" s="345" t="e">
        <f>EnterData_SubDist!CP116</f>
        <v>#DIV/0!</v>
      </c>
      <c r="AM116" s="238" t="e">
        <f>EnterData_SubDist!CQ116</f>
        <v>#DIV/0!</v>
      </c>
      <c r="AN116" s="344" t="e">
        <f>EnterData_SubDist!DA116</f>
        <v>#DIV/0!</v>
      </c>
      <c r="AO116" s="345" t="e">
        <f>EnterData_SubDist!DB116</f>
        <v>#DIV/0!</v>
      </c>
      <c r="AP116" s="238" t="e">
        <f>EnterData_SubDist!DC116</f>
        <v>#DIV/0!</v>
      </c>
    </row>
    <row r="117" spans="2:42" ht="20.100000000000001" customHeight="1" x14ac:dyDescent="0.25">
      <c r="B117" s="452"/>
      <c r="C117" s="453"/>
      <c r="D117" s="609"/>
      <c r="E117" s="610"/>
      <c r="F117" s="610"/>
      <c r="G117" s="610"/>
      <c r="H117" s="610"/>
      <c r="I117" s="689"/>
      <c r="J117" s="128" t="s">
        <v>377</v>
      </c>
      <c r="K117" s="709"/>
      <c r="L117" s="674"/>
      <c r="M117" s="676"/>
      <c r="N117" s="64"/>
      <c r="O117" s="344" t="e">
        <f>EnterData_Dist!U117</f>
        <v>#DIV/0!</v>
      </c>
      <c r="P117" s="345" t="e">
        <f>EnterData_Dist!V117</f>
        <v>#DIV/0!</v>
      </c>
      <c r="Q117" s="238" t="e">
        <f>EnterData_Dist!W117</f>
        <v>#DIV/0!</v>
      </c>
      <c r="R117" s="355"/>
      <c r="S117" s="344" t="e">
        <f>EnterData_SubDist!U117</f>
        <v>#DIV/0!</v>
      </c>
      <c r="T117" s="345" t="e">
        <f>EnterData_SubDist!V117</f>
        <v>#DIV/0!</v>
      </c>
      <c r="U117" s="238" t="e">
        <f>EnterData_SubDist!W117</f>
        <v>#DIV/0!</v>
      </c>
      <c r="V117" s="344" t="e">
        <f>EnterData_SubDist!AG117</f>
        <v>#DIV/0!</v>
      </c>
      <c r="W117" s="345" t="e">
        <f>EnterData_SubDist!AH117</f>
        <v>#DIV/0!</v>
      </c>
      <c r="X117" s="238" t="e">
        <f>EnterData_SubDist!AI117</f>
        <v>#DIV/0!</v>
      </c>
      <c r="Y117" s="344" t="e">
        <f>EnterData_SubDist!AS117</f>
        <v>#DIV/0!</v>
      </c>
      <c r="Z117" s="345" t="e">
        <f>EnterData_SubDist!AT117</f>
        <v>#DIV/0!</v>
      </c>
      <c r="AA117" s="238" t="e">
        <f>EnterData_SubDist!AU117</f>
        <v>#DIV/0!</v>
      </c>
      <c r="AB117" s="344" t="e">
        <f>EnterData_SubDist!BE117</f>
        <v>#DIV/0!</v>
      </c>
      <c r="AC117" s="345" t="e">
        <f>EnterData_SubDist!BF117</f>
        <v>#DIV/0!</v>
      </c>
      <c r="AD117" s="238" t="e">
        <f>EnterData_SubDist!BG117</f>
        <v>#DIV/0!</v>
      </c>
      <c r="AE117" s="344" t="e">
        <f>EnterData_SubDist!BQ117</f>
        <v>#DIV/0!</v>
      </c>
      <c r="AF117" s="345" t="e">
        <f>EnterData_SubDist!BR117</f>
        <v>#DIV/0!</v>
      </c>
      <c r="AG117" s="238" t="e">
        <f>EnterData_SubDist!BS117</f>
        <v>#DIV/0!</v>
      </c>
      <c r="AH117" s="344" t="e">
        <f>EnterData_SubDist!CC117</f>
        <v>#DIV/0!</v>
      </c>
      <c r="AI117" s="345" t="e">
        <f>EnterData_SubDist!CD117</f>
        <v>#DIV/0!</v>
      </c>
      <c r="AJ117" s="238" t="e">
        <f>EnterData_SubDist!CE117</f>
        <v>#DIV/0!</v>
      </c>
      <c r="AK117" s="344" t="e">
        <f>EnterData_SubDist!CO117</f>
        <v>#DIV/0!</v>
      </c>
      <c r="AL117" s="345" t="e">
        <f>EnterData_SubDist!CP117</f>
        <v>#DIV/0!</v>
      </c>
      <c r="AM117" s="238" t="e">
        <f>EnterData_SubDist!CQ117</f>
        <v>#DIV/0!</v>
      </c>
      <c r="AN117" s="344" t="e">
        <f>EnterData_SubDist!DA117</f>
        <v>#DIV/0!</v>
      </c>
      <c r="AO117" s="345" t="e">
        <f>EnterData_SubDist!DB117</f>
        <v>#DIV/0!</v>
      </c>
      <c r="AP117" s="238" t="e">
        <f>EnterData_SubDist!DC117</f>
        <v>#DIV/0!</v>
      </c>
    </row>
    <row r="118" spans="2:42" ht="20.100000000000001" customHeight="1" x14ac:dyDescent="0.25">
      <c r="B118" s="452"/>
      <c r="C118" s="453"/>
      <c r="D118" s="609"/>
      <c r="E118" s="610"/>
      <c r="F118" s="610"/>
      <c r="G118" s="610"/>
      <c r="H118" s="610"/>
      <c r="I118" s="689"/>
      <c r="J118" s="130" t="s">
        <v>378</v>
      </c>
      <c r="K118" s="709"/>
      <c r="L118" s="674"/>
      <c r="M118" s="677"/>
      <c r="N118" s="64"/>
      <c r="O118" s="344" t="e">
        <f>EnterData_Dist!U118</f>
        <v>#DIV/0!</v>
      </c>
      <c r="P118" s="345" t="e">
        <f>EnterData_Dist!V118</f>
        <v>#DIV/0!</v>
      </c>
      <c r="Q118" s="238" t="e">
        <f>EnterData_Dist!W118</f>
        <v>#DIV/0!</v>
      </c>
      <c r="R118" s="355"/>
      <c r="S118" s="344" t="e">
        <f>EnterData_SubDist!U118</f>
        <v>#DIV/0!</v>
      </c>
      <c r="T118" s="345" t="e">
        <f>EnterData_SubDist!V118</f>
        <v>#DIV/0!</v>
      </c>
      <c r="U118" s="238" t="e">
        <f>EnterData_SubDist!W118</f>
        <v>#DIV/0!</v>
      </c>
      <c r="V118" s="344" t="e">
        <f>EnterData_SubDist!AG118</f>
        <v>#DIV/0!</v>
      </c>
      <c r="W118" s="345" t="e">
        <f>EnterData_SubDist!AH118</f>
        <v>#DIV/0!</v>
      </c>
      <c r="X118" s="238" t="e">
        <f>EnterData_SubDist!AI118</f>
        <v>#DIV/0!</v>
      </c>
      <c r="Y118" s="344" t="e">
        <f>EnterData_SubDist!AS118</f>
        <v>#DIV/0!</v>
      </c>
      <c r="Z118" s="345" t="e">
        <f>EnterData_SubDist!AT118</f>
        <v>#DIV/0!</v>
      </c>
      <c r="AA118" s="238" t="e">
        <f>EnterData_SubDist!AU118</f>
        <v>#DIV/0!</v>
      </c>
      <c r="AB118" s="344" t="e">
        <f>EnterData_SubDist!BE118</f>
        <v>#DIV/0!</v>
      </c>
      <c r="AC118" s="345" t="e">
        <f>EnterData_SubDist!BF118</f>
        <v>#DIV/0!</v>
      </c>
      <c r="AD118" s="238" t="e">
        <f>EnterData_SubDist!BG118</f>
        <v>#DIV/0!</v>
      </c>
      <c r="AE118" s="344" t="e">
        <f>EnterData_SubDist!BQ118</f>
        <v>#DIV/0!</v>
      </c>
      <c r="AF118" s="345" t="e">
        <f>EnterData_SubDist!BR118</f>
        <v>#DIV/0!</v>
      </c>
      <c r="AG118" s="238" t="e">
        <f>EnterData_SubDist!BS118</f>
        <v>#DIV/0!</v>
      </c>
      <c r="AH118" s="344" t="e">
        <f>EnterData_SubDist!CC118</f>
        <v>#DIV/0!</v>
      </c>
      <c r="AI118" s="345" t="e">
        <f>EnterData_SubDist!CD118</f>
        <v>#DIV/0!</v>
      </c>
      <c r="AJ118" s="238" t="e">
        <f>EnterData_SubDist!CE118</f>
        <v>#DIV/0!</v>
      </c>
      <c r="AK118" s="344" t="e">
        <f>EnterData_SubDist!CO118</f>
        <v>#DIV/0!</v>
      </c>
      <c r="AL118" s="345" t="e">
        <f>EnterData_SubDist!CP118</f>
        <v>#DIV/0!</v>
      </c>
      <c r="AM118" s="238" t="e">
        <f>EnterData_SubDist!CQ118</f>
        <v>#DIV/0!</v>
      </c>
      <c r="AN118" s="344" t="e">
        <f>EnterData_SubDist!DA118</f>
        <v>#DIV/0!</v>
      </c>
      <c r="AO118" s="345" t="e">
        <f>EnterData_SubDist!DB118</f>
        <v>#DIV/0!</v>
      </c>
      <c r="AP118" s="238" t="e">
        <f>EnterData_SubDist!DC118</f>
        <v>#DIV/0!</v>
      </c>
    </row>
    <row r="119" spans="2:42" ht="20.100000000000001" customHeight="1" x14ac:dyDescent="0.25">
      <c r="B119" s="601"/>
      <c r="C119" s="602"/>
      <c r="D119" s="607" t="s">
        <v>57</v>
      </c>
      <c r="E119" s="611"/>
      <c r="F119" s="686" t="str">
        <f>Overview_SelectedInterventions!N64</f>
        <v>-</v>
      </c>
      <c r="G119" s="687"/>
      <c r="H119" s="687"/>
      <c r="I119" s="688"/>
      <c r="J119" s="129" t="s">
        <v>375</v>
      </c>
      <c r="K119" s="710" t="str">
        <f>IF(ISBLANK(EnterData_Dist!K119),"-",(EnterData_Dist!K119))</f>
        <v>-</v>
      </c>
      <c r="L119" s="673" t="str">
        <f>IF(ISNUMBER(M119),(M119-0.3),"-")</f>
        <v>-</v>
      </c>
      <c r="M119" s="675" t="str">
        <f>IF(ISNUMBER(Overview_SelectedInterventions!O64),(Overview_SelectedInterventions!O64),"-")</f>
        <v>-</v>
      </c>
      <c r="N119" s="64"/>
      <c r="O119" s="346" t="e">
        <f>EnterData_Dist!U119</f>
        <v>#DIV/0!</v>
      </c>
      <c r="P119" s="347" t="e">
        <f>EnterData_Dist!V119</f>
        <v>#DIV/0!</v>
      </c>
      <c r="Q119" s="236" t="e">
        <f>EnterData_Dist!W119</f>
        <v>#DIV/0!</v>
      </c>
      <c r="R119" s="355"/>
      <c r="S119" s="346" t="e">
        <f>EnterData_SubDist!U119</f>
        <v>#DIV/0!</v>
      </c>
      <c r="T119" s="347" t="e">
        <f>EnterData_SubDist!V119</f>
        <v>#DIV/0!</v>
      </c>
      <c r="U119" s="236" t="e">
        <f>EnterData_SubDist!W119</f>
        <v>#DIV/0!</v>
      </c>
      <c r="V119" s="346" t="e">
        <f>EnterData_SubDist!AG119</f>
        <v>#DIV/0!</v>
      </c>
      <c r="W119" s="347" t="e">
        <f>EnterData_SubDist!AH119</f>
        <v>#DIV/0!</v>
      </c>
      <c r="X119" s="236" t="e">
        <f>EnterData_SubDist!AI119</f>
        <v>#DIV/0!</v>
      </c>
      <c r="Y119" s="346" t="e">
        <f>EnterData_SubDist!AS119</f>
        <v>#DIV/0!</v>
      </c>
      <c r="Z119" s="347" t="e">
        <f>EnterData_SubDist!AT119</f>
        <v>#DIV/0!</v>
      </c>
      <c r="AA119" s="236" t="e">
        <f>EnterData_SubDist!AU119</f>
        <v>#DIV/0!</v>
      </c>
      <c r="AB119" s="346" t="e">
        <f>EnterData_SubDist!BE119</f>
        <v>#DIV/0!</v>
      </c>
      <c r="AC119" s="347" t="e">
        <f>EnterData_SubDist!BF119</f>
        <v>#DIV/0!</v>
      </c>
      <c r="AD119" s="236" t="e">
        <f>EnterData_SubDist!BG119</f>
        <v>#DIV/0!</v>
      </c>
      <c r="AE119" s="346" t="e">
        <f>EnterData_SubDist!BQ119</f>
        <v>#DIV/0!</v>
      </c>
      <c r="AF119" s="347" t="e">
        <f>EnterData_SubDist!BR119</f>
        <v>#DIV/0!</v>
      </c>
      <c r="AG119" s="236" t="e">
        <f>EnterData_SubDist!BS119</f>
        <v>#DIV/0!</v>
      </c>
      <c r="AH119" s="346" t="e">
        <f>EnterData_SubDist!CC119</f>
        <v>#DIV/0!</v>
      </c>
      <c r="AI119" s="347" t="e">
        <f>EnterData_SubDist!CD119</f>
        <v>#DIV/0!</v>
      </c>
      <c r="AJ119" s="236" t="e">
        <f>EnterData_SubDist!CE119</f>
        <v>#DIV/0!</v>
      </c>
      <c r="AK119" s="346" t="e">
        <f>EnterData_SubDist!CO119</f>
        <v>#DIV/0!</v>
      </c>
      <c r="AL119" s="347" t="e">
        <f>EnterData_SubDist!CP119</f>
        <v>#DIV/0!</v>
      </c>
      <c r="AM119" s="236" t="e">
        <f>EnterData_SubDist!CQ119</f>
        <v>#DIV/0!</v>
      </c>
      <c r="AN119" s="346" t="e">
        <f>EnterData_SubDist!DA119</f>
        <v>#DIV/0!</v>
      </c>
      <c r="AO119" s="347" t="e">
        <f>EnterData_SubDist!DB119</f>
        <v>#DIV/0!</v>
      </c>
      <c r="AP119" s="236" t="e">
        <f>EnterData_SubDist!DC119</f>
        <v>#DIV/0!</v>
      </c>
    </row>
    <row r="120" spans="2:42" ht="20.100000000000001" customHeight="1" x14ac:dyDescent="0.25">
      <c r="B120" s="601"/>
      <c r="C120" s="602"/>
      <c r="D120" s="607"/>
      <c r="E120" s="611"/>
      <c r="F120" s="687"/>
      <c r="G120" s="687"/>
      <c r="H120" s="687"/>
      <c r="I120" s="688"/>
      <c r="J120" s="128" t="s">
        <v>376</v>
      </c>
      <c r="K120" s="709"/>
      <c r="L120" s="674"/>
      <c r="M120" s="676"/>
      <c r="N120" s="64"/>
      <c r="O120" s="344" t="e">
        <f>EnterData_Dist!U120</f>
        <v>#DIV/0!</v>
      </c>
      <c r="P120" s="345" t="e">
        <f>EnterData_Dist!V120</f>
        <v>#DIV/0!</v>
      </c>
      <c r="Q120" s="238" t="e">
        <f>EnterData_Dist!W120</f>
        <v>#DIV/0!</v>
      </c>
      <c r="R120" s="355"/>
      <c r="S120" s="344" t="e">
        <f>EnterData_SubDist!U120</f>
        <v>#DIV/0!</v>
      </c>
      <c r="T120" s="345" t="e">
        <f>EnterData_SubDist!V120</f>
        <v>#DIV/0!</v>
      </c>
      <c r="U120" s="238" t="e">
        <f>EnterData_SubDist!W120</f>
        <v>#DIV/0!</v>
      </c>
      <c r="V120" s="344" t="e">
        <f>EnterData_SubDist!AG120</f>
        <v>#DIV/0!</v>
      </c>
      <c r="W120" s="345" t="e">
        <f>EnterData_SubDist!AH120</f>
        <v>#DIV/0!</v>
      </c>
      <c r="X120" s="238" t="e">
        <f>EnterData_SubDist!AI120</f>
        <v>#DIV/0!</v>
      </c>
      <c r="Y120" s="344" t="e">
        <f>EnterData_SubDist!AS120</f>
        <v>#DIV/0!</v>
      </c>
      <c r="Z120" s="345" t="e">
        <f>EnterData_SubDist!AT120</f>
        <v>#DIV/0!</v>
      </c>
      <c r="AA120" s="238" t="e">
        <f>EnterData_SubDist!AU120</f>
        <v>#DIV/0!</v>
      </c>
      <c r="AB120" s="344" t="e">
        <f>EnterData_SubDist!BE120</f>
        <v>#DIV/0!</v>
      </c>
      <c r="AC120" s="345" t="e">
        <f>EnterData_SubDist!BF120</f>
        <v>#DIV/0!</v>
      </c>
      <c r="AD120" s="238" t="e">
        <f>EnterData_SubDist!BG120</f>
        <v>#DIV/0!</v>
      </c>
      <c r="AE120" s="344" t="e">
        <f>EnterData_SubDist!BQ120</f>
        <v>#DIV/0!</v>
      </c>
      <c r="AF120" s="345" t="e">
        <f>EnterData_SubDist!BR120</f>
        <v>#DIV/0!</v>
      </c>
      <c r="AG120" s="238" t="e">
        <f>EnterData_SubDist!BS120</f>
        <v>#DIV/0!</v>
      </c>
      <c r="AH120" s="344" t="e">
        <f>EnterData_SubDist!CC120</f>
        <v>#DIV/0!</v>
      </c>
      <c r="AI120" s="345" t="e">
        <f>EnterData_SubDist!CD120</f>
        <v>#DIV/0!</v>
      </c>
      <c r="AJ120" s="238" t="e">
        <f>EnterData_SubDist!CE120</f>
        <v>#DIV/0!</v>
      </c>
      <c r="AK120" s="344" t="e">
        <f>EnterData_SubDist!CO120</f>
        <v>#DIV/0!</v>
      </c>
      <c r="AL120" s="345" t="e">
        <f>EnterData_SubDist!CP120</f>
        <v>#DIV/0!</v>
      </c>
      <c r="AM120" s="238" t="e">
        <f>EnterData_SubDist!CQ120</f>
        <v>#DIV/0!</v>
      </c>
      <c r="AN120" s="344" t="e">
        <f>EnterData_SubDist!DA120</f>
        <v>#DIV/0!</v>
      </c>
      <c r="AO120" s="345" t="e">
        <f>EnterData_SubDist!DB120</f>
        <v>#DIV/0!</v>
      </c>
      <c r="AP120" s="238" t="e">
        <f>EnterData_SubDist!DC120</f>
        <v>#DIV/0!</v>
      </c>
    </row>
    <row r="121" spans="2:42" ht="20.100000000000001" customHeight="1" x14ac:dyDescent="0.25">
      <c r="B121" s="601"/>
      <c r="C121" s="602"/>
      <c r="D121" s="609"/>
      <c r="E121" s="610"/>
      <c r="F121" s="610"/>
      <c r="G121" s="610"/>
      <c r="H121" s="610"/>
      <c r="I121" s="689"/>
      <c r="J121" s="128" t="s">
        <v>377</v>
      </c>
      <c r="K121" s="709"/>
      <c r="L121" s="674"/>
      <c r="M121" s="676"/>
      <c r="N121" s="64"/>
      <c r="O121" s="344" t="e">
        <f>EnterData_Dist!U121</f>
        <v>#DIV/0!</v>
      </c>
      <c r="P121" s="345" t="e">
        <f>EnterData_Dist!V121</f>
        <v>#DIV/0!</v>
      </c>
      <c r="Q121" s="238" t="e">
        <f>EnterData_Dist!W121</f>
        <v>#DIV/0!</v>
      </c>
      <c r="R121" s="355"/>
      <c r="S121" s="344" t="e">
        <f>EnterData_SubDist!U121</f>
        <v>#DIV/0!</v>
      </c>
      <c r="T121" s="345" t="e">
        <f>EnterData_SubDist!V121</f>
        <v>#DIV/0!</v>
      </c>
      <c r="U121" s="238" t="e">
        <f>EnterData_SubDist!W121</f>
        <v>#DIV/0!</v>
      </c>
      <c r="V121" s="344" t="e">
        <f>EnterData_SubDist!AG121</f>
        <v>#DIV/0!</v>
      </c>
      <c r="W121" s="345" t="e">
        <f>EnterData_SubDist!AH121</f>
        <v>#DIV/0!</v>
      </c>
      <c r="X121" s="238" t="e">
        <f>EnterData_SubDist!AI121</f>
        <v>#DIV/0!</v>
      </c>
      <c r="Y121" s="344" t="e">
        <f>EnterData_SubDist!AS121</f>
        <v>#DIV/0!</v>
      </c>
      <c r="Z121" s="345" t="e">
        <f>EnterData_SubDist!AT121</f>
        <v>#DIV/0!</v>
      </c>
      <c r="AA121" s="238" t="e">
        <f>EnterData_SubDist!AU121</f>
        <v>#DIV/0!</v>
      </c>
      <c r="AB121" s="344" t="e">
        <f>EnterData_SubDist!BE121</f>
        <v>#DIV/0!</v>
      </c>
      <c r="AC121" s="345" t="e">
        <f>EnterData_SubDist!BF121</f>
        <v>#DIV/0!</v>
      </c>
      <c r="AD121" s="238" t="e">
        <f>EnterData_SubDist!BG121</f>
        <v>#DIV/0!</v>
      </c>
      <c r="AE121" s="344" t="e">
        <f>EnterData_SubDist!BQ121</f>
        <v>#DIV/0!</v>
      </c>
      <c r="AF121" s="345" t="e">
        <f>EnterData_SubDist!BR121</f>
        <v>#DIV/0!</v>
      </c>
      <c r="AG121" s="238" t="e">
        <f>EnterData_SubDist!BS121</f>
        <v>#DIV/0!</v>
      </c>
      <c r="AH121" s="344" t="e">
        <f>EnterData_SubDist!CC121</f>
        <v>#DIV/0!</v>
      </c>
      <c r="AI121" s="345" t="e">
        <f>EnterData_SubDist!CD121</f>
        <v>#DIV/0!</v>
      </c>
      <c r="AJ121" s="238" t="e">
        <f>EnterData_SubDist!CE121</f>
        <v>#DIV/0!</v>
      </c>
      <c r="AK121" s="344" t="e">
        <f>EnterData_SubDist!CO121</f>
        <v>#DIV/0!</v>
      </c>
      <c r="AL121" s="345" t="e">
        <f>EnterData_SubDist!CP121</f>
        <v>#DIV/0!</v>
      </c>
      <c r="AM121" s="238" t="e">
        <f>EnterData_SubDist!CQ121</f>
        <v>#DIV/0!</v>
      </c>
      <c r="AN121" s="344" t="e">
        <f>EnterData_SubDist!DA121</f>
        <v>#DIV/0!</v>
      </c>
      <c r="AO121" s="345" t="e">
        <f>EnterData_SubDist!DB121</f>
        <v>#DIV/0!</v>
      </c>
      <c r="AP121" s="238" t="e">
        <f>EnterData_SubDist!DC121</f>
        <v>#DIV/0!</v>
      </c>
    </row>
    <row r="122" spans="2:42" ht="20.100000000000001" customHeight="1" x14ac:dyDescent="0.25">
      <c r="B122" s="601"/>
      <c r="C122" s="602"/>
      <c r="D122" s="609"/>
      <c r="E122" s="610"/>
      <c r="F122" s="610"/>
      <c r="G122" s="610"/>
      <c r="H122" s="610"/>
      <c r="I122" s="689"/>
      <c r="J122" s="130" t="s">
        <v>378</v>
      </c>
      <c r="K122" s="709"/>
      <c r="L122" s="674"/>
      <c r="M122" s="677"/>
      <c r="N122" s="64"/>
      <c r="O122" s="237" t="e">
        <f>EnterData_Dist!U122</f>
        <v>#DIV/0!</v>
      </c>
      <c r="P122" s="348" t="e">
        <f>EnterData_Dist!V122</f>
        <v>#DIV/0!</v>
      </c>
      <c r="Q122" s="349" t="e">
        <f>EnterData_Dist!W122</f>
        <v>#DIV/0!</v>
      </c>
      <c r="R122" s="355"/>
      <c r="S122" s="237" t="e">
        <f>EnterData_SubDist!U122</f>
        <v>#DIV/0!</v>
      </c>
      <c r="T122" s="348" t="e">
        <f>EnterData_SubDist!V122</f>
        <v>#DIV/0!</v>
      </c>
      <c r="U122" s="349" t="e">
        <f>EnterData_SubDist!W122</f>
        <v>#DIV/0!</v>
      </c>
      <c r="V122" s="237" t="e">
        <f>EnterData_SubDist!AG122</f>
        <v>#DIV/0!</v>
      </c>
      <c r="W122" s="348" t="e">
        <f>EnterData_SubDist!AH122</f>
        <v>#DIV/0!</v>
      </c>
      <c r="X122" s="349" t="e">
        <f>EnterData_SubDist!AI122</f>
        <v>#DIV/0!</v>
      </c>
      <c r="Y122" s="237" t="e">
        <f>EnterData_SubDist!AS122</f>
        <v>#DIV/0!</v>
      </c>
      <c r="Z122" s="348" t="e">
        <f>EnterData_SubDist!AT122</f>
        <v>#DIV/0!</v>
      </c>
      <c r="AA122" s="349" t="e">
        <f>EnterData_SubDist!AU122</f>
        <v>#DIV/0!</v>
      </c>
      <c r="AB122" s="237" t="e">
        <f>EnterData_SubDist!BE122</f>
        <v>#DIV/0!</v>
      </c>
      <c r="AC122" s="348" t="e">
        <f>EnterData_SubDist!BF122</f>
        <v>#DIV/0!</v>
      </c>
      <c r="AD122" s="349" t="e">
        <f>EnterData_SubDist!BG122</f>
        <v>#DIV/0!</v>
      </c>
      <c r="AE122" s="237" t="e">
        <f>EnterData_SubDist!BQ122</f>
        <v>#DIV/0!</v>
      </c>
      <c r="AF122" s="348" t="e">
        <f>EnterData_SubDist!BR122</f>
        <v>#DIV/0!</v>
      </c>
      <c r="AG122" s="349" t="e">
        <f>EnterData_SubDist!BS122</f>
        <v>#DIV/0!</v>
      </c>
      <c r="AH122" s="237" t="e">
        <f>EnterData_SubDist!CC122</f>
        <v>#DIV/0!</v>
      </c>
      <c r="AI122" s="348" t="e">
        <f>EnterData_SubDist!CD122</f>
        <v>#DIV/0!</v>
      </c>
      <c r="AJ122" s="349" t="e">
        <f>EnterData_SubDist!CE122</f>
        <v>#DIV/0!</v>
      </c>
      <c r="AK122" s="237" t="e">
        <f>EnterData_SubDist!CO122</f>
        <v>#DIV/0!</v>
      </c>
      <c r="AL122" s="348" t="e">
        <f>EnterData_SubDist!CP122</f>
        <v>#DIV/0!</v>
      </c>
      <c r="AM122" s="349" t="e">
        <f>EnterData_SubDist!CQ122</f>
        <v>#DIV/0!</v>
      </c>
      <c r="AN122" s="237" t="e">
        <f>EnterData_SubDist!DA122</f>
        <v>#DIV/0!</v>
      </c>
      <c r="AO122" s="348" t="e">
        <f>EnterData_SubDist!DB122</f>
        <v>#DIV/0!</v>
      </c>
      <c r="AP122" s="349" t="e">
        <f>EnterData_SubDist!DC122</f>
        <v>#DIV/0!</v>
      </c>
    </row>
    <row r="123" spans="2:42" ht="20.100000000000001" customHeight="1" x14ac:dyDescent="0.25">
      <c r="B123" s="601"/>
      <c r="C123" s="602"/>
      <c r="D123" s="607" t="s">
        <v>58</v>
      </c>
      <c r="E123" s="611"/>
      <c r="F123" s="686" t="str">
        <f>Overview_SelectedInterventions!N66</f>
        <v>-</v>
      </c>
      <c r="G123" s="687"/>
      <c r="H123" s="687"/>
      <c r="I123" s="688"/>
      <c r="J123" s="129" t="s">
        <v>375</v>
      </c>
      <c r="K123" s="710" t="str">
        <f>IF(ISBLANK(EnterData_Dist!K123),"-",(EnterData_Dist!K123))</f>
        <v>-</v>
      </c>
      <c r="L123" s="673" t="str">
        <f>IF(ISNUMBER(M123),(M123-0.3),"-")</f>
        <v>-</v>
      </c>
      <c r="M123" s="675" t="str">
        <f>IF(ISNUMBER(Overview_SelectedInterventions!O66),(Overview_SelectedInterventions!O66),"-")</f>
        <v>-</v>
      </c>
      <c r="N123" s="64"/>
      <c r="O123" s="346" t="e">
        <f>EnterData_Dist!U123</f>
        <v>#DIV/0!</v>
      </c>
      <c r="P123" s="347" t="e">
        <f>EnterData_Dist!V123</f>
        <v>#DIV/0!</v>
      </c>
      <c r="Q123" s="236" t="e">
        <f>EnterData_Dist!W123</f>
        <v>#DIV/0!</v>
      </c>
      <c r="R123" s="355"/>
      <c r="S123" s="346" t="e">
        <f>EnterData_SubDist!U123</f>
        <v>#DIV/0!</v>
      </c>
      <c r="T123" s="347" t="e">
        <f>EnterData_SubDist!V123</f>
        <v>#DIV/0!</v>
      </c>
      <c r="U123" s="236" t="e">
        <f>EnterData_SubDist!W123</f>
        <v>#DIV/0!</v>
      </c>
      <c r="V123" s="346" t="e">
        <f>EnterData_SubDist!AG123</f>
        <v>#DIV/0!</v>
      </c>
      <c r="W123" s="347" t="e">
        <f>EnterData_SubDist!AH123</f>
        <v>#DIV/0!</v>
      </c>
      <c r="X123" s="236" t="e">
        <f>EnterData_SubDist!AI123</f>
        <v>#DIV/0!</v>
      </c>
      <c r="Y123" s="346" t="e">
        <f>EnterData_SubDist!AS123</f>
        <v>#DIV/0!</v>
      </c>
      <c r="Z123" s="347" t="e">
        <f>EnterData_SubDist!AT123</f>
        <v>#DIV/0!</v>
      </c>
      <c r="AA123" s="236" t="e">
        <f>EnterData_SubDist!AU123</f>
        <v>#DIV/0!</v>
      </c>
      <c r="AB123" s="346" t="e">
        <f>EnterData_SubDist!BE123</f>
        <v>#DIV/0!</v>
      </c>
      <c r="AC123" s="347" t="e">
        <f>EnterData_SubDist!BF123</f>
        <v>#DIV/0!</v>
      </c>
      <c r="AD123" s="236" t="e">
        <f>EnterData_SubDist!BG123</f>
        <v>#DIV/0!</v>
      </c>
      <c r="AE123" s="346" t="e">
        <f>EnterData_SubDist!BQ123</f>
        <v>#DIV/0!</v>
      </c>
      <c r="AF123" s="347" t="e">
        <f>EnterData_SubDist!BR123</f>
        <v>#DIV/0!</v>
      </c>
      <c r="AG123" s="236" t="e">
        <f>EnterData_SubDist!BS123</f>
        <v>#DIV/0!</v>
      </c>
      <c r="AH123" s="346" t="e">
        <f>EnterData_SubDist!CC123</f>
        <v>#DIV/0!</v>
      </c>
      <c r="AI123" s="347" t="e">
        <f>EnterData_SubDist!CD123</f>
        <v>#DIV/0!</v>
      </c>
      <c r="AJ123" s="236" t="e">
        <f>EnterData_SubDist!CE123</f>
        <v>#DIV/0!</v>
      </c>
      <c r="AK123" s="346" t="e">
        <f>EnterData_SubDist!CO123</f>
        <v>#DIV/0!</v>
      </c>
      <c r="AL123" s="347" t="e">
        <f>EnterData_SubDist!CP123</f>
        <v>#DIV/0!</v>
      </c>
      <c r="AM123" s="236" t="e">
        <f>EnterData_SubDist!CQ123</f>
        <v>#DIV/0!</v>
      </c>
      <c r="AN123" s="346" t="e">
        <f>EnterData_SubDist!DA123</f>
        <v>#DIV/0!</v>
      </c>
      <c r="AO123" s="347" t="e">
        <f>EnterData_SubDist!DB123</f>
        <v>#DIV/0!</v>
      </c>
      <c r="AP123" s="236" t="e">
        <f>EnterData_SubDist!DC123</f>
        <v>#DIV/0!</v>
      </c>
    </row>
    <row r="124" spans="2:42" ht="20.100000000000001" customHeight="1" x14ac:dyDescent="0.25">
      <c r="B124" s="601"/>
      <c r="C124" s="602"/>
      <c r="D124" s="607"/>
      <c r="E124" s="611"/>
      <c r="F124" s="687"/>
      <c r="G124" s="687"/>
      <c r="H124" s="687"/>
      <c r="I124" s="688"/>
      <c r="J124" s="128" t="s">
        <v>376</v>
      </c>
      <c r="K124" s="709"/>
      <c r="L124" s="674"/>
      <c r="M124" s="676"/>
      <c r="N124" s="64"/>
      <c r="O124" s="344" t="e">
        <f>EnterData_Dist!U124</f>
        <v>#DIV/0!</v>
      </c>
      <c r="P124" s="345" t="e">
        <f>EnterData_Dist!V124</f>
        <v>#DIV/0!</v>
      </c>
      <c r="Q124" s="238" t="e">
        <f>EnterData_Dist!W124</f>
        <v>#DIV/0!</v>
      </c>
      <c r="R124" s="355"/>
      <c r="S124" s="344" t="e">
        <f>EnterData_SubDist!U124</f>
        <v>#DIV/0!</v>
      </c>
      <c r="T124" s="345" t="e">
        <f>EnterData_SubDist!V124</f>
        <v>#DIV/0!</v>
      </c>
      <c r="U124" s="238" t="e">
        <f>EnterData_SubDist!W124</f>
        <v>#DIV/0!</v>
      </c>
      <c r="V124" s="344" t="e">
        <f>EnterData_SubDist!AG124</f>
        <v>#DIV/0!</v>
      </c>
      <c r="W124" s="345" t="e">
        <f>EnterData_SubDist!AH124</f>
        <v>#DIV/0!</v>
      </c>
      <c r="X124" s="238" t="e">
        <f>EnterData_SubDist!AI124</f>
        <v>#DIV/0!</v>
      </c>
      <c r="Y124" s="344" t="e">
        <f>EnterData_SubDist!AS124</f>
        <v>#DIV/0!</v>
      </c>
      <c r="Z124" s="345" t="e">
        <f>EnterData_SubDist!AT124</f>
        <v>#DIV/0!</v>
      </c>
      <c r="AA124" s="238" t="e">
        <f>EnterData_SubDist!AU124</f>
        <v>#DIV/0!</v>
      </c>
      <c r="AB124" s="344" t="e">
        <f>EnterData_SubDist!BE124</f>
        <v>#DIV/0!</v>
      </c>
      <c r="AC124" s="345" t="e">
        <f>EnterData_SubDist!BF124</f>
        <v>#DIV/0!</v>
      </c>
      <c r="AD124" s="238" t="e">
        <f>EnterData_SubDist!BG124</f>
        <v>#DIV/0!</v>
      </c>
      <c r="AE124" s="344" t="e">
        <f>EnterData_SubDist!BQ124</f>
        <v>#DIV/0!</v>
      </c>
      <c r="AF124" s="345" t="e">
        <f>EnterData_SubDist!BR124</f>
        <v>#DIV/0!</v>
      </c>
      <c r="AG124" s="238" t="e">
        <f>EnterData_SubDist!BS124</f>
        <v>#DIV/0!</v>
      </c>
      <c r="AH124" s="344" t="e">
        <f>EnterData_SubDist!CC124</f>
        <v>#DIV/0!</v>
      </c>
      <c r="AI124" s="345" t="e">
        <f>EnterData_SubDist!CD124</f>
        <v>#DIV/0!</v>
      </c>
      <c r="AJ124" s="238" t="e">
        <f>EnterData_SubDist!CE124</f>
        <v>#DIV/0!</v>
      </c>
      <c r="AK124" s="344" t="e">
        <f>EnterData_SubDist!CO124</f>
        <v>#DIV/0!</v>
      </c>
      <c r="AL124" s="345" t="e">
        <f>EnterData_SubDist!CP124</f>
        <v>#DIV/0!</v>
      </c>
      <c r="AM124" s="238" t="e">
        <f>EnterData_SubDist!CQ124</f>
        <v>#DIV/0!</v>
      </c>
      <c r="AN124" s="344" t="e">
        <f>EnterData_SubDist!DA124</f>
        <v>#DIV/0!</v>
      </c>
      <c r="AO124" s="345" t="e">
        <f>EnterData_SubDist!DB124</f>
        <v>#DIV/0!</v>
      </c>
      <c r="AP124" s="238" t="e">
        <f>EnterData_SubDist!DC124</f>
        <v>#DIV/0!</v>
      </c>
    </row>
    <row r="125" spans="2:42" ht="20.100000000000001" customHeight="1" x14ac:dyDescent="0.25">
      <c r="B125" s="601"/>
      <c r="C125" s="602"/>
      <c r="D125" s="609"/>
      <c r="E125" s="610"/>
      <c r="F125" s="610"/>
      <c r="G125" s="610"/>
      <c r="H125" s="610"/>
      <c r="I125" s="689"/>
      <c r="J125" s="128" t="s">
        <v>377</v>
      </c>
      <c r="K125" s="709"/>
      <c r="L125" s="674"/>
      <c r="M125" s="676"/>
      <c r="N125" s="64"/>
      <c r="O125" s="344" t="e">
        <f>EnterData_Dist!U125</f>
        <v>#DIV/0!</v>
      </c>
      <c r="P125" s="345" t="e">
        <f>EnterData_Dist!V125</f>
        <v>#DIV/0!</v>
      </c>
      <c r="Q125" s="238" t="e">
        <f>EnterData_Dist!W125</f>
        <v>#DIV/0!</v>
      </c>
      <c r="R125" s="355"/>
      <c r="S125" s="344" t="e">
        <f>EnterData_SubDist!U125</f>
        <v>#DIV/0!</v>
      </c>
      <c r="T125" s="345" t="e">
        <f>EnterData_SubDist!V125</f>
        <v>#DIV/0!</v>
      </c>
      <c r="U125" s="238" t="e">
        <f>EnterData_SubDist!W125</f>
        <v>#DIV/0!</v>
      </c>
      <c r="V125" s="344" t="e">
        <f>EnterData_SubDist!AG125</f>
        <v>#DIV/0!</v>
      </c>
      <c r="W125" s="345" t="e">
        <f>EnterData_SubDist!AH125</f>
        <v>#DIV/0!</v>
      </c>
      <c r="X125" s="238" t="e">
        <f>EnterData_SubDist!AI125</f>
        <v>#DIV/0!</v>
      </c>
      <c r="Y125" s="344" t="e">
        <f>EnterData_SubDist!AS125</f>
        <v>#DIV/0!</v>
      </c>
      <c r="Z125" s="345" t="e">
        <f>EnterData_SubDist!AT125</f>
        <v>#DIV/0!</v>
      </c>
      <c r="AA125" s="238" t="e">
        <f>EnterData_SubDist!AU125</f>
        <v>#DIV/0!</v>
      </c>
      <c r="AB125" s="344" t="e">
        <f>EnterData_SubDist!BE125</f>
        <v>#DIV/0!</v>
      </c>
      <c r="AC125" s="345" t="e">
        <f>EnterData_SubDist!BF125</f>
        <v>#DIV/0!</v>
      </c>
      <c r="AD125" s="238" t="e">
        <f>EnterData_SubDist!BG125</f>
        <v>#DIV/0!</v>
      </c>
      <c r="AE125" s="344" t="e">
        <f>EnterData_SubDist!BQ125</f>
        <v>#DIV/0!</v>
      </c>
      <c r="AF125" s="345" t="e">
        <f>EnterData_SubDist!BR125</f>
        <v>#DIV/0!</v>
      </c>
      <c r="AG125" s="238" t="e">
        <f>EnterData_SubDist!BS125</f>
        <v>#DIV/0!</v>
      </c>
      <c r="AH125" s="344" t="e">
        <f>EnterData_SubDist!CC125</f>
        <v>#DIV/0!</v>
      </c>
      <c r="AI125" s="345" t="e">
        <f>EnterData_SubDist!CD125</f>
        <v>#DIV/0!</v>
      </c>
      <c r="AJ125" s="238" t="e">
        <f>EnterData_SubDist!CE125</f>
        <v>#DIV/0!</v>
      </c>
      <c r="AK125" s="344" t="e">
        <f>EnterData_SubDist!CO125</f>
        <v>#DIV/0!</v>
      </c>
      <c r="AL125" s="345" t="e">
        <f>EnterData_SubDist!CP125</f>
        <v>#DIV/0!</v>
      </c>
      <c r="AM125" s="238" t="e">
        <f>EnterData_SubDist!CQ125</f>
        <v>#DIV/0!</v>
      </c>
      <c r="AN125" s="344" t="e">
        <f>EnterData_SubDist!DA125</f>
        <v>#DIV/0!</v>
      </c>
      <c r="AO125" s="345" t="e">
        <f>EnterData_SubDist!DB125</f>
        <v>#DIV/0!</v>
      </c>
      <c r="AP125" s="238" t="e">
        <f>EnterData_SubDist!DC125</f>
        <v>#DIV/0!</v>
      </c>
    </row>
    <row r="126" spans="2:42" ht="20.100000000000001" customHeight="1" x14ac:dyDescent="0.25">
      <c r="B126" s="601"/>
      <c r="C126" s="602"/>
      <c r="D126" s="609"/>
      <c r="E126" s="610"/>
      <c r="F126" s="610"/>
      <c r="G126" s="610"/>
      <c r="H126" s="610"/>
      <c r="I126" s="689"/>
      <c r="J126" s="130" t="s">
        <v>378</v>
      </c>
      <c r="K126" s="709"/>
      <c r="L126" s="674"/>
      <c r="M126" s="677"/>
      <c r="N126" s="64"/>
      <c r="O126" s="237" t="e">
        <f>EnterData_Dist!U126</f>
        <v>#DIV/0!</v>
      </c>
      <c r="P126" s="348" t="e">
        <f>EnterData_Dist!V126</f>
        <v>#DIV/0!</v>
      </c>
      <c r="Q126" s="349" t="e">
        <f>EnterData_Dist!W126</f>
        <v>#DIV/0!</v>
      </c>
      <c r="R126" s="355"/>
      <c r="S126" s="237" t="e">
        <f>EnterData_SubDist!U126</f>
        <v>#DIV/0!</v>
      </c>
      <c r="T126" s="348" t="e">
        <f>EnterData_SubDist!V126</f>
        <v>#DIV/0!</v>
      </c>
      <c r="U126" s="349" t="e">
        <f>EnterData_SubDist!W126</f>
        <v>#DIV/0!</v>
      </c>
      <c r="V126" s="237" t="e">
        <f>EnterData_SubDist!AG126</f>
        <v>#DIV/0!</v>
      </c>
      <c r="W126" s="348" t="e">
        <f>EnterData_SubDist!AH126</f>
        <v>#DIV/0!</v>
      </c>
      <c r="X126" s="349" t="e">
        <f>EnterData_SubDist!AI126</f>
        <v>#DIV/0!</v>
      </c>
      <c r="Y126" s="237" t="e">
        <f>EnterData_SubDist!AS126</f>
        <v>#DIV/0!</v>
      </c>
      <c r="Z126" s="348" t="e">
        <f>EnterData_SubDist!AT126</f>
        <v>#DIV/0!</v>
      </c>
      <c r="AA126" s="349" t="e">
        <f>EnterData_SubDist!AU126</f>
        <v>#DIV/0!</v>
      </c>
      <c r="AB126" s="237" t="e">
        <f>EnterData_SubDist!BE126</f>
        <v>#DIV/0!</v>
      </c>
      <c r="AC126" s="348" t="e">
        <f>EnterData_SubDist!BF126</f>
        <v>#DIV/0!</v>
      </c>
      <c r="AD126" s="349" t="e">
        <f>EnterData_SubDist!BG126</f>
        <v>#DIV/0!</v>
      </c>
      <c r="AE126" s="237" t="e">
        <f>EnterData_SubDist!BQ126</f>
        <v>#DIV/0!</v>
      </c>
      <c r="AF126" s="348" t="e">
        <f>EnterData_SubDist!BR126</f>
        <v>#DIV/0!</v>
      </c>
      <c r="AG126" s="349" t="e">
        <f>EnterData_SubDist!BS126</f>
        <v>#DIV/0!</v>
      </c>
      <c r="AH126" s="237" t="e">
        <f>EnterData_SubDist!CC126</f>
        <v>#DIV/0!</v>
      </c>
      <c r="AI126" s="348" t="e">
        <f>EnterData_SubDist!CD126</f>
        <v>#DIV/0!</v>
      </c>
      <c r="AJ126" s="349" t="e">
        <f>EnterData_SubDist!CE126</f>
        <v>#DIV/0!</v>
      </c>
      <c r="AK126" s="237" t="e">
        <f>EnterData_SubDist!CO126</f>
        <v>#DIV/0!</v>
      </c>
      <c r="AL126" s="348" t="e">
        <f>EnterData_SubDist!CP126</f>
        <v>#DIV/0!</v>
      </c>
      <c r="AM126" s="349" t="e">
        <f>EnterData_SubDist!CQ126</f>
        <v>#DIV/0!</v>
      </c>
      <c r="AN126" s="237" t="e">
        <f>EnterData_SubDist!DA126</f>
        <v>#DIV/0!</v>
      </c>
      <c r="AO126" s="348" t="e">
        <f>EnterData_SubDist!DB126</f>
        <v>#DIV/0!</v>
      </c>
      <c r="AP126" s="349" t="e">
        <f>EnterData_SubDist!DC126</f>
        <v>#DIV/0!</v>
      </c>
    </row>
    <row r="127" spans="2:42" ht="20.100000000000001" customHeight="1" x14ac:dyDescent="0.25">
      <c r="B127" s="601"/>
      <c r="C127" s="602"/>
      <c r="D127" s="607" t="s">
        <v>59</v>
      </c>
      <c r="E127" s="611"/>
      <c r="F127" s="686" t="str">
        <f>Overview_SelectedInterventions!N68</f>
        <v>-</v>
      </c>
      <c r="G127" s="687"/>
      <c r="H127" s="687"/>
      <c r="I127" s="688"/>
      <c r="J127" s="128" t="s">
        <v>375</v>
      </c>
      <c r="K127" s="710" t="str">
        <f>IF(ISBLANK(EnterData_Dist!K127),"-",(EnterData_Dist!K127))</f>
        <v>-</v>
      </c>
      <c r="L127" s="673" t="str">
        <f>IF(ISNUMBER(M127),(M127-0.3),"-")</f>
        <v>-</v>
      </c>
      <c r="M127" s="675" t="str">
        <f>IF(ISNUMBER(Overview_SelectedInterventions!O68),(Overview_SelectedInterventions!O68),"-")</f>
        <v>-</v>
      </c>
      <c r="N127" s="64"/>
      <c r="O127" s="344" t="e">
        <f>EnterData_Dist!U127</f>
        <v>#DIV/0!</v>
      </c>
      <c r="P127" s="345" t="e">
        <f>EnterData_Dist!V127</f>
        <v>#DIV/0!</v>
      </c>
      <c r="Q127" s="238" t="e">
        <f>EnterData_Dist!W127</f>
        <v>#DIV/0!</v>
      </c>
      <c r="R127" s="355"/>
      <c r="S127" s="344" t="e">
        <f>EnterData_SubDist!U127</f>
        <v>#DIV/0!</v>
      </c>
      <c r="T127" s="345" t="e">
        <f>EnterData_SubDist!V127</f>
        <v>#DIV/0!</v>
      </c>
      <c r="U127" s="238" t="e">
        <f>EnterData_SubDist!W127</f>
        <v>#DIV/0!</v>
      </c>
      <c r="V127" s="344" t="e">
        <f>EnterData_SubDist!AG127</f>
        <v>#DIV/0!</v>
      </c>
      <c r="W127" s="345" t="e">
        <f>EnterData_SubDist!AH127</f>
        <v>#DIV/0!</v>
      </c>
      <c r="X127" s="238" t="e">
        <f>EnterData_SubDist!AI127</f>
        <v>#DIV/0!</v>
      </c>
      <c r="Y127" s="344" t="e">
        <f>EnterData_SubDist!AS127</f>
        <v>#DIV/0!</v>
      </c>
      <c r="Z127" s="345" t="e">
        <f>EnterData_SubDist!AT127</f>
        <v>#DIV/0!</v>
      </c>
      <c r="AA127" s="238" t="e">
        <f>EnterData_SubDist!AU127</f>
        <v>#DIV/0!</v>
      </c>
      <c r="AB127" s="344" t="e">
        <f>EnterData_SubDist!BE127</f>
        <v>#DIV/0!</v>
      </c>
      <c r="AC127" s="345" t="e">
        <f>EnterData_SubDist!BF127</f>
        <v>#DIV/0!</v>
      </c>
      <c r="AD127" s="238" t="e">
        <f>EnterData_SubDist!BG127</f>
        <v>#DIV/0!</v>
      </c>
      <c r="AE127" s="344" t="e">
        <f>EnterData_SubDist!BQ127</f>
        <v>#DIV/0!</v>
      </c>
      <c r="AF127" s="345" t="e">
        <f>EnterData_SubDist!BR127</f>
        <v>#DIV/0!</v>
      </c>
      <c r="AG127" s="238" t="e">
        <f>EnterData_SubDist!BS127</f>
        <v>#DIV/0!</v>
      </c>
      <c r="AH127" s="344" t="e">
        <f>EnterData_SubDist!CC127</f>
        <v>#DIV/0!</v>
      </c>
      <c r="AI127" s="345" t="e">
        <f>EnterData_SubDist!CD127</f>
        <v>#DIV/0!</v>
      </c>
      <c r="AJ127" s="238" t="e">
        <f>EnterData_SubDist!CE127</f>
        <v>#DIV/0!</v>
      </c>
      <c r="AK127" s="344" t="e">
        <f>EnterData_SubDist!CO127</f>
        <v>#DIV/0!</v>
      </c>
      <c r="AL127" s="345" t="e">
        <f>EnterData_SubDist!CP127</f>
        <v>#DIV/0!</v>
      </c>
      <c r="AM127" s="238" t="e">
        <f>EnterData_SubDist!CQ127</f>
        <v>#DIV/0!</v>
      </c>
      <c r="AN127" s="344" t="e">
        <f>EnterData_SubDist!DA127</f>
        <v>#DIV/0!</v>
      </c>
      <c r="AO127" s="345" t="e">
        <f>EnterData_SubDist!DB127</f>
        <v>#DIV/0!</v>
      </c>
      <c r="AP127" s="238" t="e">
        <f>EnterData_SubDist!DC127</f>
        <v>#DIV/0!</v>
      </c>
    </row>
    <row r="128" spans="2:42" ht="20.100000000000001" customHeight="1" x14ac:dyDescent="0.25">
      <c r="B128" s="601"/>
      <c r="C128" s="602"/>
      <c r="D128" s="607"/>
      <c r="E128" s="611"/>
      <c r="F128" s="687"/>
      <c r="G128" s="687"/>
      <c r="H128" s="687"/>
      <c r="I128" s="688"/>
      <c r="J128" s="128" t="s">
        <v>376</v>
      </c>
      <c r="K128" s="709"/>
      <c r="L128" s="674"/>
      <c r="M128" s="676"/>
      <c r="N128" s="64"/>
      <c r="O128" s="344" t="e">
        <f>EnterData_Dist!U128</f>
        <v>#DIV/0!</v>
      </c>
      <c r="P128" s="345" t="e">
        <f>EnterData_Dist!V128</f>
        <v>#DIV/0!</v>
      </c>
      <c r="Q128" s="238" t="e">
        <f>EnterData_Dist!W128</f>
        <v>#DIV/0!</v>
      </c>
      <c r="R128" s="355"/>
      <c r="S128" s="344" t="e">
        <f>EnterData_SubDist!U128</f>
        <v>#DIV/0!</v>
      </c>
      <c r="T128" s="345" t="e">
        <f>EnterData_SubDist!V128</f>
        <v>#DIV/0!</v>
      </c>
      <c r="U128" s="238" t="e">
        <f>EnterData_SubDist!W128</f>
        <v>#DIV/0!</v>
      </c>
      <c r="V128" s="344" t="e">
        <f>EnterData_SubDist!AG128</f>
        <v>#DIV/0!</v>
      </c>
      <c r="W128" s="345" t="e">
        <f>EnterData_SubDist!AH128</f>
        <v>#DIV/0!</v>
      </c>
      <c r="X128" s="238" t="e">
        <f>EnterData_SubDist!AI128</f>
        <v>#DIV/0!</v>
      </c>
      <c r="Y128" s="344" t="e">
        <f>EnterData_SubDist!AS128</f>
        <v>#DIV/0!</v>
      </c>
      <c r="Z128" s="345" t="e">
        <f>EnterData_SubDist!AT128</f>
        <v>#DIV/0!</v>
      </c>
      <c r="AA128" s="238" t="e">
        <f>EnterData_SubDist!AU128</f>
        <v>#DIV/0!</v>
      </c>
      <c r="AB128" s="344" t="e">
        <f>EnterData_SubDist!BE128</f>
        <v>#DIV/0!</v>
      </c>
      <c r="AC128" s="345" t="e">
        <f>EnterData_SubDist!BF128</f>
        <v>#DIV/0!</v>
      </c>
      <c r="AD128" s="238" t="e">
        <f>EnterData_SubDist!BG128</f>
        <v>#DIV/0!</v>
      </c>
      <c r="AE128" s="344" t="e">
        <f>EnterData_SubDist!BQ128</f>
        <v>#DIV/0!</v>
      </c>
      <c r="AF128" s="345" t="e">
        <f>EnterData_SubDist!BR128</f>
        <v>#DIV/0!</v>
      </c>
      <c r="AG128" s="238" t="e">
        <f>EnterData_SubDist!BS128</f>
        <v>#DIV/0!</v>
      </c>
      <c r="AH128" s="344" t="e">
        <f>EnterData_SubDist!CC128</f>
        <v>#DIV/0!</v>
      </c>
      <c r="AI128" s="345" t="e">
        <f>EnterData_SubDist!CD128</f>
        <v>#DIV/0!</v>
      </c>
      <c r="AJ128" s="238" t="e">
        <f>EnterData_SubDist!CE128</f>
        <v>#DIV/0!</v>
      </c>
      <c r="AK128" s="344" t="e">
        <f>EnterData_SubDist!CO128</f>
        <v>#DIV/0!</v>
      </c>
      <c r="AL128" s="345" t="e">
        <f>EnterData_SubDist!CP128</f>
        <v>#DIV/0!</v>
      </c>
      <c r="AM128" s="238" t="e">
        <f>EnterData_SubDist!CQ128</f>
        <v>#DIV/0!</v>
      </c>
      <c r="AN128" s="344" t="e">
        <f>EnterData_SubDist!DA128</f>
        <v>#DIV/0!</v>
      </c>
      <c r="AO128" s="345" t="e">
        <f>EnterData_SubDist!DB128</f>
        <v>#DIV/0!</v>
      </c>
      <c r="AP128" s="238" t="e">
        <f>EnterData_SubDist!DC128</f>
        <v>#DIV/0!</v>
      </c>
    </row>
    <row r="129" spans="2:42" ht="20.100000000000001" customHeight="1" x14ac:dyDescent="0.25">
      <c r="B129" s="601"/>
      <c r="C129" s="602"/>
      <c r="D129" s="609"/>
      <c r="E129" s="610"/>
      <c r="F129" s="610"/>
      <c r="G129" s="610"/>
      <c r="H129" s="610"/>
      <c r="I129" s="689"/>
      <c r="J129" s="128" t="s">
        <v>377</v>
      </c>
      <c r="K129" s="709"/>
      <c r="L129" s="674"/>
      <c r="M129" s="676"/>
      <c r="N129" s="64"/>
      <c r="O129" s="344" t="e">
        <f>EnterData_Dist!U129</f>
        <v>#DIV/0!</v>
      </c>
      <c r="P129" s="345" t="e">
        <f>EnterData_Dist!V129</f>
        <v>#DIV/0!</v>
      </c>
      <c r="Q129" s="238" t="e">
        <f>EnterData_Dist!W129</f>
        <v>#DIV/0!</v>
      </c>
      <c r="R129" s="355"/>
      <c r="S129" s="344" t="e">
        <f>EnterData_SubDist!U129</f>
        <v>#DIV/0!</v>
      </c>
      <c r="T129" s="345" t="e">
        <f>EnterData_SubDist!V129</f>
        <v>#DIV/0!</v>
      </c>
      <c r="U129" s="238" t="e">
        <f>EnterData_SubDist!W129</f>
        <v>#DIV/0!</v>
      </c>
      <c r="V129" s="344" t="e">
        <f>EnterData_SubDist!AG129</f>
        <v>#DIV/0!</v>
      </c>
      <c r="W129" s="345" t="e">
        <f>EnterData_SubDist!AH129</f>
        <v>#DIV/0!</v>
      </c>
      <c r="X129" s="238" t="e">
        <f>EnterData_SubDist!AI129</f>
        <v>#DIV/0!</v>
      </c>
      <c r="Y129" s="344" t="e">
        <f>EnterData_SubDist!AS129</f>
        <v>#DIV/0!</v>
      </c>
      <c r="Z129" s="345" t="e">
        <f>EnterData_SubDist!AT129</f>
        <v>#DIV/0!</v>
      </c>
      <c r="AA129" s="238" t="e">
        <f>EnterData_SubDist!AU129</f>
        <v>#DIV/0!</v>
      </c>
      <c r="AB129" s="344" t="e">
        <f>EnterData_SubDist!BE129</f>
        <v>#DIV/0!</v>
      </c>
      <c r="AC129" s="345" t="e">
        <f>EnterData_SubDist!BF129</f>
        <v>#DIV/0!</v>
      </c>
      <c r="AD129" s="238" t="e">
        <f>EnterData_SubDist!BG129</f>
        <v>#DIV/0!</v>
      </c>
      <c r="AE129" s="344" t="e">
        <f>EnterData_SubDist!BQ129</f>
        <v>#DIV/0!</v>
      </c>
      <c r="AF129" s="345" t="e">
        <f>EnterData_SubDist!BR129</f>
        <v>#DIV/0!</v>
      </c>
      <c r="AG129" s="238" t="e">
        <f>EnterData_SubDist!BS129</f>
        <v>#DIV/0!</v>
      </c>
      <c r="AH129" s="344" t="e">
        <f>EnterData_SubDist!CC129</f>
        <v>#DIV/0!</v>
      </c>
      <c r="AI129" s="345" t="e">
        <f>EnterData_SubDist!CD129</f>
        <v>#DIV/0!</v>
      </c>
      <c r="AJ129" s="238" t="e">
        <f>EnterData_SubDist!CE129</f>
        <v>#DIV/0!</v>
      </c>
      <c r="AK129" s="344" t="e">
        <f>EnterData_SubDist!CO129</f>
        <v>#DIV/0!</v>
      </c>
      <c r="AL129" s="345" t="e">
        <f>EnterData_SubDist!CP129</f>
        <v>#DIV/0!</v>
      </c>
      <c r="AM129" s="238" t="e">
        <f>EnterData_SubDist!CQ129</f>
        <v>#DIV/0!</v>
      </c>
      <c r="AN129" s="344" t="e">
        <f>EnterData_SubDist!DA129</f>
        <v>#DIV/0!</v>
      </c>
      <c r="AO129" s="345" t="e">
        <f>EnterData_SubDist!DB129</f>
        <v>#DIV/0!</v>
      </c>
      <c r="AP129" s="238" t="e">
        <f>EnterData_SubDist!DC129</f>
        <v>#DIV/0!</v>
      </c>
    </row>
    <row r="130" spans="2:42" ht="20.100000000000001" customHeight="1" x14ac:dyDescent="0.25">
      <c r="B130" s="603"/>
      <c r="C130" s="604"/>
      <c r="D130" s="617"/>
      <c r="E130" s="618"/>
      <c r="F130" s="618"/>
      <c r="G130" s="618"/>
      <c r="H130" s="618"/>
      <c r="I130" s="690"/>
      <c r="J130" s="131" t="s">
        <v>378</v>
      </c>
      <c r="K130" s="715"/>
      <c r="L130" s="678"/>
      <c r="M130" s="679"/>
      <c r="N130" s="64"/>
      <c r="O130" s="352" t="e">
        <f>EnterData_Dist!U130</f>
        <v>#DIV/0!</v>
      </c>
      <c r="P130" s="353" t="e">
        <f>EnterData_Dist!V130</f>
        <v>#DIV/0!</v>
      </c>
      <c r="Q130" s="354" t="e">
        <f>EnterData_Dist!W130</f>
        <v>#DIV/0!</v>
      </c>
      <c r="R130" s="355"/>
      <c r="S130" s="352" t="e">
        <f>EnterData_SubDist!U130</f>
        <v>#DIV/0!</v>
      </c>
      <c r="T130" s="353" t="e">
        <f>EnterData_SubDist!V130</f>
        <v>#DIV/0!</v>
      </c>
      <c r="U130" s="354" t="e">
        <f>EnterData_SubDist!W130</f>
        <v>#DIV/0!</v>
      </c>
      <c r="V130" s="352" t="e">
        <f>EnterData_SubDist!AG130</f>
        <v>#DIV/0!</v>
      </c>
      <c r="W130" s="353" t="e">
        <f>EnterData_SubDist!AH130</f>
        <v>#DIV/0!</v>
      </c>
      <c r="X130" s="354" t="e">
        <f>EnterData_SubDist!AI130</f>
        <v>#DIV/0!</v>
      </c>
      <c r="Y130" s="352" t="e">
        <f>EnterData_SubDist!AS130</f>
        <v>#DIV/0!</v>
      </c>
      <c r="Z130" s="353" t="e">
        <f>EnterData_SubDist!AT130</f>
        <v>#DIV/0!</v>
      </c>
      <c r="AA130" s="354" t="e">
        <f>EnterData_SubDist!AU130</f>
        <v>#DIV/0!</v>
      </c>
      <c r="AB130" s="352" t="e">
        <f>EnterData_SubDist!BE130</f>
        <v>#DIV/0!</v>
      </c>
      <c r="AC130" s="353" t="e">
        <f>EnterData_SubDist!BF130</f>
        <v>#DIV/0!</v>
      </c>
      <c r="AD130" s="354" t="e">
        <f>EnterData_SubDist!BG130</f>
        <v>#DIV/0!</v>
      </c>
      <c r="AE130" s="352" t="e">
        <f>EnterData_SubDist!BQ130</f>
        <v>#DIV/0!</v>
      </c>
      <c r="AF130" s="353" t="e">
        <f>EnterData_SubDist!BR130</f>
        <v>#DIV/0!</v>
      </c>
      <c r="AG130" s="354" t="e">
        <f>EnterData_SubDist!BS130</f>
        <v>#DIV/0!</v>
      </c>
      <c r="AH130" s="352" t="e">
        <f>EnterData_SubDist!CC130</f>
        <v>#DIV/0!</v>
      </c>
      <c r="AI130" s="353" t="e">
        <f>EnterData_SubDist!CD130</f>
        <v>#DIV/0!</v>
      </c>
      <c r="AJ130" s="354" t="e">
        <f>EnterData_SubDist!CE130</f>
        <v>#DIV/0!</v>
      </c>
      <c r="AK130" s="352" t="e">
        <f>EnterData_SubDist!CO130</f>
        <v>#DIV/0!</v>
      </c>
      <c r="AL130" s="353" t="e">
        <f>EnterData_SubDist!CP130</f>
        <v>#DIV/0!</v>
      </c>
      <c r="AM130" s="354" t="e">
        <f>EnterData_SubDist!CQ130</f>
        <v>#DIV/0!</v>
      </c>
      <c r="AN130" s="352" t="e">
        <f>EnterData_SubDist!DA130</f>
        <v>#DIV/0!</v>
      </c>
      <c r="AO130" s="353" t="e">
        <f>EnterData_SubDist!DB130</f>
        <v>#DIV/0!</v>
      </c>
      <c r="AP130" s="354" t="e">
        <f>EnterData_SubDist!DC130</f>
        <v>#DIV/0!</v>
      </c>
    </row>
    <row r="131" spans="2:42" ht="9.9499999999999993" customHeight="1" x14ac:dyDescent="0.25">
      <c r="B131" s="99"/>
      <c r="C131" s="100"/>
      <c r="D131" s="94"/>
      <c r="E131" s="95"/>
      <c r="F131" s="95"/>
      <c r="G131" s="95"/>
      <c r="H131" s="95"/>
      <c r="I131" s="95"/>
      <c r="J131" s="96"/>
      <c r="K131" s="97"/>
      <c r="L131" s="98"/>
      <c r="M131" s="98"/>
      <c r="N131" s="96"/>
      <c r="O131" s="350"/>
      <c r="P131" s="350"/>
      <c r="Q131" s="350"/>
      <c r="R131" s="356"/>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1"/>
    </row>
    <row r="132" spans="2:42" ht="20.100000000000001" customHeight="1" x14ac:dyDescent="0.25">
      <c r="B132" s="592" t="str">
        <f>'Select Interventions'!E20</f>
        <v>Select intervention #6</v>
      </c>
      <c r="C132" s="457"/>
      <c r="D132" s="597" t="s">
        <v>55</v>
      </c>
      <c r="E132" s="598"/>
      <c r="F132" s="696" t="str">
        <f>Overview_SelectedInterventions!N71</f>
        <v>-</v>
      </c>
      <c r="G132" s="697"/>
      <c r="H132" s="697"/>
      <c r="I132" s="698"/>
      <c r="J132" s="142" t="s">
        <v>375</v>
      </c>
      <c r="K132" s="708" t="str">
        <f>IF(ISBLANK(EnterData_Dist!K132),"-",(EnterData_Dist!K132))</f>
        <v>-</v>
      </c>
      <c r="L132" s="680" t="str">
        <f>IF(ISNUMBER(M132),(M132-0.3),"-")</f>
        <v>-</v>
      </c>
      <c r="M132" s="681" t="str">
        <f>IF(ISNUMBER(Overview_SelectedInterventions!O71),(Overview_SelectedInterventions!O71),"-")</f>
        <v>-</v>
      </c>
      <c r="N132" s="64"/>
      <c r="O132" s="680" t="e">
        <f>EnterData_Dist!U132</f>
        <v>#DIV/0!</v>
      </c>
      <c r="P132" s="714" t="e">
        <f>EnterData_Dist!V132</f>
        <v>#DIV/0!</v>
      </c>
      <c r="Q132" s="713" t="e">
        <f>EnterData_Dist!W132</f>
        <v>#DIV/0!</v>
      </c>
      <c r="R132" s="355"/>
      <c r="S132" s="680" t="e">
        <f>EnterData_SubDist!U132</f>
        <v>#DIV/0!</v>
      </c>
      <c r="T132" s="714" t="e">
        <f>EnterData_SubDist!V132</f>
        <v>#DIV/0!</v>
      </c>
      <c r="U132" s="713" t="e">
        <f>EnterData_SubDist!W132</f>
        <v>#DIV/0!</v>
      </c>
      <c r="V132" s="680" t="e">
        <f>EnterData_SubDist!AG132</f>
        <v>#DIV/0!</v>
      </c>
      <c r="W132" s="714" t="e">
        <f>EnterData_SubDist!AH132</f>
        <v>#DIV/0!</v>
      </c>
      <c r="X132" s="713" t="e">
        <f>EnterData_SubDist!AI132</f>
        <v>#DIV/0!</v>
      </c>
      <c r="Y132" s="680" t="e">
        <f>EnterData_SubDist!AS132</f>
        <v>#DIV/0!</v>
      </c>
      <c r="Z132" s="714" t="e">
        <f>EnterData_SubDist!AT132</f>
        <v>#DIV/0!</v>
      </c>
      <c r="AA132" s="713" t="e">
        <f>EnterData_SubDist!AU132</f>
        <v>#DIV/0!</v>
      </c>
      <c r="AB132" s="680" t="e">
        <f>EnterData_SubDist!BE132</f>
        <v>#DIV/0!</v>
      </c>
      <c r="AC132" s="714" t="e">
        <f>EnterData_SubDist!BF132</f>
        <v>#DIV/0!</v>
      </c>
      <c r="AD132" s="713" t="e">
        <f>EnterData_SubDist!BG132</f>
        <v>#DIV/0!</v>
      </c>
      <c r="AE132" s="680" t="e">
        <f>EnterData_SubDist!BQ132</f>
        <v>#DIV/0!</v>
      </c>
      <c r="AF132" s="714" t="e">
        <f>EnterData_SubDist!BR132</f>
        <v>#DIV/0!</v>
      </c>
      <c r="AG132" s="713" t="e">
        <f>EnterData_SubDist!BS132</f>
        <v>#DIV/0!</v>
      </c>
      <c r="AH132" s="680" t="e">
        <f>EnterData_SubDist!CC132</f>
        <v>#DIV/0!</v>
      </c>
      <c r="AI132" s="714" t="e">
        <f>EnterData_SubDist!CD132</f>
        <v>#DIV/0!</v>
      </c>
      <c r="AJ132" s="713" t="e">
        <f>EnterData_SubDist!CE132</f>
        <v>#DIV/0!</v>
      </c>
      <c r="AK132" s="680" t="e">
        <f>EnterData_SubDist!CO132</f>
        <v>#DIV/0!</v>
      </c>
      <c r="AL132" s="714" t="e">
        <f>EnterData_SubDist!CP132</f>
        <v>#DIV/0!</v>
      </c>
      <c r="AM132" s="713" t="e">
        <f>EnterData_SubDist!CQ132</f>
        <v>#DIV/0!</v>
      </c>
      <c r="AN132" s="680" t="e">
        <f>EnterData_SubDist!DA132</f>
        <v>#DIV/0!</v>
      </c>
      <c r="AO132" s="714" t="e">
        <f>EnterData_SubDist!DB132</f>
        <v>#DIV/0!</v>
      </c>
      <c r="AP132" s="713" t="e">
        <f>EnterData_SubDist!DC132</f>
        <v>#DIV/0!</v>
      </c>
    </row>
    <row r="133" spans="2:42" ht="20.100000000000001" customHeight="1" x14ac:dyDescent="0.25">
      <c r="B133" s="458"/>
      <c r="C133" s="459"/>
      <c r="D133" s="584"/>
      <c r="E133" s="599"/>
      <c r="F133" s="699"/>
      <c r="G133" s="699"/>
      <c r="H133" s="699"/>
      <c r="I133" s="700"/>
      <c r="J133" s="138" t="s">
        <v>376</v>
      </c>
      <c r="K133" s="709"/>
      <c r="L133" s="674"/>
      <c r="M133" s="676"/>
      <c r="N133" s="64"/>
      <c r="O133" s="673"/>
      <c r="P133" s="712"/>
      <c r="Q133" s="711"/>
      <c r="R133" s="355"/>
      <c r="S133" s="673"/>
      <c r="T133" s="712"/>
      <c r="U133" s="711"/>
      <c r="V133" s="673"/>
      <c r="W133" s="712"/>
      <c r="X133" s="711"/>
      <c r="Y133" s="673"/>
      <c r="Z133" s="712"/>
      <c r="AA133" s="711"/>
      <c r="AB133" s="673"/>
      <c r="AC133" s="712"/>
      <c r="AD133" s="711"/>
      <c r="AE133" s="673"/>
      <c r="AF133" s="712"/>
      <c r="AG133" s="711"/>
      <c r="AH133" s="673"/>
      <c r="AI133" s="712"/>
      <c r="AJ133" s="711"/>
      <c r="AK133" s="673"/>
      <c r="AL133" s="712"/>
      <c r="AM133" s="711"/>
      <c r="AN133" s="673"/>
      <c r="AO133" s="712"/>
      <c r="AP133" s="711"/>
    </row>
    <row r="134" spans="2:42" ht="20.100000000000001" customHeight="1" x14ac:dyDescent="0.25">
      <c r="B134" s="458"/>
      <c r="C134" s="459"/>
      <c r="D134" s="586"/>
      <c r="E134" s="587"/>
      <c r="F134" s="587"/>
      <c r="G134" s="587"/>
      <c r="H134" s="587"/>
      <c r="I134" s="701"/>
      <c r="J134" s="138" t="s">
        <v>377</v>
      </c>
      <c r="K134" s="709"/>
      <c r="L134" s="674"/>
      <c r="M134" s="676"/>
      <c r="N134" s="64"/>
      <c r="O134" s="673"/>
      <c r="P134" s="712"/>
      <c r="Q134" s="711"/>
      <c r="R134" s="355"/>
      <c r="S134" s="673"/>
      <c r="T134" s="712"/>
      <c r="U134" s="711"/>
      <c r="V134" s="673"/>
      <c r="W134" s="712"/>
      <c r="X134" s="711"/>
      <c r="Y134" s="673"/>
      <c r="Z134" s="712"/>
      <c r="AA134" s="711"/>
      <c r="AB134" s="673"/>
      <c r="AC134" s="712"/>
      <c r="AD134" s="711"/>
      <c r="AE134" s="673"/>
      <c r="AF134" s="712"/>
      <c r="AG134" s="711"/>
      <c r="AH134" s="673"/>
      <c r="AI134" s="712"/>
      <c r="AJ134" s="711"/>
      <c r="AK134" s="673"/>
      <c r="AL134" s="712"/>
      <c r="AM134" s="711"/>
      <c r="AN134" s="673"/>
      <c r="AO134" s="712"/>
      <c r="AP134" s="711"/>
    </row>
    <row r="135" spans="2:42" ht="20.100000000000001" customHeight="1" x14ac:dyDescent="0.25">
      <c r="B135" s="458"/>
      <c r="C135" s="459"/>
      <c r="D135" s="586"/>
      <c r="E135" s="587"/>
      <c r="F135" s="587"/>
      <c r="G135" s="587"/>
      <c r="H135" s="587"/>
      <c r="I135" s="701"/>
      <c r="J135" s="138" t="s">
        <v>378</v>
      </c>
      <c r="K135" s="709"/>
      <c r="L135" s="674"/>
      <c r="M135" s="677"/>
      <c r="N135" s="64"/>
      <c r="O135" s="673"/>
      <c r="P135" s="712"/>
      <c r="Q135" s="711"/>
      <c r="R135" s="355"/>
      <c r="S135" s="673"/>
      <c r="T135" s="712"/>
      <c r="U135" s="711"/>
      <c r="V135" s="673"/>
      <c r="W135" s="712"/>
      <c r="X135" s="711"/>
      <c r="Y135" s="673"/>
      <c r="Z135" s="712"/>
      <c r="AA135" s="711"/>
      <c r="AB135" s="673"/>
      <c r="AC135" s="712"/>
      <c r="AD135" s="711"/>
      <c r="AE135" s="673"/>
      <c r="AF135" s="712"/>
      <c r="AG135" s="711"/>
      <c r="AH135" s="673"/>
      <c r="AI135" s="712"/>
      <c r="AJ135" s="711"/>
      <c r="AK135" s="673"/>
      <c r="AL135" s="712"/>
      <c r="AM135" s="711"/>
      <c r="AN135" s="673"/>
      <c r="AO135" s="712"/>
      <c r="AP135" s="711"/>
    </row>
    <row r="136" spans="2:42" ht="20.100000000000001" customHeight="1" x14ac:dyDescent="0.25">
      <c r="B136" s="458"/>
      <c r="C136" s="459"/>
      <c r="D136" s="584" t="s">
        <v>56</v>
      </c>
      <c r="E136" s="585"/>
      <c r="F136" s="702" t="str">
        <f>Overview_SelectedInterventions!N73</f>
        <v>-</v>
      </c>
      <c r="G136" s="699"/>
      <c r="H136" s="699"/>
      <c r="I136" s="700"/>
      <c r="J136" s="139" t="s">
        <v>375</v>
      </c>
      <c r="K136" s="710" t="str">
        <f>IF(ISBLANK(EnterData_Dist!K136),"-",(EnterData_Dist!K136))</f>
        <v>-</v>
      </c>
      <c r="L136" s="673" t="str">
        <f>IF(ISNUMBER(M136),(M136-0.3),"-")</f>
        <v>-</v>
      </c>
      <c r="M136" s="675" t="str">
        <f>IF(ISNUMBER(Overview_SelectedInterventions!O73),(Overview_SelectedInterventions!O73),"-")</f>
        <v>-</v>
      </c>
      <c r="N136" s="64"/>
      <c r="O136" s="673" t="e">
        <f>EnterData_Dist!U136</f>
        <v>#DIV/0!</v>
      </c>
      <c r="P136" s="712" t="e">
        <f>EnterData_Dist!V136</f>
        <v>#DIV/0!</v>
      </c>
      <c r="Q136" s="711" t="e">
        <f>EnterData_Dist!W136</f>
        <v>#DIV/0!</v>
      </c>
      <c r="R136" s="355"/>
      <c r="S136" s="673" t="e">
        <f>EnterData_SubDist!U136</f>
        <v>#DIV/0!</v>
      </c>
      <c r="T136" s="712" t="e">
        <f>EnterData_SubDist!V136</f>
        <v>#DIV/0!</v>
      </c>
      <c r="U136" s="711" t="e">
        <f>EnterData_SubDist!W136</f>
        <v>#DIV/0!</v>
      </c>
      <c r="V136" s="673" t="e">
        <f>EnterData_SubDist!AG136</f>
        <v>#DIV/0!</v>
      </c>
      <c r="W136" s="712" t="e">
        <f>EnterData_SubDist!AH136</f>
        <v>#DIV/0!</v>
      </c>
      <c r="X136" s="711" t="e">
        <f>EnterData_SubDist!AI136</f>
        <v>#DIV/0!</v>
      </c>
      <c r="Y136" s="673" t="e">
        <f>EnterData_SubDist!AS136</f>
        <v>#DIV/0!</v>
      </c>
      <c r="Z136" s="712" t="e">
        <f>EnterData_SubDist!AT136</f>
        <v>#DIV/0!</v>
      </c>
      <c r="AA136" s="711" t="e">
        <f>EnterData_SubDist!AU136</f>
        <v>#DIV/0!</v>
      </c>
      <c r="AB136" s="673" t="e">
        <f>EnterData_SubDist!BE136</f>
        <v>#DIV/0!</v>
      </c>
      <c r="AC136" s="712" t="e">
        <f>EnterData_SubDist!BF136</f>
        <v>#DIV/0!</v>
      </c>
      <c r="AD136" s="711" t="e">
        <f>EnterData_SubDist!BG136</f>
        <v>#DIV/0!</v>
      </c>
      <c r="AE136" s="673" t="e">
        <f>EnterData_SubDist!BQ136</f>
        <v>#DIV/0!</v>
      </c>
      <c r="AF136" s="712" t="e">
        <f>EnterData_SubDist!BR136</f>
        <v>#DIV/0!</v>
      </c>
      <c r="AG136" s="711" t="e">
        <f>EnterData_SubDist!BS136</f>
        <v>#DIV/0!</v>
      </c>
      <c r="AH136" s="673" t="e">
        <f>EnterData_SubDist!CC136</f>
        <v>#DIV/0!</v>
      </c>
      <c r="AI136" s="712" t="e">
        <f>EnterData_SubDist!CD136</f>
        <v>#DIV/0!</v>
      </c>
      <c r="AJ136" s="711" t="e">
        <f>EnterData_SubDist!CE136</f>
        <v>#DIV/0!</v>
      </c>
      <c r="AK136" s="673" t="e">
        <f>EnterData_SubDist!CO136</f>
        <v>#DIV/0!</v>
      </c>
      <c r="AL136" s="712" t="e">
        <f>EnterData_SubDist!CP136</f>
        <v>#DIV/0!</v>
      </c>
      <c r="AM136" s="711" t="e">
        <f>EnterData_SubDist!CQ136</f>
        <v>#DIV/0!</v>
      </c>
      <c r="AN136" s="673" t="e">
        <f>EnterData_SubDist!DA136</f>
        <v>#DIV/0!</v>
      </c>
      <c r="AO136" s="712" t="e">
        <f>EnterData_SubDist!DB136</f>
        <v>#DIV/0!</v>
      </c>
      <c r="AP136" s="711" t="e">
        <f>EnterData_SubDist!DC136</f>
        <v>#DIV/0!</v>
      </c>
    </row>
    <row r="137" spans="2:42" ht="20.100000000000001" customHeight="1" x14ac:dyDescent="0.25">
      <c r="B137" s="458"/>
      <c r="C137" s="459"/>
      <c r="D137" s="584"/>
      <c r="E137" s="585"/>
      <c r="F137" s="699"/>
      <c r="G137" s="699"/>
      <c r="H137" s="699"/>
      <c r="I137" s="700"/>
      <c r="J137" s="138" t="s">
        <v>376</v>
      </c>
      <c r="K137" s="709"/>
      <c r="L137" s="674"/>
      <c r="M137" s="676"/>
      <c r="N137" s="64"/>
      <c r="O137" s="673"/>
      <c r="P137" s="712"/>
      <c r="Q137" s="711"/>
      <c r="R137" s="355"/>
      <c r="S137" s="673"/>
      <c r="T137" s="712"/>
      <c r="U137" s="711"/>
      <c r="V137" s="673"/>
      <c r="W137" s="712"/>
      <c r="X137" s="711"/>
      <c r="Y137" s="673"/>
      <c r="Z137" s="712"/>
      <c r="AA137" s="711"/>
      <c r="AB137" s="673"/>
      <c r="AC137" s="712"/>
      <c r="AD137" s="711"/>
      <c r="AE137" s="673"/>
      <c r="AF137" s="712"/>
      <c r="AG137" s="711"/>
      <c r="AH137" s="673"/>
      <c r="AI137" s="712"/>
      <c r="AJ137" s="711"/>
      <c r="AK137" s="673"/>
      <c r="AL137" s="712"/>
      <c r="AM137" s="711"/>
      <c r="AN137" s="673"/>
      <c r="AO137" s="712"/>
      <c r="AP137" s="711"/>
    </row>
    <row r="138" spans="2:42" ht="20.100000000000001" customHeight="1" x14ac:dyDescent="0.25">
      <c r="B138" s="458"/>
      <c r="C138" s="459"/>
      <c r="D138" s="586"/>
      <c r="E138" s="587"/>
      <c r="F138" s="587"/>
      <c r="G138" s="587"/>
      <c r="H138" s="587"/>
      <c r="I138" s="701"/>
      <c r="J138" s="138" t="s">
        <v>377</v>
      </c>
      <c r="K138" s="709"/>
      <c r="L138" s="674"/>
      <c r="M138" s="676"/>
      <c r="N138" s="64"/>
      <c r="O138" s="673"/>
      <c r="P138" s="712"/>
      <c r="Q138" s="711"/>
      <c r="R138" s="355"/>
      <c r="S138" s="673"/>
      <c r="T138" s="712"/>
      <c r="U138" s="711"/>
      <c r="V138" s="673"/>
      <c r="W138" s="712"/>
      <c r="X138" s="711"/>
      <c r="Y138" s="673"/>
      <c r="Z138" s="712"/>
      <c r="AA138" s="711"/>
      <c r="AB138" s="673"/>
      <c r="AC138" s="712"/>
      <c r="AD138" s="711"/>
      <c r="AE138" s="673"/>
      <c r="AF138" s="712"/>
      <c r="AG138" s="711"/>
      <c r="AH138" s="673"/>
      <c r="AI138" s="712"/>
      <c r="AJ138" s="711"/>
      <c r="AK138" s="673"/>
      <c r="AL138" s="712"/>
      <c r="AM138" s="711"/>
      <c r="AN138" s="673"/>
      <c r="AO138" s="712"/>
      <c r="AP138" s="711"/>
    </row>
    <row r="139" spans="2:42" ht="20.100000000000001" customHeight="1" x14ac:dyDescent="0.25">
      <c r="B139" s="458"/>
      <c r="C139" s="459"/>
      <c r="D139" s="586"/>
      <c r="E139" s="587"/>
      <c r="F139" s="587"/>
      <c r="G139" s="587"/>
      <c r="H139" s="587"/>
      <c r="I139" s="701"/>
      <c r="J139" s="140" t="s">
        <v>378</v>
      </c>
      <c r="K139" s="709"/>
      <c r="L139" s="674"/>
      <c r="M139" s="677"/>
      <c r="N139" s="64"/>
      <c r="O139" s="673"/>
      <c r="P139" s="712"/>
      <c r="Q139" s="711"/>
      <c r="R139" s="355"/>
      <c r="S139" s="673"/>
      <c r="T139" s="712"/>
      <c r="U139" s="711"/>
      <c r="V139" s="673"/>
      <c r="W139" s="712"/>
      <c r="X139" s="711"/>
      <c r="Y139" s="673"/>
      <c r="Z139" s="712"/>
      <c r="AA139" s="711"/>
      <c r="AB139" s="673"/>
      <c r="AC139" s="712"/>
      <c r="AD139" s="711"/>
      <c r="AE139" s="673"/>
      <c r="AF139" s="712"/>
      <c r="AG139" s="711"/>
      <c r="AH139" s="673"/>
      <c r="AI139" s="712"/>
      <c r="AJ139" s="711"/>
      <c r="AK139" s="673"/>
      <c r="AL139" s="712"/>
      <c r="AM139" s="711"/>
      <c r="AN139" s="673"/>
      <c r="AO139" s="712"/>
      <c r="AP139" s="711"/>
    </row>
    <row r="140" spans="2:42" ht="20.100000000000001" customHeight="1" x14ac:dyDescent="0.25">
      <c r="B140" s="458"/>
      <c r="C140" s="459"/>
      <c r="D140" s="584" t="s">
        <v>82</v>
      </c>
      <c r="E140" s="585"/>
      <c r="F140" s="702" t="str">
        <f>Overview_SelectedInterventions!N75</f>
        <v>-</v>
      </c>
      <c r="G140" s="699"/>
      <c r="H140" s="699"/>
      <c r="I140" s="700"/>
      <c r="J140" s="139" t="s">
        <v>375</v>
      </c>
      <c r="K140" s="710" t="str">
        <f>IF(ISBLANK(EnterData_Dist!K140),"-",(EnterData_Dist!K140))</f>
        <v>-</v>
      </c>
      <c r="L140" s="673" t="str">
        <f>IF(ISNUMBER(M140),(M140-0.3),"-")</f>
        <v>-</v>
      </c>
      <c r="M140" s="675" t="str">
        <f>IF(ISNUMBER(Overview_SelectedInterventions!O75),(Overview_SelectedInterventions!O75),"-")</f>
        <v>-</v>
      </c>
      <c r="N140" s="64"/>
      <c r="O140" s="344" t="e">
        <f>EnterData_Dist!U140</f>
        <v>#DIV/0!</v>
      </c>
      <c r="P140" s="345" t="e">
        <f>EnterData_Dist!V140</f>
        <v>#DIV/0!</v>
      </c>
      <c r="Q140" s="238" t="e">
        <f>EnterData_Dist!W140</f>
        <v>#DIV/0!</v>
      </c>
      <c r="R140" s="355"/>
      <c r="S140" s="344" t="e">
        <f>EnterData_SubDist!U140</f>
        <v>#DIV/0!</v>
      </c>
      <c r="T140" s="345" t="e">
        <f>EnterData_SubDist!V140</f>
        <v>#DIV/0!</v>
      </c>
      <c r="U140" s="238" t="e">
        <f>EnterData_SubDist!W140</f>
        <v>#DIV/0!</v>
      </c>
      <c r="V140" s="344" t="e">
        <f>EnterData_SubDist!AG140</f>
        <v>#DIV/0!</v>
      </c>
      <c r="W140" s="345" t="e">
        <f>EnterData_SubDist!AH140</f>
        <v>#DIV/0!</v>
      </c>
      <c r="X140" s="238" t="e">
        <f>EnterData_SubDist!AI140</f>
        <v>#DIV/0!</v>
      </c>
      <c r="Y140" s="344" t="e">
        <f>EnterData_SubDist!AS140</f>
        <v>#DIV/0!</v>
      </c>
      <c r="Z140" s="345" t="e">
        <f>EnterData_SubDist!AT140</f>
        <v>#DIV/0!</v>
      </c>
      <c r="AA140" s="238" t="e">
        <f>EnterData_SubDist!AU140</f>
        <v>#DIV/0!</v>
      </c>
      <c r="AB140" s="344" t="e">
        <f>EnterData_SubDist!BE140</f>
        <v>#DIV/0!</v>
      </c>
      <c r="AC140" s="345" t="e">
        <f>EnterData_SubDist!BF140</f>
        <v>#DIV/0!</v>
      </c>
      <c r="AD140" s="238" t="e">
        <f>EnterData_SubDist!BG140</f>
        <v>#DIV/0!</v>
      </c>
      <c r="AE140" s="344" t="e">
        <f>EnterData_SubDist!BQ140</f>
        <v>#DIV/0!</v>
      </c>
      <c r="AF140" s="345" t="e">
        <f>EnterData_SubDist!BR140</f>
        <v>#DIV/0!</v>
      </c>
      <c r="AG140" s="238" t="e">
        <f>EnterData_SubDist!BS140</f>
        <v>#DIV/0!</v>
      </c>
      <c r="AH140" s="344" t="e">
        <f>EnterData_SubDist!CC140</f>
        <v>#DIV/0!</v>
      </c>
      <c r="AI140" s="345" t="e">
        <f>EnterData_SubDist!CD140</f>
        <v>#DIV/0!</v>
      </c>
      <c r="AJ140" s="238" t="e">
        <f>EnterData_SubDist!CE140</f>
        <v>#DIV/0!</v>
      </c>
      <c r="AK140" s="344" t="e">
        <f>EnterData_SubDist!CO140</f>
        <v>#DIV/0!</v>
      </c>
      <c r="AL140" s="345" t="e">
        <f>EnterData_SubDist!CP140</f>
        <v>#DIV/0!</v>
      </c>
      <c r="AM140" s="238" t="e">
        <f>EnterData_SubDist!CQ140</f>
        <v>#DIV/0!</v>
      </c>
      <c r="AN140" s="344" t="e">
        <f>EnterData_SubDist!DA140</f>
        <v>#DIV/0!</v>
      </c>
      <c r="AO140" s="345" t="e">
        <f>EnterData_SubDist!DB140</f>
        <v>#DIV/0!</v>
      </c>
      <c r="AP140" s="238" t="e">
        <f>EnterData_SubDist!DC140</f>
        <v>#DIV/0!</v>
      </c>
    </row>
    <row r="141" spans="2:42" ht="20.100000000000001" customHeight="1" x14ac:dyDescent="0.25">
      <c r="B141" s="458"/>
      <c r="C141" s="459"/>
      <c r="D141" s="584"/>
      <c r="E141" s="585"/>
      <c r="F141" s="699"/>
      <c r="G141" s="699"/>
      <c r="H141" s="699"/>
      <c r="I141" s="700"/>
      <c r="J141" s="138" t="s">
        <v>376</v>
      </c>
      <c r="K141" s="709"/>
      <c r="L141" s="674"/>
      <c r="M141" s="676"/>
      <c r="N141" s="64"/>
      <c r="O141" s="344" t="e">
        <f>EnterData_Dist!U141</f>
        <v>#DIV/0!</v>
      </c>
      <c r="P141" s="345" t="e">
        <f>EnterData_Dist!V141</f>
        <v>#DIV/0!</v>
      </c>
      <c r="Q141" s="238" t="e">
        <f>EnterData_Dist!W141</f>
        <v>#DIV/0!</v>
      </c>
      <c r="R141" s="355"/>
      <c r="S141" s="344" t="e">
        <f>EnterData_SubDist!U141</f>
        <v>#DIV/0!</v>
      </c>
      <c r="T141" s="345" t="e">
        <f>EnterData_SubDist!V141</f>
        <v>#DIV/0!</v>
      </c>
      <c r="U141" s="238" t="e">
        <f>EnterData_SubDist!W141</f>
        <v>#DIV/0!</v>
      </c>
      <c r="V141" s="344" t="e">
        <f>EnterData_SubDist!AG141</f>
        <v>#DIV/0!</v>
      </c>
      <c r="W141" s="345" t="e">
        <f>EnterData_SubDist!AH141</f>
        <v>#DIV/0!</v>
      </c>
      <c r="X141" s="238" t="e">
        <f>EnterData_SubDist!AI141</f>
        <v>#DIV/0!</v>
      </c>
      <c r="Y141" s="344" t="e">
        <f>EnterData_SubDist!AS141</f>
        <v>#DIV/0!</v>
      </c>
      <c r="Z141" s="345" t="e">
        <f>EnterData_SubDist!AT141</f>
        <v>#DIV/0!</v>
      </c>
      <c r="AA141" s="238" t="e">
        <f>EnterData_SubDist!AU141</f>
        <v>#DIV/0!</v>
      </c>
      <c r="AB141" s="344" t="e">
        <f>EnterData_SubDist!BE141</f>
        <v>#DIV/0!</v>
      </c>
      <c r="AC141" s="345" t="e">
        <f>EnterData_SubDist!BF141</f>
        <v>#DIV/0!</v>
      </c>
      <c r="AD141" s="238" t="e">
        <f>EnterData_SubDist!BG141</f>
        <v>#DIV/0!</v>
      </c>
      <c r="AE141" s="344" t="e">
        <f>EnterData_SubDist!BQ141</f>
        <v>#DIV/0!</v>
      </c>
      <c r="AF141" s="345" t="e">
        <f>EnterData_SubDist!BR141</f>
        <v>#DIV/0!</v>
      </c>
      <c r="AG141" s="238" t="e">
        <f>EnterData_SubDist!BS141</f>
        <v>#DIV/0!</v>
      </c>
      <c r="AH141" s="344" t="e">
        <f>EnterData_SubDist!CC141</f>
        <v>#DIV/0!</v>
      </c>
      <c r="AI141" s="345" t="e">
        <f>EnterData_SubDist!CD141</f>
        <v>#DIV/0!</v>
      </c>
      <c r="AJ141" s="238" t="e">
        <f>EnterData_SubDist!CE141</f>
        <v>#DIV/0!</v>
      </c>
      <c r="AK141" s="344" t="e">
        <f>EnterData_SubDist!CO141</f>
        <v>#DIV/0!</v>
      </c>
      <c r="AL141" s="345" t="e">
        <f>EnterData_SubDist!CP141</f>
        <v>#DIV/0!</v>
      </c>
      <c r="AM141" s="238" t="e">
        <f>EnterData_SubDist!CQ141</f>
        <v>#DIV/0!</v>
      </c>
      <c r="AN141" s="344" t="e">
        <f>EnterData_SubDist!DA141</f>
        <v>#DIV/0!</v>
      </c>
      <c r="AO141" s="345" t="e">
        <f>EnterData_SubDist!DB141</f>
        <v>#DIV/0!</v>
      </c>
      <c r="AP141" s="238" t="e">
        <f>EnterData_SubDist!DC141</f>
        <v>#DIV/0!</v>
      </c>
    </row>
    <row r="142" spans="2:42" ht="20.100000000000001" customHeight="1" x14ac:dyDescent="0.25">
      <c r="B142" s="458"/>
      <c r="C142" s="459"/>
      <c r="D142" s="586"/>
      <c r="E142" s="587"/>
      <c r="F142" s="587"/>
      <c r="G142" s="587"/>
      <c r="H142" s="587"/>
      <c r="I142" s="701"/>
      <c r="J142" s="138" t="s">
        <v>377</v>
      </c>
      <c r="K142" s="709"/>
      <c r="L142" s="674"/>
      <c r="M142" s="676"/>
      <c r="N142" s="64"/>
      <c r="O142" s="344" t="e">
        <f>EnterData_Dist!U142</f>
        <v>#DIV/0!</v>
      </c>
      <c r="P142" s="345" t="e">
        <f>EnterData_Dist!V142</f>
        <v>#DIV/0!</v>
      </c>
      <c r="Q142" s="238" t="e">
        <f>EnterData_Dist!W142</f>
        <v>#DIV/0!</v>
      </c>
      <c r="R142" s="355"/>
      <c r="S142" s="344" t="e">
        <f>EnterData_SubDist!U142</f>
        <v>#DIV/0!</v>
      </c>
      <c r="T142" s="345" t="e">
        <f>EnterData_SubDist!V142</f>
        <v>#DIV/0!</v>
      </c>
      <c r="U142" s="238" t="e">
        <f>EnterData_SubDist!W142</f>
        <v>#DIV/0!</v>
      </c>
      <c r="V142" s="344" t="e">
        <f>EnterData_SubDist!AG142</f>
        <v>#DIV/0!</v>
      </c>
      <c r="W142" s="345" t="e">
        <f>EnterData_SubDist!AH142</f>
        <v>#DIV/0!</v>
      </c>
      <c r="X142" s="238" t="e">
        <f>EnterData_SubDist!AI142</f>
        <v>#DIV/0!</v>
      </c>
      <c r="Y142" s="344" t="e">
        <f>EnterData_SubDist!AS142</f>
        <v>#DIV/0!</v>
      </c>
      <c r="Z142" s="345" t="e">
        <f>EnterData_SubDist!AT142</f>
        <v>#DIV/0!</v>
      </c>
      <c r="AA142" s="238" t="e">
        <f>EnterData_SubDist!AU142</f>
        <v>#DIV/0!</v>
      </c>
      <c r="AB142" s="344" t="e">
        <f>EnterData_SubDist!BE142</f>
        <v>#DIV/0!</v>
      </c>
      <c r="AC142" s="345" t="e">
        <f>EnterData_SubDist!BF142</f>
        <v>#DIV/0!</v>
      </c>
      <c r="AD142" s="238" t="e">
        <f>EnterData_SubDist!BG142</f>
        <v>#DIV/0!</v>
      </c>
      <c r="AE142" s="344" t="e">
        <f>EnterData_SubDist!BQ142</f>
        <v>#DIV/0!</v>
      </c>
      <c r="AF142" s="345" t="e">
        <f>EnterData_SubDist!BR142</f>
        <v>#DIV/0!</v>
      </c>
      <c r="AG142" s="238" t="e">
        <f>EnterData_SubDist!BS142</f>
        <v>#DIV/0!</v>
      </c>
      <c r="AH142" s="344" t="e">
        <f>EnterData_SubDist!CC142</f>
        <v>#DIV/0!</v>
      </c>
      <c r="AI142" s="345" t="e">
        <f>EnterData_SubDist!CD142</f>
        <v>#DIV/0!</v>
      </c>
      <c r="AJ142" s="238" t="e">
        <f>EnterData_SubDist!CE142</f>
        <v>#DIV/0!</v>
      </c>
      <c r="AK142" s="344" t="e">
        <f>EnterData_SubDist!CO142</f>
        <v>#DIV/0!</v>
      </c>
      <c r="AL142" s="345" t="e">
        <f>EnterData_SubDist!CP142</f>
        <v>#DIV/0!</v>
      </c>
      <c r="AM142" s="238" t="e">
        <f>EnterData_SubDist!CQ142</f>
        <v>#DIV/0!</v>
      </c>
      <c r="AN142" s="344" t="e">
        <f>EnterData_SubDist!DA142</f>
        <v>#DIV/0!</v>
      </c>
      <c r="AO142" s="345" t="e">
        <f>EnterData_SubDist!DB142</f>
        <v>#DIV/0!</v>
      </c>
      <c r="AP142" s="238" t="e">
        <f>EnterData_SubDist!DC142</f>
        <v>#DIV/0!</v>
      </c>
    </row>
    <row r="143" spans="2:42" ht="20.100000000000001" customHeight="1" x14ac:dyDescent="0.25">
      <c r="B143" s="458"/>
      <c r="C143" s="459"/>
      <c r="D143" s="586"/>
      <c r="E143" s="587"/>
      <c r="F143" s="587"/>
      <c r="G143" s="587"/>
      <c r="H143" s="587"/>
      <c r="I143" s="701"/>
      <c r="J143" s="140" t="s">
        <v>378</v>
      </c>
      <c r="K143" s="709"/>
      <c r="L143" s="674"/>
      <c r="M143" s="677"/>
      <c r="N143" s="64"/>
      <c r="O143" s="344" t="e">
        <f>EnterData_Dist!U143</f>
        <v>#DIV/0!</v>
      </c>
      <c r="P143" s="345" t="e">
        <f>EnterData_Dist!V143</f>
        <v>#DIV/0!</v>
      </c>
      <c r="Q143" s="238" t="e">
        <f>EnterData_Dist!W143</f>
        <v>#DIV/0!</v>
      </c>
      <c r="R143" s="355"/>
      <c r="S143" s="344" t="e">
        <f>EnterData_SubDist!U143</f>
        <v>#DIV/0!</v>
      </c>
      <c r="T143" s="345" t="e">
        <f>EnterData_SubDist!V143</f>
        <v>#DIV/0!</v>
      </c>
      <c r="U143" s="238" t="e">
        <f>EnterData_SubDist!W143</f>
        <v>#DIV/0!</v>
      </c>
      <c r="V143" s="344" t="e">
        <f>EnterData_SubDist!AG143</f>
        <v>#DIV/0!</v>
      </c>
      <c r="W143" s="345" t="e">
        <f>EnterData_SubDist!AH143</f>
        <v>#DIV/0!</v>
      </c>
      <c r="X143" s="238" t="e">
        <f>EnterData_SubDist!AI143</f>
        <v>#DIV/0!</v>
      </c>
      <c r="Y143" s="344" t="e">
        <f>EnterData_SubDist!AS143</f>
        <v>#DIV/0!</v>
      </c>
      <c r="Z143" s="345" t="e">
        <f>EnterData_SubDist!AT143</f>
        <v>#DIV/0!</v>
      </c>
      <c r="AA143" s="238" t="e">
        <f>EnterData_SubDist!AU143</f>
        <v>#DIV/0!</v>
      </c>
      <c r="AB143" s="344" t="e">
        <f>EnterData_SubDist!BE143</f>
        <v>#DIV/0!</v>
      </c>
      <c r="AC143" s="345" t="e">
        <f>EnterData_SubDist!BF143</f>
        <v>#DIV/0!</v>
      </c>
      <c r="AD143" s="238" t="e">
        <f>EnterData_SubDist!BG143</f>
        <v>#DIV/0!</v>
      </c>
      <c r="AE143" s="344" t="e">
        <f>EnterData_SubDist!BQ143</f>
        <v>#DIV/0!</v>
      </c>
      <c r="AF143" s="345" t="e">
        <f>EnterData_SubDist!BR143</f>
        <v>#DIV/0!</v>
      </c>
      <c r="AG143" s="238" t="e">
        <f>EnterData_SubDist!BS143</f>
        <v>#DIV/0!</v>
      </c>
      <c r="AH143" s="344" t="e">
        <f>EnterData_SubDist!CC143</f>
        <v>#DIV/0!</v>
      </c>
      <c r="AI143" s="345" t="e">
        <f>EnterData_SubDist!CD143</f>
        <v>#DIV/0!</v>
      </c>
      <c r="AJ143" s="238" t="e">
        <f>EnterData_SubDist!CE143</f>
        <v>#DIV/0!</v>
      </c>
      <c r="AK143" s="344" t="e">
        <f>EnterData_SubDist!CO143</f>
        <v>#DIV/0!</v>
      </c>
      <c r="AL143" s="345" t="e">
        <f>EnterData_SubDist!CP143</f>
        <v>#DIV/0!</v>
      </c>
      <c r="AM143" s="238" t="e">
        <f>EnterData_SubDist!CQ143</f>
        <v>#DIV/0!</v>
      </c>
      <c r="AN143" s="344" t="e">
        <f>EnterData_SubDist!DA143</f>
        <v>#DIV/0!</v>
      </c>
      <c r="AO143" s="345" t="e">
        <f>EnterData_SubDist!DB143</f>
        <v>#DIV/0!</v>
      </c>
      <c r="AP143" s="238" t="e">
        <f>EnterData_SubDist!DC143</f>
        <v>#DIV/0!</v>
      </c>
    </row>
    <row r="144" spans="2:42" ht="20.100000000000001" customHeight="1" x14ac:dyDescent="0.25">
      <c r="B144" s="593"/>
      <c r="C144" s="594"/>
      <c r="D144" s="584" t="s">
        <v>57</v>
      </c>
      <c r="E144" s="585"/>
      <c r="F144" s="702" t="str">
        <f>Overview_SelectedInterventions!N77</f>
        <v>-</v>
      </c>
      <c r="G144" s="699"/>
      <c r="H144" s="699"/>
      <c r="I144" s="700"/>
      <c r="J144" s="139" t="s">
        <v>375</v>
      </c>
      <c r="K144" s="710" t="str">
        <f>IF(ISBLANK(EnterData_Dist!K144),"-",(EnterData_Dist!K144))</f>
        <v>-</v>
      </c>
      <c r="L144" s="673" t="str">
        <f>IF(ISNUMBER(M144),(M144-0.3),"-")</f>
        <v>-</v>
      </c>
      <c r="M144" s="675" t="str">
        <f>IF(ISNUMBER(Overview_SelectedInterventions!O77),(Overview_SelectedInterventions!O77),"-")</f>
        <v>-</v>
      </c>
      <c r="N144" s="64"/>
      <c r="O144" s="346" t="e">
        <f>EnterData_Dist!U144</f>
        <v>#DIV/0!</v>
      </c>
      <c r="P144" s="347" t="e">
        <f>EnterData_Dist!V144</f>
        <v>#DIV/0!</v>
      </c>
      <c r="Q144" s="236" t="e">
        <f>EnterData_Dist!W144</f>
        <v>#DIV/0!</v>
      </c>
      <c r="R144" s="355"/>
      <c r="S144" s="346" t="e">
        <f>EnterData_SubDist!U144</f>
        <v>#DIV/0!</v>
      </c>
      <c r="T144" s="347" t="e">
        <f>EnterData_SubDist!V144</f>
        <v>#DIV/0!</v>
      </c>
      <c r="U144" s="236" t="e">
        <f>EnterData_SubDist!W144</f>
        <v>#DIV/0!</v>
      </c>
      <c r="V144" s="346" t="e">
        <f>EnterData_SubDist!AG144</f>
        <v>#DIV/0!</v>
      </c>
      <c r="W144" s="347" t="e">
        <f>EnterData_SubDist!AH144</f>
        <v>#DIV/0!</v>
      </c>
      <c r="X144" s="236" t="e">
        <f>EnterData_SubDist!AI144</f>
        <v>#DIV/0!</v>
      </c>
      <c r="Y144" s="346" t="e">
        <f>EnterData_SubDist!AS144</f>
        <v>#DIV/0!</v>
      </c>
      <c r="Z144" s="347" t="e">
        <f>EnterData_SubDist!AT144</f>
        <v>#DIV/0!</v>
      </c>
      <c r="AA144" s="236" t="e">
        <f>EnterData_SubDist!AU144</f>
        <v>#DIV/0!</v>
      </c>
      <c r="AB144" s="346" t="e">
        <f>EnterData_SubDist!BE144</f>
        <v>#DIV/0!</v>
      </c>
      <c r="AC144" s="347" t="e">
        <f>EnterData_SubDist!BF144</f>
        <v>#DIV/0!</v>
      </c>
      <c r="AD144" s="236" t="e">
        <f>EnterData_SubDist!BG144</f>
        <v>#DIV/0!</v>
      </c>
      <c r="AE144" s="346" t="e">
        <f>EnterData_SubDist!BQ144</f>
        <v>#DIV/0!</v>
      </c>
      <c r="AF144" s="347" t="e">
        <f>EnterData_SubDist!BR144</f>
        <v>#DIV/0!</v>
      </c>
      <c r="AG144" s="236" t="e">
        <f>EnterData_SubDist!BS144</f>
        <v>#DIV/0!</v>
      </c>
      <c r="AH144" s="346" t="e">
        <f>EnterData_SubDist!CC144</f>
        <v>#DIV/0!</v>
      </c>
      <c r="AI144" s="347" t="e">
        <f>EnterData_SubDist!CD144</f>
        <v>#DIV/0!</v>
      </c>
      <c r="AJ144" s="236" t="e">
        <f>EnterData_SubDist!CE144</f>
        <v>#DIV/0!</v>
      </c>
      <c r="AK144" s="346" t="e">
        <f>EnterData_SubDist!CO144</f>
        <v>#DIV/0!</v>
      </c>
      <c r="AL144" s="347" t="e">
        <f>EnterData_SubDist!CP144</f>
        <v>#DIV/0!</v>
      </c>
      <c r="AM144" s="236" t="e">
        <f>EnterData_SubDist!CQ144</f>
        <v>#DIV/0!</v>
      </c>
      <c r="AN144" s="346" t="e">
        <f>EnterData_SubDist!DA144</f>
        <v>#DIV/0!</v>
      </c>
      <c r="AO144" s="347" t="e">
        <f>EnterData_SubDist!DB144</f>
        <v>#DIV/0!</v>
      </c>
      <c r="AP144" s="236" t="e">
        <f>EnterData_SubDist!DC144</f>
        <v>#DIV/0!</v>
      </c>
    </row>
    <row r="145" spans="2:42" ht="20.100000000000001" customHeight="1" x14ac:dyDescent="0.25">
      <c r="B145" s="593"/>
      <c r="C145" s="594"/>
      <c r="D145" s="584"/>
      <c r="E145" s="585"/>
      <c r="F145" s="699"/>
      <c r="G145" s="699"/>
      <c r="H145" s="699"/>
      <c r="I145" s="700"/>
      <c r="J145" s="138" t="s">
        <v>376</v>
      </c>
      <c r="K145" s="709"/>
      <c r="L145" s="674"/>
      <c r="M145" s="676"/>
      <c r="N145" s="64"/>
      <c r="O145" s="344" t="e">
        <f>EnterData_Dist!U145</f>
        <v>#DIV/0!</v>
      </c>
      <c r="P145" s="345" t="e">
        <f>EnterData_Dist!V145</f>
        <v>#DIV/0!</v>
      </c>
      <c r="Q145" s="238" t="e">
        <f>EnterData_Dist!W145</f>
        <v>#DIV/0!</v>
      </c>
      <c r="R145" s="355"/>
      <c r="S145" s="344" t="e">
        <f>EnterData_SubDist!U145</f>
        <v>#DIV/0!</v>
      </c>
      <c r="T145" s="345" t="e">
        <f>EnterData_SubDist!V145</f>
        <v>#DIV/0!</v>
      </c>
      <c r="U145" s="238" t="e">
        <f>EnterData_SubDist!W145</f>
        <v>#DIV/0!</v>
      </c>
      <c r="V145" s="344" t="e">
        <f>EnterData_SubDist!AG145</f>
        <v>#DIV/0!</v>
      </c>
      <c r="W145" s="345" t="e">
        <f>EnterData_SubDist!AH145</f>
        <v>#DIV/0!</v>
      </c>
      <c r="X145" s="238" t="e">
        <f>EnterData_SubDist!AI145</f>
        <v>#DIV/0!</v>
      </c>
      <c r="Y145" s="344" t="e">
        <f>EnterData_SubDist!AS145</f>
        <v>#DIV/0!</v>
      </c>
      <c r="Z145" s="345" t="e">
        <f>EnterData_SubDist!AT145</f>
        <v>#DIV/0!</v>
      </c>
      <c r="AA145" s="238" t="e">
        <f>EnterData_SubDist!AU145</f>
        <v>#DIV/0!</v>
      </c>
      <c r="AB145" s="344" t="e">
        <f>EnterData_SubDist!BE145</f>
        <v>#DIV/0!</v>
      </c>
      <c r="AC145" s="345" t="e">
        <f>EnterData_SubDist!BF145</f>
        <v>#DIV/0!</v>
      </c>
      <c r="AD145" s="238" t="e">
        <f>EnterData_SubDist!BG145</f>
        <v>#DIV/0!</v>
      </c>
      <c r="AE145" s="344" t="e">
        <f>EnterData_SubDist!BQ145</f>
        <v>#DIV/0!</v>
      </c>
      <c r="AF145" s="345" t="e">
        <f>EnterData_SubDist!BR145</f>
        <v>#DIV/0!</v>
      </c>
      <c r="AG145" s="238" t="e">
        <f>EnterData_SubDist!BS145</f>
        <v>#DIV/0!</v>
      </c>
      <c r="AH145" s="344" t="e">
        <f>EnterData_SubDist!CC145</f>
        <v>#DIV/0!</v>
      </c>
      <c r="AI145" s="345" t="e">
        <f>EnterData_SubDist!CD145</f>
        <v>#DIV/0!</v>
      </c>
      <c r="AJ145" s="238" t="e">
        <f>EnterData_SubDist!CE145</f>
        <v>#DIV/0!</v>
      </c>
      <c r="AK145" s="344" t="e">
        <f>EnterData_SubDist!CO145</f>
        <v>#DIV/0!</v>
      </c>
      <c r="AL145" s="345" t="e">
        <f>EnterData_SubDist!CP145</f>
        <v>#DIV/0!</v>
      </c>
      <c r="AM145" s="238" t="e">
        <f>EnterData_SubDist!CQ145</f>
        <v>#DIV/0!</v>
      </c>
      <c r="AN145" s="344" t="e">
        <f>EnterData_SubDist!DA145</f>
        <v>#DIV/0!</v>
      </c>
      <c r="AO145" s="345" t="e">
        <f>EnterData_SubDist!DB145</f>
        <v>#DIV/0!</v>
      </c>
      <c r="AP145" s="238" t="e">
        <f>EnterData_SubDist!DC145</f>
        <v>#DIV/0!</v>
      </c>
    </row>
    <row r="146" spans="2:42" ht="20.100000000000001" customHeight="1" x14ac:dyDescent="0.25">
      <c r="B146" s="593"/>
      <c r="C146" s="594"/>
      <c r="D146" s="586"/>
      <c r="E146" s="587"/>
      <c r="F146" s="587"/>
      <c r="G146" s="587"/>
      <c r="H146" s="587"/>
      <c r="I146" s="701"/>
      <c r="J146" s="138" t="s">
        <v>377</v>
      </c>
      <c r="K146" s="709"/>
      <c r="L146" s="674"/>
      <c r="M146" s="676"/>
      <c r="N146" s="64"/>
      <c r="O146" s="344" t="e">
        <f>EnterData_Dist!U146</f>
        <v>#DIV/0!</v>
      </c>
      <c r="P146" s="345" t="e">
        <f>EnterData_Dist!V146</f>
        <v>#DIV/0!</v>
      </c>
      <c r="Q146" s="238" t="e">
        <f>EnterData_Dist!W146</f>
        <v>#DIV/0!</v>
      </c>
      <c r="R146" s="355"/>
      <c r="S146" s="344" t="e">
        <f>EnterData_SubDist!U146</f>
        <v>#DIV/0!</v>
      </c>
      <c r="T146" s="345" t="e">
        <f>EnterData_SubDist!V146</f>
        <v>#DIV/0!</v>
      </c>
      <c r="U146" s="238" t="e">
        <f>EnterData_SubDist!W146</f>
        <v>#DIV/0!</v>
      </c>
      <c r="V146" s="344" t="e">
        <f>EnterData_SubDist!AG146</f>
        <v>#DIV/0!</v>
      </c>
      <c r="W146" s="345" t="e">
        <f>EnterData_SubDist!AH146</f>
        <v>#DIV/0!</v>
      </c>
      <c r="X146" s="238" t="e">
        <f>EnterData_SubDist!AI146</f>
        <v>#DIV/0!</v>
      </c>
      <c r="Y146" s="344" t="e">
        <f>EnterData_SubDist!AS146</f>
        <v>#DIV/0!</v>
      </c>
      <c r="Z146" s="345" t="e">
        <f>EnterData_SubDist!AT146</f>
        <v>#DIV/0!</v>
      </c>
      <c r="AA146" s="238" t="e">
        <f>EnterData_SubDist!AU146</f>
        <v>#DIV/0!</v>
      </c>
      <c r="AB146" s="344" t="e">
        <f>EnterData_SubDist!BE146</f>
        <v>#DIV/0!</v>
      </c>
      <c r="AC146" s="345" t="e">
        <f>EnterData_SubDist!BF146</f>
        <v>#DIV/0!</v>
      </c>
      <c r="AD146" s="238" t="e">
        <f>EnterData_SubDist!BG146</f>
        <v>#DIV/0!</v>
      </c>
      <c r="AE146" s="344" t="e">
        <f>EnterData_SubDist!BQ146</f>
        <v>#DIV/0!</v>
      </c>
      <c r="AF146" s="345" t="e">
        <f>EnterData_SubDist!BR146</f>
        <v>#DIV/0!</v>
      </c>
      <c r="AG146" s="238" t="e">
        <f>EnterData_SubDist!BS146</f>
        <v>#DIV/0!</v>
      </c>
      <c r="AH146" s="344" t="e">
        <f>EnterData_SubDist!CC146</f>
        <v>#DIV/0!</v>
      </c>
      <c r="AI146" s="345" t="e">
        <f>EnterData_SubDist!CD146</f>
        <v>#DIV/0!</v>
      </c>
      <c r="AJ146" s="238" t="e">
        <f>EnterData_SubDist!CE146</f>
        <v>#DIV/0!</v>
      </c>
      <c r="AK146" s="344" t="e">
        <f>EnterData_SubDist!CO146</f>
        <v>#DIV/0!</v>
      </c>
      <c r="AL146" s="345" t="e">
        <f>EnterData_SubDist!CP146</f>
        <v>#DIV/0!</v>
      </c>
      <c r="AM146" s="238" t="e">
        <f>EnterData_SubDist!CQ146</f>
        <v>#DIV/0!</v>
      </c>
      <c r="AN146" s="344" t="e">
        <f>EnterData_SubDist!DA146</f>
        <v>#DIV/0!</v>
      </c>
      <c r="AO146" s="345" t="e">
        <f>EnterData_SubDist!DB146</f>
        <v>#DIV/0!</v>
      </c>
      <c r="AP146" s="238" t="e">
        <f>EnterData_SubDist!DC146</f>
        <v>#DIV/0!</v>
      </c>
    </row>
    <row r="147" spans="2:42" ht="20.100000000000001" customHeight="1" x14ac:dyDescent="0.25">
      <c r="B147" s="593"/>
      <c r="C147" s="594"/>
      <c r="D147" s="586"/>
      <c r="E147" s="587"/>
      <c r="F147" s="587"/>
      <c r="G147" s="587"/>
      <c r="H147" s="587"/>
      <c r="I147" s="701"/>
      <c r="J147" s="140" t="s">
        <v>378</v>
      </c>
      <c r="K147" s="709"/>
      <c r="L147" s="674"/>
      <c r="M147" s="677"/>
      <c r="N147" s="64"/>
      <c r="O147" s="237" t="e">
        <f>EnterData_Dist!U147</f>
        <v>#DIV/0!</v>
      </c>
      <c r="P147" s="348" t="e">
        <f>EnterData_Dist!V147</f>
        <v>#DIV/0!</v>
      </c>
      <c r="Q147" s="349" t="e">
        <f>EnterData_Dist!W147</f>
        <v>#DIV/0!</v>
      </c>
      <c r="R147" s="355"/>
      <c r="S147" s="237" t="e">
        <f>EnterData_SubDist!U147</f>
        <v>#DIV/0!</v>
      </c>
      <c r="T147" s="348" t="e">
        <f>EnterData_SubDist!V147</f>
        <v>#DIV/0!</v>
      </c>
      <c r="U147" s="349" t="e">
        <f>EnterData_SubDist!W147</f>
        <v>#DIV/0!</v>
      </c>
      <c r="V147" s="237" t="e">
        <f>EnterData_SubDist!AG147</f>
        <v>#DIV/0!</v>
      </c>
      <c r="W147" s="348" t="e">
        <f>EnterData_SubDist!AH147</f>
        <v>#DIV/0!</v>
      </c>
      <c r="X147" s="349" t="e">
        <f>EnterData_SubDist!AI147</f>
        <v>#DIV/0!</v>
      </c>
      <c r="Y147" s="237" t="e">
        <f>EnterData_SubDist!AS147</f>
        <v>#DIV/0!</v>
      </c>
      <c r="Z147" s="348" t="e">
        <f>EnterData_SubDist!AT147</f>
        <v>#DIV/0!</v>
      </c>
      <c r="AA147" s="349" t="e">
        <f>EnterData_SubDist!AU147</f>
        <v>#DIV/0!</v>
      </c>
      <c r="AB147" s="237" t="e">
        <f>EnterData_SubDist!BE147</f>
        <v>#DIV/0!</v>
      </c>
      <c r="AC147" s="348" t="e">
        <f>EnterData_SubDist!BF147</f>
        <v>#DIV/0!</v>
      </c>
      <c r="AD147" s="349" t="e">
        <f>EnterData_SubDist!BG147</f>
        <v>#DIV/0!</v>
      </c>
      <c r="AE147" s="237" t="e">
        <f>EnterData_SubDist!BQ147</f>
        <v>#DIV/0!</v>
      </c>
      <c r="AF147" s="348" t="e">
        <f>EnterData_SubDist!BR147</f>
        <v>#DIV/0!</v>
      </c>
      <c r="AG147" s="349" t="e">
        <f>EnterData_SubDist!BS147</f>
        <v>#DIV/0!</v>
      </c>
      <c r="AH147" s="237" t="e">
        <f>EnterData_SubDist!CC147</f>
        <v>#DIV/0!</v>
      </c>
      <c r="AI147" s="348" t="e">
        <f>EnterData_SubDist!CD147</f>
        <v>#DIV/0!</v>
      </c>
      <c r="AJ147" s="349" t="e">
        <f>EnterData_SubDist!CE147</f>
        <v>#DIV/0!</v>
      </c>
      <c r="AK147" s="237" t="e">
        <f>EnterData_SubDist!CO147</f>
        <v>#DIV/0!</v>
      </c>
      <c r="AL147" s="348" t="e">
        <f>EnterData_SubDist!CP147</f>
        <v>#DIV/0!</v>
      </c>
      <c r="AM147" s="349" t="e">
        <f>EnterData_SubDist!CQ147</f>
        <v>#DIV/0!</v>
      </c>
      <c r="AN147" s="237" t="e">
        <f>EnterData_SubDist!DA147</f>
        <v>#DIV/0!</v>
      </c>
      <c r="AO147" s="348" t="e">
        <f>EnterData_SubDist!DB147</f>
        <v>#DIV/0!</v>
      </c>
      <c r="AP147" s="349" t="e">
        <f>EnterData_SubDist!DC147</f>
        <v>#DIV/0!</v>
      </c>
    </row>
    <row r="148" spans="2:42" ht="20.100000000000001" customHeight="1" x14ac:dyDescent="0.25">
      <c r="B148" s="593"/>
      <c r="C148" s="594"/>
      <c r="D148" s="584" t="s">
        <v>58</v>
      </c>
      <c r="E148" s="585"/>
      <c r="F148" s="702" t="str">
        <f>Overview_SelectedInterventions!N79</f>
        <v>-</v>
      </c>
      <c r="G148" s="699"/>
      <c r="H148" s="699"/>
      <c r="I148" s="700"/>
      <c r="J148" s="139" t="s">
        <v>375</v>
      </c>
      <c r="K148" s="710" t="str">
        <f>IF(ISBLANK(EnterData_Dist!K148),"-",(EnterData_Dist!K148))</f>
        <v>-</v>
      </c>
      <c r="L148" s="673" t="str">
        <f>IF(ISNUMBER(M148),(M148-0.3),"-")</f>
        <v>-</v>
      </c>
      <c r="M148" s="675" t="str">
        <f>IF(ISNUMBER(Overview_SelectedInterventions!O79),(Overview_SelectedInterventions!O79),"-")</f>
        <v>-</v>
      </c>
      <c r="N148" s="64"/>
      <c r="O148" s="346" t="e">
        <f>EnterData_Dist!U148</f>
        <v>#DIV/0!</v>
      </c>
      <c r="P148" s="347" t="e">
        <f>EnterData_Dist!V148</f>
        <v>#DIV/0!</v>
      </c>
      <c r="Q148" s="236" t="e">
        <f>EnterData_Dist!W148</f>
        <v>#DIV/0!</v>
      </c>
      <c r="R148" s="355"/>
      <c r="S148" s="346" t="e">
        <f>EnterData_SubDist!U148</f>
        <v>#DIV/0!</v>
      </c>
      <c r="T148" s="347" t="e">
        <f>EnterData_SubDist!V148</f>
        <v>#DIV/0!</v>
      </c>
      <c r="U148" s="236" t="e">
        <f>EnterData_SubDist!W148</f>
        <v>#DIV/0!</v>
      </c>
      <c r="V148" s="346" t="e">
        <f>EnterData_SubDist!AG148</f>
        <v>#DIV/0!</v>
      </c>
      <c r="W148" s="347" t="e">
        <f>EnterData_SubDist!AH148</f>
        <v>#DIV/0!</v>
      </c>
      <c r="X148" s="236" t="e">
        <f>EnterData_SubDist!AI148</f>
        <v>#DIV/0!</v>
      </c>
      <c r="Y148" s="346" t="e">
        <f>EnterData_SubDist!AS148</f>
        <v>#DIV/0!</v>
      </c>
      <c r="Z148" s="347" t="e">
        <f>EnterData_SubDist!AT148</f>
        <v>#DIV/0!</v>
      </c>
      <c r="AA148" s="236" t="e">
        <f>EnterData_SubDist!AU148</f>
        <v>#DIV/0!</v>
      </c>
      <c r="AB148" s="346" t="e">
        <f>EnterData_SubDist!BE148</f>
        <v>#DIV/0!</v>
      </c>
      <c r="AC148" s="347" t="e">
        <f>EnterData_SubDist!BF148</f>
        <v>#DIV/0!</v>
      </c>
      <c r="AD148" s="236" t="e">
        <f>EnterData_SubDist!BG148</f>
        <v>#DIV/0!</v>
      </c>
      <c r="AE148" s="346" t="e">
        <f>EnterData_SubDist!BQ148</f>
        <v>#DIV/0!</v>
      </c>
      <c r="AF148" s="347" t="e">
        <f>EnterData_SubDist!BR148</f>
        <v>#DIV/0!</v>
      </c>
      <c r="AG148" s="236" t="e">
        <f>EnterData_SubDist!BS148</f>
        <v>#DIV/0!</v>
      </c>
      <c r="AH148" s="346" t="e">
        <f>EnterData_SubDist!CC148</f>
        <v>#DIV/0!</v>
      </c>
      <c r="AI148" s="347" t="e">
        <f>EnterData_SubDist!CD148</f>
        <v>#DIV/0!</v>
      </c>
      <c r="AJ148" s="236" t="e">
        <f>EnterData_SubDist!CE148</f>
        <v>#DIV/0!</v>
      </c>
      <c r="AK148" s="346" t="e">
        <f>EnterData_SubDist!CO148</f>
        <v>#DIV/0!</v>
      </c>
      <c r="AL148" s="347" t="e">
        <f>EnterData_SubDist!CP148</f>
        <v>#DIV/0!</v>
      </c>
      <c r="AM148" s="236" t="e">
        <f>EnterData_SubDist!CQ148</f>
        <v>#DIV/0!</v>
      </c>
      <c r="AN148" s="346" t="e">
        <f>EnterData_SubDist!DA148</f>
        <v>#DIV/0!</v>
      </c>
      <c r="AO148" s="347" t="e">
        <f>EnterData_SubDist!DB148</f>
        <v>#DIV/0!</v>
      </c>
      <c r="AP148" s="236" t="e">
        <f>EnterData_SubDist!DC148</f>
        <v>#DIV/0!</v>
      </c>
    </row>
    <row r="149" spans="2:42" ht="20.100000000000001" customHeight="1" x14ac:dyDescent="0.25">
      <c r="B149" s="593"/>
      <c r="C149" s="594"/>
      <c r="D149" s="584"/>
      <c r="E149" s="585"/>
      <c r="F149" s="699"/>
      <c r="G149" s="699"/>
      <c r="H149" s="699"/>
      <c r="I149" s="700"/>
      <c r="J149" s="138" t="s">
        <v>376</v>
      </c>
      <c r="K149" s="709"/>
      <c r="L149" s="674"/>
      <c r="M149" s="676"/>
      <c r="N149" s="64"/>
      <c r="O149" s="344" t="e">
        <f>EnterData_Dist!U149</f>
        <v>#DIV/0!</v>
      </c>
      <c r="P149" s="345" t="e">
        <f>EnterData_Dist!V149</f>
        <v>#DIV/0!</v>
      </c>
      <c r="Q149" s="238" t="e">
        <f>EnterData_Dist!W149</f>
        <v>#DIV/0!</v>
      </c>
      <c r="R149" s="355"/>
      <c r="S149" s="344" t="e">
        <f>EnterData_SubDist!U149</f>
        <v>#DIV/0!</v>
      </c>
      <c r="T149" s="345" t="e">
        <f>EnterData_SubDist!V149</f>
        <v>#DIV/0!</v>
      </c>
      <c r="U149" s="238" t="e">
        <f>EnterData_SubDist!W149</f>
        <v>#DIV/0!</v>
      </c>
      <c r="V149" s="344" t="e">
        <f>EnterData_SubDist!AG149</f>
        <v>#DIV/0!</v>
      </c>
      <c r="W149" s="345" t="e">
        <f>EnterData_SubDist!AH149</f>
        <v>#DIV/0!</v>
      </c>
      <c r="X149" s="238" t="e">
        <f>EnterData_SubDist!AI149</f>
        <v>#DIV/0!</v>
      </c>
      <c r="Y149" s="344" t="e">
        <f>EnterData_SubDist!AS149</f>
        <v>#DIV/0!</v>
      </c>
      <c r="Z149" s="345" t="e">
        <f>EnterData_SubDist!AT149</f>
        <v>#DIV/0!</v>
      </c>
      <c r="AA149" s="238" t="e">
        <f>EnterData_SubDist!AU149</f>
        <v>#DIV/0!</v>
      </c>
      <c r="AB149" s="344" t="e">
        <f>EnterData_SubDist!BE149</f>
        <v>#DIV/0!</v>
      </c>
      <c r="AC149" s="345" t="e">
        <f>EnterData_SubDist!BF149</f>
        <v>#DIV/0!</v>
      </c>
      <c r="AD149" s="238" t="e">
        <f>EnterData_SubDist!BG149</f>
        <v>#DIV/0!</v>
      </c>
      <c r="AE149" s="344" t="e">
        <f>EnterData_SubDist!BQ149</f>
        <v>#DIV/0!</v>
      </c>
      <c r="AF149" s="345" t="e">
        <f>EnterData_SubDist!BR149</f>
        <v>#DIV/0!</v>
      </c>
      <c r="AG149" s="238" t="e">
        <f>EnterData_SubDist!BS149</f>
        <v>#DIV/0!</v>
      </c>
      <c r="AH149" s="344" t="e">
        <f>EnterData_SubDist!CC149</f>
        <v>#DIV/0!</v>
      </c>
      <c r="AI149" s="345" t="e">
        <f>EnterData_SubDist!CD149</f>
        <v>#DIV/0!</v>
      </c>
      <c r="AJ149" s="238" t="e">
        <f>EnterData_SubDist!CE149</f>
        <v>#DIV/0!</v>
      </c>
      <c r="AK149" s="344" t="e">
        <f>EnterData_SubDist!CO149</f>
        <v>#DIV/0!</v>
      </c>
      <c r="AL149" s="345" t="e">
        <f>EnterData_SubDist!CP149</f>
        <v>#DIV/0!</v>
      </c>
      <c r="AM149" s="238" t="e">
        <f>EnterData_SubDist!CQ149</f>
        <v>#DIV/0!</v>
      </c>
      <c r="AN149" s="344" t="e">
        <f>EnterData_SubDist!DA149</f>
        <v>#DIV/0!</v>
      </c>
      <c r="AO149" s="345" t="e">
        <f>EnterData_SubDist!DB149</f>
        <v>#DIV/0!</v>
      </c>
      <c r="AP149" s="238" t="e">
        <f>EnterData_SubDist!DC149</f>
        <v>#DIV/0!</v>
      </c>
    </row>
    <row r="150" spans="2:42" ht="20.100000000000001" customHeight="1" x14ac:dyDescent="0.25">
      <c r="B150" s="593"/>
      <c r="C150" s="594"/>
      <c r="D150" s="586"/>
      <c r="E150" s="587"/>
      <c r="F150" s="587"/>
      <c r="G150" s="587"/>
      <c r="H150" s="587"/>
      <c r="I150" s="701"/>
      <c r="J150" s="138" t="s">
        <v>377</v>
      </c>
      <c r="K150" s="709"/>
      <c r="L150" s="674"/>
      <c r="M150" s="676"/>
      <c r="N150" s="64"/>
      <c r="O150" s="344" t="e">
        <f>EnterData_Dist!U150</f>
        <v>#DIV/0!</v>
      </c>
      <c r="P150" s="345" t="e">
        <f>EnterData_Dist!V150</f>
        <v>#DIV/0!</v>
      </c>
      <c r="Q150" s="238" t="e">
        <f>EnterData_Dist!W150</f>
        <v>#DIV/0!</v>
      </c>
      <c r="R150" s="355"/>
      <c r="S150" s="344" t="e">
        <f>EnterData_SubDist!U150</f>
        <v>#DIV/0!</v>
      </c>
      <c r="T150" s="345" t="e">
        <f>EnterData_SubDist!V150</f>
        <v>#DIV/0!</v>
      </c>
      <c r="U150" s="238" t="e">
        <f>EnterData_SubDist!W150</f>
        <v>#DIV/0!</v>
      </c>
      <c r="V150" s="344" t="e">
        <f>EnterData_SubDist!AG150</f>
        <v>#DIV/0!</v>
      </c>
      <c r="W150" s="345" t="e">
        <f>EnterData_SubDist!AH150</f>
        <v>#DIV/0!</v>
      </c>
      <c r="X150" s="238" t="e">
        <f>EnterData_SubDist!AI150</f>
        <v>#DIV/0!</v>
      </c>
      <c r="Y150" s="344" t="e">
        <f>EnterData_SubDist!AS150</f>
        <v>#DIV/0!</v>
      </c>
      <c r="Z150" s="345" t="e">
        <f>EnterData_SubDist!AT150</f>
        <v>#DIV/0!</v>
      </c>
      <c r="AA150" s="238" t="e">
        <f>EnterData_SubDist!AU150</f>
        <v>#DIV/0!</v>
      </c>
      <c r="AB150" s="344" t="e">
        <f>EnterData_SubDist!BE150</f>
        <v>#DIV/0!</v>
      </c>
      <c r="AC150" s="345" t="e">
        <f>EnterData_SubDist!BF150</f>
        <v>#DIV/0!</v>
      </c>
      <c r="AD150" s="238" t="e">
        <f>EnterData_SubDist!BG150</f>
        <v>#DIV/0!</v>
      </c>
      <c r="AE150" s="344" t="e">
        <f>EnterData_SubDist!BQ150</f>
        <v>#DIV/0!</v>
      </c>
      <c r="AF150" s="345" t="e">
        <f>EnterData_SubDist!BR150</f>
        <v>#DIV/0!</v>
      </c>
      <c r="AG150" s="238" t="e">
        <f>EnterData_SubDist!BS150</f>
        <v>#DIV/0!</v>
      </c>
      <c r="AH150" s="344" t="e">
        <f>EnterData_SubDist!CC150</f>
        <v>#DIV/0!</v>
      </c>
      <c r="AI150" s="345" t="e">
        <f>EnterData_SubDist!CD150</f>
        <v>#DIV/0!</v>
      </c>
      <c r="AJ150" s="238" t="e">
        <f>EnterData_SubDist!CE150</f>
        <v>#DIV/0!</v>
      </c>
      <c r="AK150" s="344" t="e">
        <f>EnterData_SubDist!CO150</f>
        <v>#DIV/0!</v>
      </c>
      <c r="AL150" s="345" t="e">
        <f>EnterData_SubDist!CP150</f>
        <v>#DIV/0!</v>
      </c>
      <c r="AM150" s="238" t="e">
        <f>EnterData_SubDist!CQ150</f>
        <v>#DIV/0!</v>
      </c>
      <c r="AN150" s="344" t="e">
        <f>EnterData_SubDist!DA150</f>
        <v>#DIV/0!</v>
      </c>
      <c r="AO150" s="345" t="e">
        <f>EnterData_SubDist!DB150</f>
        <v>#DIV/0!</v>
      </c>
      <c r="AP150" s="238" t="e">
        <f>EnterData_SubDist!DC150</f>
        <v>#DIV/0!</v>
      </c>
    </row>
    <row r="151" spans="2:42" ht="20.100000000000001" customHeight="1" x14ac:dyDescent="0.25">
      <c r="B151" s="593"/>
      <c r="C151" s="594"/>
      <c r="D151" s="586"/>
      <c r="E151" s="587"/>
      <c r="F151" s="587"/>
      <c r="G151" s="587"/>
      <c r="H151" s="587"/>
      <c r="I151" s="701"/>
      <c r="J151" s="140" t="s">
        <v>378</v>
      </c>
      <c r="K151" s="709"/>
      <c r="L151" s="674"/>
      <c r="M151" s="677"/>
      <c r="N151" s="64"/>
      <c r="O151" s="237" t="e">
        <f>EnterData_Dist!U151</f>
        <v>#DIV/0!</v>
      </c>
      <c r="P151" s="348" t="e">
        <f>EnterData_Dist!V151</f>
        <v>#DIV/0!</v>
      </c>
      <c r="Q151" s="349" t="e">
        <f>EnterData_Dist!W151</f>
        <v>#DIV/0!</v>
      </c>
      <c r="R151" s="355"/>
      <c r="S151" s="237" t="e">
        <f>EnterData_SubDist!U151</f>
        <v>#DIV/0!</v>
      </c>
      <c r="T151" s="348" t="e">
        <f>EnterData_SubDist!V151</f>
        <v>#DIV/0!</v>
      </c>
      <c r="U151" s="349" t="e">
        <f>EnterData_SubDist!W151</f>
        <v>#DIV/0!</v>
      </c>
      <c r="V151" s="237" t="e">
        <f>EnterData_SubDist!AG151</f>
        <v>#DIV/0!</v>
      </c>
      <c r="W151" s="348" t="e">
        <f>EnterData_SubDist!AH151</f>
        <v>#DIV/0!</v>
      </c>
      <c r="X151" s="349" t="e">
        <f>EnterData_SubDist!AI151</f>
        <v>#DIV/0!</v>
      </c>
      <c r="Y151" s="237" t="e">
        <f>EnterData_SubDist!AS151</f>
        <v>#DIV/0!</v>
      </c>
      <c r="Z151" s="348" t="e">
        <f>EnterData_SubDist!AT151</f>
        <v>#DIV/0!</v>
      </c>
      <c r="AA151" s="349" t="e">
        <f>EnterData_SubDist!AU151</f>
        <v>#DIV/0!</v>
      </c>
      <c r="AB151" s="237" t="e">
        <f>EnterData_SubDist!BE151</f>
        <v>#DIV/0!</v>
      </c>
      <c r="AC151" s="348" t="e">
        <f>EnterData_SubDist!BF151</f>
        <v>#DIV/0!</v>
      </c>
      <c r="AD151" s="349" t="e">
        <f>EnterData_SubDist!BG151</f>
        <v>#DIV/0!</v>
      </c>
      <c r="AE151" s="237" t="e">
        <f>EnterData_SubDist!BQ151</f>
        <v>#DIV/0!</v>
      </c>
      <c r="AF151" s="348" t="e">
        <f>EnterData_SubDist!BR151</f>
        <v>#DIV/0!</v>
      </c>
      <c r="AG151" s="349" t="e">
        <f>EnterData_SubDist!BS151</f>
        <v>#DIV/0!</v>
      </c>
      <c r="AH151" s="237" t="e">
        <f>EnterData_SubDist!CC151</f>
        <v>#DIV/0!</v>
      </c>
      <c r="AI151" s="348" t="e">
        <f>EnterData_SubDist!CD151</f>
        <v>#DIV/0!</v>
      </c>
      <c r="AJ151" s="349" t="e">
        <f>EnterData_SubDist!CE151</f>
        <v>#DIV/0!</v>
      </c>
      <c r="AK151" s="237" t="e">
        <f>EnterData_SubDist!CO151</f>
        <v>#DIV/0!</v>
      </c>
      <c r="AL151" s="348" t="e">
        <f>EnterData_SubDist!CP151</f>
        <v>#DIV/0!</v>
      </c>
      <c r="AM151" s="349" t="e">
        <f>EnterData_SubDist!CQ151</f>
        <v>#DIV/0!</v>
      </c>
      <c r="AN151" s="237" t="e">
        <f>EnterData_SubDist!DA151</f>
        <v>#DIV/0!</v>
      </c>
      <c r="AO151" s="348" t="e">
        <f>EnterData_SubDist!DB151</f>
        <v>#DIV/0!</v>
      </c>
      <c r="AP151" s="349" t="e">
        <f>EnterData_SubDist!DC151</f>
        <v>#DIV/0!</v>
      </c>
    </row>
    <row r="152" spans="2:42" ht="20.100000000000001" customHeight="1" x14ac:dyDescent="0.25">
      <c r="B152" s="593"/>
      <c r="C152" s="594"/>
      <c r="D152" s="584" t="s">
        <v>59</v>
      </c>
      <c r="E152" s="585"/>
      <c r="F152" s="702" t="str">
        <f>Overview_SelectedInterventions!N81</f>
        <v>-</v>
      </c>
      <c r="G152" s="699"/>
      <c r="H152" s="699"/>
      <c r="I152" s="700"/>
      <c r="J152" s="138" t="s">
        <v>375</v>
      </c>
      <c r="K152" s="710" t="str">
        <f>IF(ISBLANK(EnterData_Dist!K152),"-",(EnterData_Dist!K152))</f>
        <v>-</v>
      </c>
      <c r="L152" s="673" t="str">
        <f>IF(ISNUMBER(M152),(M152-0.3),"-")</f>
        <v>-</v>
      </c>
      <c r="M152" s="675" t="str">
        <f>IF(ISNUMBER(Overview_SelectedInterventions!O81),(Overview_SelectedInterventions!O81),"-")</f>
        <v>-</v>
      </c>
      <c r="N152" s="64"/>
      <c r="O152" s="344" t="e">
        <f>EnterData_Dist!U152</f>
        <v>#DIV/0!</v>
      </c>
      <c r="P152" s="345" t="e">
        <f>EnterData_Dist!V152</f>
        <v>#DIV/0!</v>
      </c>
      <c r="Q152" s="238" t="e">
        <f>EnterData_Dist!W152</f>
        <v>#DIV/0!</v>
      </c>
      <c r="R152" s="355"/>
      <c r="S152" s="344" t="e">
        <f>EnterData_SubDist!U152</f>
        <v>#DIV/0!</v>
      </c>
      <c r="T152" s="345" t="e">
        <f>EnterData_SubDist!V152</f>
        <v>#DIV/0!</v>
      </c>
      <c r="U152" s="238" t="e">
        <f>EnterData_SubDist!W152</f>
        <v>#DIV/0!</v>
      </c>
      <c r="V152" s="344" t="e">
        <f>EnterData_SubDist!AG152</f>
        <v>#DIV/0!</v>
      </c>
      <c r="W152" s="345" t="e">
        <f>EnterData_SubDist!AH152</f>
        <v>#DIV/0!</v>
      </c>
      <c r="X152" s="238" t="e">
        <f>EnterData_SubDist!AI152</f>
        <v>#DIV/0!</v>
      </c>
      <c r="Y152" s="344" t="e">
        <f>EnterData_SubDist!AS152</f>
        <v>#DIV/0!</v>
      </c>
      <c r="Z152" s="345" t="e">
        <f>EnterData_SubDist!AT152</f>
        <v>#DIV/0!</v>
      </c>
      <c r="AA152" s="238" t="e">
        <f>EnterData_SubDist!AU152</f>
        <v>#DIV/0!</v>
      </c>
      <c r="AB152" s="344" t="e">
        <f>EnterData_SubDist!BE152</f>
        <v>#DIV/0!</v>
      </c>
      <c r="AC152" s="345" t="e">
        <f>EnterData_SubDist!BF152</f>
        <v>#DIV/0!</v>
      </c>
      <c r="AD152" s="238" t="e">
        <f>EnterData_SubDist!BG152</f>
        <v>#DIV/0!</v>
      </c>
      <c r="AE152" s="344" t="e">
        <f>EnterData_SubDist!BQ152</f>
        <v>#DIV/0!</v>
      </c>
      <c r="AF152" s="345" t="e">
        <f>EnterData_SubDist!BR152</f>
        <v>#DIV/0!</v>
      </c>
      <c r="AG152" s="238" t="e">
        <f>EnterData_SubDist!BS152</f>
        <v>#DIV/0!</v>
      </c>
      <c r="AH152" s="344" t="e">
        <f>EnterData_SubDist!CC152</f>
        <v>#DIV/0!</v>
      </c>
      <c r="AI152" s="345" t="e">
        <f>EnterData_SubDist!CD152</f>
        <v>#DIV/0!</v>
      </c>
      <c r="AJ152" s="238" t="e">
        <f>EnterData_SubDist!CE152</f>
        <v>#DIV/0!</v>
      </c>
      <c r="AK152" s="344" t="e">
        <f>EnterData_SubDist!CO152</f>
        <v>#DIV/0!</v>
      </c>
      <c r="AL152" s="345" t="e">
        <f>EnterData_SubDist!CP152</f>
        <v>#DIV/0!</v>
      </c>
      <c r="AM152" s="238" t="e">
        <f>EnterData_SubDist!CQ152</f>
        <v>#DIV/0!</v>
      </c>
      <c r="AN152" s="344" t="e">
        <f>EnterData_SubDist!DA152</f>
        <v>#DIV/0!</v>
      </c>
      <c r="AO152" s="345" t="e">
        <f>EnterData_SubDist!DB152</f>
        <v>#DIV/0!</v>
      </c>
      <c r="AP152" s="238" t="e">
        <f>EnterData_SubDist!DC152</f>
        <v>#DIV/0!</v>
      </c>
    </row>
    <row r="153" spans="2:42" ht="20.100000000000001" customHeight="1" x14ac:dyDescent="0.25">
      <c r="B153" s="593"/>
      <c r="C153" s="594"/>
      <c r="D153" s="584"/>
      <c r="E153" s="585"/>
      <c r="F153" s="699"/>
      <c r="G153" s="699"/>
      <c r="H153" s="699"/>
      <c r="I153" s="700"/>
      <c r="J153" s="138" t="s">
        <v>376</v>
      </c>
      <c r="K153" s="709"/>
      <c r="L153" s="674"/>
      <c r="M153" s="676"/>
      <c r="N153" s="64"/>
      <c r="O153" s="344" t="e">
        <f>EnterData_Dist!U153</f>
        <v>#DIV/0!</v>
      </c>
      <c r="P153" s="345" t="e">
        <f>EnterData_Dist!V153</f>
        <v>#DIV/0!</v>
      </c>
      <c r="Q153" s="238" t="e">
        <f>EnterData_Dist!W153</f>
        <v>#DIV/0!</v>
      </c>
      <c r="R153" s="355"/>
      <c r="S153" s="344" t="e">
        <f>EnterData_SubDist!U153</f>
        <v>#DIV/0!</v>
      </c>
      <c r="T153" s="345" t="e">
        <f>EnterData_SubDist!V153</f>
        <v>#DIV/0!</v>
      </c>
      <c r="U153" s="238" t="e">
        <f>EnterData_SubDist!W153</f>
        <v>#DIV/0!</v>
      </c>
      <c r="V153" s="344" t="e">
        <f>EnterData_SubDist!AG153</f>
        <v>#DIV/0!</v>
      </c>
      <c r="W153" s="345" t="e">
        <f>EnterData_SubDist!AH153</f>
        <v>#DIV/0!</v>
      </c>
      <c r="X153" s="238" t="e">
        <f>EnterData_SubDist!AI153</f>
        <v>#DIV/0!</v>
      </c>
      <c r="Y153" s="344" t="e">
        <f>EnterData_SubDist!AS153</f>
        <v>#DIV/0!</v>
      </c>
      <c r="Z153" s="345" t="e">
        <f>EnterData_SubDist!AT153</f>
        <v>#DIV/0!</v>
      </c>
      <c r="AA153" s="238" t="e">
        <f>EnterData_SubDist!AU153</f>
        <v>#DIV/0!</v>
      </c>
      <c r="AB153" s="344" t="e">
        <f>EnterData_SubDist!BE153</f>
        <v>#DIV/0!</v>
      </c>
      <c r="AC153" s="345" t="e">
        <f>EnterData_SubDist!BF153</f>
        <v>#DIV/0!</v>
      </c>
      <c r="AD153" s="238" t="e">
        <f>EnterData_SubDist!BG153</f>
        <v>#DIV/0!</v>
      </c>
      <c r="AE153" s="344" t="e">
        <f>EnterData_SubDist!BQ153</f>
        <v>#DIV/0!</v>
      </c>
      <c r="AF153" s="345" t="e">
        <f>EnterData_SubDist!BR153</f>
        <v>#DIV/0!</v>
      </c>
      <c r="AG153" s="238" t="e">
        <f>EnterData_SubDist!BS153</f>
        <v>#DIV/0!</v>
      </c>
      <c r="AH153" s="344" t="e">
        <f>EnterData_SubDist!CC153</f>
        <v>#DIV/0!</v>
      </c>
      <c r="AI153" s="345" t="e">
        <f>EnterData_SubDist!CD153</f>
        <v>#DIV/0!</v>
      </c>
      <c r="AJ153" s="238" t="e">
        <f>EnterData_SubDist!CE153</f>
        <v>#DIV/0!</v>
      </c>
      <c r="AK153" s="344" t="e">
        <f>EnterData_SubDist!CO153</f>
        <v>#DIV/0!</v>
      </c>
      <c r="AL153" s="345" t="e">
        <f>EnterData_SubDist!CP153</f>
        <v>#DIV/0!</v>
      </c>
      <c r="AM153" s="238" t="e">
        <f>EnterData_SubDist!CQ153</f>
        <v>#DIV/0!</v>
      </c>
      <c r="AN153" s="344" t="e">
        <f>EnterData_SubDist!DA153</f>
        <v>#DIV/0!</v>
      </c>
      <c r="AO153" s="345" t="e">
        <f>EnterData_SubDist!DB153</f>
        <v>#DIV/0!</v>
      </c>
      <c r="AP153" s="238" t="e">
        <f>EnterData_SubDist!DC153</f>
        <v>#DIV/0!</v>
      </c>
    </row>
    <row r="154" spans="2:42" ht="20.100000000000001" customHeight="1" x14ac:dyDescent="0.25">
      <c r="B154" s="593"/>
      <c r="C154" s="594"/>
      <c r="D154" s="586"/>
      <c r="E154" s="587"/>
      <c r="F154" s="587"/>
      <c r="G154" s="587"/>
      <c r="H154" s="587"/>
      <c r="I154" s="701"/>
      <c r="J154" s="138" t="s">
        <v>377</v>
      </c>
      <c r="K154" s="709"/>
      <c r="L154" s="674"/>
      <c r="M154" s="676"/>
      <c r="N154" s="64"/>
      <c r="O154" s="344" t="e">
        <f>EnterData_Dist!U154</f>
        <v>#DIV/0!</v>
      </c>
      <c r="P154" s="345" t="e">
        <f>EnterData_Dist!V154</f>
        <v>#DIV/0!</v>
      </c>
      <c r="Q154" s="238" t="e">
        <f>EnterData_Dist!W154</f>
        <v>#DIV/0!</v>
      </c>
      <c r="R154" s="355"/>
      <c r="S154" s="344" t="e">
        <f>EnterData_SubDist!U154</f>
        <v>#DIV/0!</v>
      </c>
      <c r="T154" s="345" t="e">
        <f>EnterData_SubDist!V154</f>
        <v>#DIV/0!</v>
      </c>
      <c r="U154" s="238" t="e">
        <f>EnterData_SubDist!W154</f>
        <v>#DIV/0!</v>
      </c>
      <c r="V154" s="344" t="e">
        <f>EnterData_SubDist!AG154</f>
        <v>#DIV/0!</v>
      </c>
      <c r="W154" s="345" t="e">
        <f>EnterData_SubDist!AH154</f>
        <v>#DIV/0!</v>
      </c>
      <c r="X154" s="238" t="e">
        <f>EnterData_SubDist!AI154</f>
        <v>#DIV/0!</v>
      </c>
      <c r="Y154" s="344" t="e">
        <f>EnterData_SubDist!AS154</f>
        <v>#DIV/0!</v>
      </c>
      <c r="Z154" s="345" t="e">
        <f>EnterData_SubDist!AT154</f>
        <v>#DIV/0!</v>
      </c>
      <c r="AA154" s="238" t="e">
        <f>EnterData_SubDist!AU154</f>
        <v>#DIV/0!</v>
      </c>
      <c r="AB154" s="344" t="e">
        <f>EnterData_SubDist!BE154</f>
        <v>#DIV/0!</v>
      </c>
      <c r="AC154" s="345" t="e">
        <f>EnterData_SubDist!BF154</f>
        <v>#DIV/0!</v>
      </c>
      <c r="AD154" s="238" t="e">
        <f>EnterData_SubDist!BG154</f>
        <v>#DIV/0!</v>
      </c>
      <c r="AE154" s="344" t="e">
        <f>EnterData_SubDist!BQ154</f>
        <v>#DIV/0!</v>
      </c>
      <c r="AF154" s="345" t="e">
        <f>EnterData_SubDist!BR154</f>
        <v>#DIV/0!</v>
      </c>
      <c r="AG154" s="238" t="e">
        <f>EnterData_SubDist!BS154</f>
        <v>#DIV/0!</v>
      </c>
      <c r="AH154" s="344" t="e">
        <f>EnterData_SubDist!CC154</f>
        <v>#DIV/0!</v>
      </c>
      <c r="AI154" s="345" t="e">
        <f>EnterData_SubDist!CD154</f>
        <v>#DIV/0!</v>
      </c>
      <c r="AJ154" s="238" t="e">
        <f>EnterData_SubDist!CE154</f>
        <v>#DIV/0!</v>
      </c>
      <c r="AK154" s="344" t="e">
        <f>EnterData_SubDist!CO154</f>
        <v>#DIV/0!</v>
      </c>
      <c r="AL154" s="345" t="e">
        <f>EnterData_SubDist!CP154</f>
        <v>#DIV/0!</v>
      </c>
      <c r="AM154" s="238" t="e">
        <f>EnterData_SubDist!CQ154</f>
        <v>#DIV/0!</v>
      </c>
      <c r="AN154" s="344" t="e">
        <f>EnterData_SubDist!DA154</f>
        <v>#DIV/0!</v>
      </c>
      <c r="AO154" s="345" t="e">
        <f>EnterData_SubDist!DB154</f>
        <v>#DIV/0!</v>
      </c>
      <c r="AP154" s="238" t="e">
        <f>EnterData_SubDist!DC154</f>
        <v>#DIV/0!</v>
      </c>
    </row>
    <row r="155" spans="2:42" ht="20.100000000000001" customHeight="1" x14ac:dyDescent="0.25">
      <c r="B155" s="595"/>
      <c r="C155" s="596"/>
      <c r="D155" s="588"/>
      <c r="E155" s="589"/>
      <c r="F155" s="589"/>
      <c r="G155" s="589"/>
      <c r="H155" s="589"/>
      <c r="I155" s="703"/>
      <c r="J155" s="141" t="s">
        <v>378</v>
      </c>
      <c r="K155" s="715"/>
      <c r="L155" s="678"/>
      <c r="M155" s="679"/>
      <c r="N155" s="64"/>
      <c r="O155" s="352" t="e">
        <f>EnterData_Dist!U155</f>
        <v>#DIV/0!</v>
      </c>
      <c r="P155" s="353" t="e">
        <f>EnterData_Dist!V155</f>
        <v>#DIV/0!</v>
      </c>
      <c r="Q155" s="354" t="e">
        <f>EnterData_Dist!W155</f>
        <v>#DIV/0!</v>
      </c>
      <c r="R155" s="355"/>
      <c r="S155" s="352" t="e">
        <f>EnterData_SubDist!U155</f>
        <v>#DIV/0!</v>
      </c>
      <c r="T155" s="353" t="e">
        <f>EnterData_SubDist!V155</f>
        <v>#DIV/0!</v>
      </c>
      <c r="U155" s="354" t="e">
        <f>EnterData_SubDist!W155</f>
        <v>#DIV/0!</v>
      </c>
      <c r="V155" s="352" t="e">
        <f>EnterData_SubDist!AG155</f>
        <v>#DIV/0!</v>
      </c>
      <c r="W155" s="353" t="e">
        <f>EnterData_SubDist!AH155</f>
        <v>#DIV/0!</v>
      </c>
      <c r="X155" s="354" t="e">
        <f>EnterData_SubDist!AI155</f>
        <v>#DIV/0!</v>
      </c>
      <c r="Y155" s="352" t="e">
        <f>EnterData_SubDist!AS155</f>
        <v>#DIV/0!</v>
      </c>
      <c r="Z155" s="353" t="e">
        <f>EnterData_SubDist!AT155</f>
        <v>#DIV/0!</v>
      </c>
      <c r="AA155" s="354" t="e">
        <f>EnterData_SubDist!AU155</f>
        <v>#DIV/0!</v>
      </c>
      <c r="AB155" s="352" t="e">
        <f>EnterData_SubDist!BE155</f>
        <v>#DIV/0!</v>
      </c>
      <c r="AC155" s="353" t="e">
        <f>EnterData_SubDist!BF155</f>
        <v>#DIV/0!</v>
      </c>
      <c r="AD155" s="354" t="e">
        <f>EnterData_SubDist!BG155</f>
        <v>#DIV/0!</v>
      </c>
      <c r="AE155" s="352" t="e">
        <f>EnterData_SubDist!BQ155</f>
        <v>#DIV/0!</v>
      </c>
      <c r="AF155" s="353" t="e">
        <f>EnterData_SubDist!BR155</f>
        <v>#DIV/0!</v>
      </c>
      <c r="AG155" s="354" t="e">
        <f>EnterData_SubDist!BS155</f>
        <v>#DIV/0!</v>
      </c>
      <c r="AH155" s="352" t="e">
        <f>EnterData_SubDist!CC155</f>
        <v>#DIV/0!</v>
      </c>
      <c r="AI155" s="353" t="e">
        <f>EnterData_SubDist!CD155</f>
        <v>#DIV/0!</v>
      </c>
      <c r="AJ155" s="354" t="e">
        <f>EnterData_SubDist!CE155</f>
        <v>#DIV/0!</v>
      </c>
      <c r="AK155" s="352" t="e">
        <f>EnterData_SubDist!CO155</f>
        <v>#DIV/0!</v>
      </c>
      <c r="AL155" s="353" t="e">
        <f>EnterData_SubDist!CP155</f>
        <v>#DIV/0!</v>
      </c>
      <c r="AM155" s="354" t="e">
        <f>EnterData_SubDist!CQ155</f>
        <v>#DIV/0!</v>
      </c>
      <c r="AN155" s="352" t="e">
        <f>EnterData_SubDist!DA155</f>
        <v>#DIV/0!</v>
      </c>
      <c r="AO155" s="353" t="e">
        <f>EnterData_SubDist!DB155</f>
        <v>#DIV/0!</v>
      </c>
      <c r="AP155" s="354" t="e">
        <f>EnterData_SubDist!DC155</f>
        <v>#DIV/0!</v>
      </c>
    </row>
  </sheetData>
  <sheetProtection algorithmName="SHA-512" hashValue="M9UdtG1IzqHknX5rYinL/1SMK+Iw00sEaRo1dxBIazWsCHwMWzdlzXz14a/Wg1xwk5t2iSvXccinPofYdtMBCQ==" saltValue="/s0Jt4HIUQZPFRTZVbcXQg==" spinCount="100000" sheet="1" objects="1" scenarios="1"/>
  <mergeCells count="535">
    <mergeCell ref="AH136:AH139"/>
    <mergeCell ref="AI136:AI139"/>
    <mergeCell ref="AJ136:AJ139"/>
    <mergeCell ref="AK136:AK139"/>
    <mergeCell ref="AL136:AL139"/>
    <mergeCell ref="AM136:AM139"/>
    <mergeCell ref="AN136:AN139"/>
    <mergeCell ref="AO136:AO139"/>
    <mergeCell ref="AP136:AP139"/>
    <mergeCell ref="Y136:Y139"/>
    <mergeCell ref="Z136:Z139"/>
    <mergeCell ref="AA136:AA139"/>
    <mergeCell ref="AB136:AB139"/>
    <mergeCell ref="AC136:AC139"/>
    <mergeCell ref="AD136:AD139"/>
    <mergeCell ref="AE136:AE139"/>
    <mergeCell ref="AF136:AF139"/>
    <mergeCell ref="AG136:AG139"/>
    <mergeCell ref="O136:O139"/>
    <mergeCell ref="P136:P139"/>
    <mergeCell ref="Q136:Q139"/>
    <mergeCell ref="S136:S139"/>
    <mergeCell ref="T136:T139"/>
    <mergeCell ref="U136:U139"/>
    <mergeCell ref="V136:V139"/>
    <mergeCell ref="W136:W139"/>
    <mergeCell ref="X136:X139"/>
    <mergeCell ref="AH132:AH135"/>
    <mergeCell ref="AI132:AI135"/>
    <mergeCell ref="AJ132:AJ135"/>
    <mergeCell ref="AK132:AK135"/>
    <mergeCell ref="AL132:AL135"/>
    <mergeCell ref="AM132:AM135"/>
    <mergeCell ref="AN132:AN135"/>
    <mergeCell ref="AO132:AO135"/>
    <mergeCell ref="AP132:AP135"/>
    <mergeCell ref="Y132:Y135"/>
    <mergeCell ref="Z132:Z135"/>
    <mergeCell ref="AA132:AA135"/>
    <mergeCell ref="AB132:AB135"/>
    <mergeCell ref="AC132:AC135"/>
    <mergeCell ref="AD132:AD135"/>
    <mergeCell ref="AE132:AE135"/>
    <mergeCell ref="AF132:AF135"/>
    <mergeCell ref="AG132:AG135"/>
    <mergeCell ref="O132:O135"/>
    <mergeCell ref="P132:P135"/>
    <mergeCell ref="Q132:Q135"/>
    <mergeCell ref="S132:S135"/>
    <mergeCell ref="T132:T135"/>
    <mergeCell ref="U132:U135"/>
    <mergeCell ref="V132:V135"/>
    <mergeCell ref="W132:W135"/>
    <mergeCell ref="X132:X135"/>
    <mergeCell ref="AH111:AH114"/>
    <mergeCell ref="AI111:AI114"/>
    <mergeCell ref="AJ111:AJ114"/>
    <mergeCell ref="AK111:AK114"/>
    <mergeCell ref="AL111:AL114"/>
    <mergeCell ref="AM111:AM114"/>
    <mergeCell ref="AN111:AN114"/>
    <mergeCell ref="AO111:AO114"/>
    <mergeCell ref="AP111:AP114"/>
    <mergeCell ref="Y111:Y114"/>
    <mergeCell ref="Z111:Z114"/>
    <mergeCell ref="AA111:AA114"/>
    <mergeCell ref="AB111:AB114"/>
    <mergeCell ref="AC111:AC114"/>
    <mergeCell ref="AD111:AD114"/>
    <mergeCell ref="AE111:AE114"/>
    <mergeCell ref="AF111:AF114"/>
    <mergeCell ref="AG111:AG114"/>
    <mergeCell ref="O111:O114"/>
    <mergeCell ref="P111:P114"/>
    <mergeCell ref="Q111:Q114"/>
    <mergeCell ref="S111:S114"/>
    <mergeCell ref="T111:T114"/>
    <mergeCell ref="U111:U114"/>
    <mergeCell ref="V111:V114"/>
    <mergeCell ref="W111:W114"/>
    <mergeCell ref="X111:X114"/>
    <mergeCell ref="AH107:AH110"/>
    <mergeCell ref="AI107:AI110"/>
    <mergeCell ref="AJ107:AJ110"/>
    <mergeCell ref="AK107:AK110"/>
    <mergeCell ref="AL107:AL110"/>
    <mergeCell ref="AM107:AM110"/>
    <mergeCell ref="AN107:AN110"/>
    <mergeCell ref="AO107:AO110"/>
    <mergeCell ref="AP107:AP110"/>
    <mergeCell ref="Y107:Y110"/>
    <mergeCell ref="Z107:Z110"/>
    <mergeCell ref="AA107:AA110"/>
    <mergeCell ref="AB107:AB110"/>
    <mergeCell ref="AC107:AC110"/>
    <mergeCell ref="AD107:AD110"/>
    <mergeCell ref="AE107:AE110"/>
    <mergeCell ref="AF107:AF110"/>
    <mergeCell ref="AG107:AG110"/>
    <mergeCell ref="O107:O110"/>
    <mergeCell ref="P107:P110"/>
    <mergeCell ref="Q107:Q110"/>
    <mergeCell ref="S107:S110"/>
    <mergeCell ref="T107:T110"/>
    <mergeCell ref="U107:U110"/>
    <mergeCell ref="V107:V110"/>
    <mergeCell ref="W107:W110"/>
    <mergeCell ref="X107:X110"/>
    <mergeCell ref="AH86:AH89"/>
    <mergeCell ref="AI86:AI89"/>
    <mergeCell ref="AJ86:AJ89"/>
    <mergeCell ref="AK86:AK89"/>
    <mergeCell ref="AL86:AL89"/>
    <mergeCell ref="AM86:AM89"/>
    <mergeCell ref="AN86:AN89"/>
    <mergeCell ref="AO86:AO89"/>
    <mergeCell ref="AP86:AP89"/>
    <mergeCell ref="Y86:Y89"/>
    <mergeCell ref="Z86:Z89"/>
    <mergeCell ref="AA86:AA89"/>
    <mergeCell ref="AB86:AB89"/>
    <mergeCell ref="AC86:AC89"/>
    <mergeCell ref="AD86:AD89"/>
    <mergeCell ref="AE86:AE89"/>
    <mergeCell ref="AF86:AF89"/>
    <mergeCell ref="AG86:AG89"/>
    <mergeCell ref="O86:O89"/>
    <mergeCell ref="P86:P89"/>
    <mergeCell ref="Q86:Q89"/>
    <mergeCell ref="S86:S89"/>
    <mergeCell ref="T86:T89"/>
    <mergeCell ref="U86:U89"/>
    <mergeCell ref="V86:V89"/>
    <mergeCell ref="W86:W89"/>
    <mergeCell ref="X86:X89"/>
    <mergeCell ref="AH82:AH85"/>
    <mergeCell ref="AI82:AI85"/>
    <mergeCell ref="AJ82:AJ85"/>
    <mergeCell ref="AK82:AK85"/>
    <mergeCell ref="AL82:AL85"/>
    <mergeCell ref="AM82:AM85"/>
    <mergeCell ref="AN82:AN85"/>
    <mergeCell ref="AO82:AO85"/>
    <mergeCell ref="AP82:AP85"/>
    <mergeCell ref="Y82:Y85"/>
    <mergeCell ref="Z82:Z85"/>
    <mergeCell ref="AA82:AA85"/>
    <mergeCell ref="AB82:AB85"/>
    <mergeCell ref="AC82:AC85"/>
    <mergeCell ref="AD82:AD85"/>
    <mergeCell ref="AE82:AE85"/>
    <mergeCell ref="AF82:AF85"/>
    <mergeCell ref="AG82:AG85"/>
    <mergeCell ref="O82:O85"/>
    <mergeCell ref="P82:P85"/>
    <mergeCell ref="Q82:Q85"/>
    <mergeCell ref="S82:S85"/>
    <mergeCell ref="T82:T85"/>
    <mergeCell ref="U82:U85"/>
    <mergeCell ref="V82:V85"/>
    <mergeCell ref="W82:W85"/>
    <mergeCell ref="X82:X85"/>
    <mergeCell ref="AH61:AH64"/>
    <mergeCell ref="AI61:AI64"/>
    <mergeCell ref="AJ61:AJ64"/>
    <mergeCell ref="AK61:AK64"/>
    <mergeCell ref="AL61:AL64"/>
    <mergeCell ref="AM61:AM64"/>
    <mergeCell ref="AN61:AN64"/>
    <mergeCell ref="AO61:AO64"/>
    <mergeCell ref="AP61:AP64"/>
    <mergeCell ref="Y61:Y64"/>
    <mergeCell ref="Z61:Z64"/>
    <mergeCell ref="AA61:AA64"/>
    <mergeCell ref="AB61:AB64"/>
    <mergeCell ref="AC61:AC64"/>
    <mergeCell ref="AD61:AD64"/>
    <mergeCell ref="AE61:AE64"/>
    <mergeCell ref="AF61:AF64"/>
    <mergeCell ref="AG61:AG64"/>
    <mergeCell ref="O61:O64"/>
    <mergeCell ref="P61:P64"/>
    <mergeCell ref="Q61:Q64"/>
    <mergeCell ref="S61:S64"/>
    <mergeCell ref="T61:T64"/>
    <mergeCell ref="U61:U64"/>
    <mergeCell ref="V61:V64"/>
    <mergeCell ref="W61:W64"/>
    <mergeCell ref="X61:X64"/>
    <mergeCell ref="AH57:AH60"/>
    <mergeCell ref="AI57:AI60"/>
    <mergeCell ref="AJ57:AJ60"/>
    <mergeCell ref="AK57:AK60"/>
    <mergeCell ref="AL57:AL60"/>
    <mergeCell ref="AM57:AM60"/>
    <mergeCell ref="AN57:AN60"/>
    <mergeCell ref="AO57:AO60"/>
    <mergeCell ref="AP57:AP60"/>
    <mergeCell ref="Y57:Y60"/>
    <mergeCell ref="Z57:Z60"/>
    <mergeCell ref="AA57:AA60"/>
    <mergeCell ref="AB57:AB60"/>
    <mergeCell ref="AC57:AC60"/>
    <mergeCell ref="AD57:AD60"/>
    <mergeCell ref="AE57:AE60"/>
    <mergeCell ref="AF57:AF60"/>
    <mergeCell ref="AG57:AG60"/>
    <mergeCell ref="O57:O60"/>
    <mergeCell ref="P57:P60"/>
    <mergeCell ref="Q57:Q60"/>
    <mergeCell ref="S57:S60"/>
    <mergeCell ref="T57:T60"/>
    <mergeCell ref="U57:U60"/>
    <mergeCell ref="V57:V60"/>
    <mergeCell ref="W57:W60"/>
    <mergeCell ref="X57:X60"/>
    <mergeCell ref="AH36:AH39"/>
    <mergeCell ref="AI36:AI39"/>
    <mergeCell ref="AJ36:AJ39"/>
    <mergeCell ref="AK36:AK39"/>
    <mergeCell ref="AL36:AL39"/>
    <mergeCell ref="AM36:AM39"/>
    <mergeCell ref="AN36:AN39"/>
    <mergeCell ref="AO36:AO39"/>
    <mergeCell ref="AP36:AP39"/>
    <mergeCell ref="Y36:Y39"/>
    <mergeCell ref="Z36:Z39"/>
    <mergeCell ref="AA36:AA39"/>
    <mergeCell ref="AB36:AB39"/>
    <mergeCell ref="AC36:AC39"/>
    <mergeCell ref="AD36:AD39"/>
    <mergeCell ref="AE36:AE39"/>
    <mergeCell ref="AF36:AF39"/>
    <mergeCell ref="AG36:AG39"/>
    <mergeCell ref="O36:O39"/>
    <mergeCell ref="P36:P39"/>
    <mergeCell ref="Q36:Q39"/>
    <mergeCell ref="S36:S39"/>
    <mergeCell ref="T36:T39"/>
    <mergeCell ref="U36:U39"/>
    <mergeCell ref="V36:V39"/>
    <mergeCell ref="W36:W39"/>
    <mergeCell ref="X36:X39"/>
    <mergeCell ref="AH32:AH35"/>
    <mergeCell ref="AI32:AI35"/>
    <mergeCell ref="AJ32:AJ35"/>
    <mergeCell ref="AK32:AK35"/>
    <mergeCell ref="AL32:AL35"/>
    <mergeCell ref="AM32:AM35"/>
    <mergeCell ref="AN32:AN35"/>
    <mergeCell ref="AO32:AO35"/>
    <mergeCell ref="AP32:AP35"/>
    <mergeCell ref="AJ11:AJ14"/>
    <mergeCell ref="AI11:AI14"/>
    <mergeCell ref="AH11:AH14"/>
    <mergeCell ref="AG11:AG14"/>
    <mergeCell ref="AF11:AF14"/>
    <mergeCell ref="AE11:AE14"/>
    <mergeCell ref="O32:O35"/>
    <mergeCell ref="P32:P35"/>
    <mergeCell ref="Q32:Q35"/>
    <mergeCell ref="S32:S35"/>
    <mergeCell ref="T32:T35"/>
    <mergeCell ref="U32:U35"/>
    <mergeCell ref="V32:V35"/>
    <mergeCell ref="W32:W35"/>
    <mergeCell ref="X32:X35"/>
    <mergeCell ref="Y32:Y35"/>
    <mergeCell ref="Z32:Z35"/>
    <mergeCell ref="AA32:AA35"/>
    <mergeCell ref="AB32:AB35"/>
    <mergeCell ref="AC32:AC35"/>
    <mergeCell ref="AD32:AD35"/>
    <mergeCell ref="AE32:AE35"/>
    <mergeCell ref="AF32:AF35"/>
    <mergeCell ref="AG32:AG35"/>
    <mergeCell ref="AP11:AP14"/>
    <mergeCell ref="AO11:AO14"/>
    <mergeCell ref="AP7:AP10"/>
    <mergeCell ref="AO7:AO10"/>
    <mergeCell ref="AN7:AN10"/>
    <mergeCell ref="AN11:AN14"/>
    <mergeCell ref="AM11:AM14"/>
    <mergeCell ref="AL11:AL14"/>
    <mergeCell ref="AK11:AK14"/>
    <mergeCell ref="AM7:AM10"/>
    <mergeCell ref="AL7:AL10"/>
    <mergeCell ref="AK7:AK10"/>
    <mergeCell ref="U11:U14"/>
    <mergeCell ref="T11:T14"/>
    <mergeCell ref="S11:S14"/>
    <mergeCell ref="AD7:AD10"/>
    <mergeCell ref="AC7:AC10"/>
    <mergeCell ref="AB7:AB10"/>
    <mergeCell ref="AA7:AA10"/>
    <mergeCell ref="Z7:Z10"/>
    <mergeCell ref="Y7:Y10"/>
    <mergeCell ref="X7:X10"/>
    <mergeCell ref="W7:W10"/>
    <mergeCell ref="V7:V10"/>
    <mergeCell ref="U7:U10"/>
    <mergeCell ref="T7:T10"/>
    <mergeCell ref="S7:S10"/>
    <mergeCell ref="AD11:AD14"/>
    <mergeCell ref="AC11:AC14"/>
    <mergeCell ref="AB11:AB14"/>
    <mergeCell ref="AA11:AA14"/>
    <mergeCell ref="Z11:Z14"/>
    <mergeCell ref="Y11:Y14"/>
    <mergeCell ref="X11:X14"/>
    <mergeCell ref="W11:W14"/>
    <mergeCell ref="V11:V14"/>
    <mergeCell ref="AJ7:AJ10"/>
    <mergeCell ref="AI7:AI10"/>
    <mergeCell ref="AH7:AH10"/>
    <mergeCell ref="AG7:AG10"/>
    <mergeCell ref="AF7:AF10"/>
    <mergeCell ref="AE7:AE10"/>
    <mergeCell ref="K136:K139"/>
    <mergeCell ref="K140:K143"/>
    <mergeCell ref="K144:K147"/>
    <mergeCell ref="K61:K64"/>
    <mergeCell ref="K65:K68"/>
    <mergeCell ref="K69:K72"/>
    <mergeCell ref="K73:K76"/>
    <mergeCell ref="K77:K80"/>
    <mergeCell ref="K82:K85"/>
    <mergeCell ref="K86:K89"/>
    <mergeCell ref="K90:K93"/>
    <mergeCell ref="K94:K97"/>
    <mergeCell ref="K23:K26"/>
    <mergeCell ref="K27:K30"/>
    <mergeCell ref="K32:K35"/>
    <mergeCell ref="K36:K39"/>
    <mergeCell ref="K40:K43"/>
    <mergeCell ref="K44:K47"/>
    <mergeCell ref="K148:K151"/>
    <mergeCell ref="K152:K155"/>
    <mergeCell ref="K98:K101"/>
    <mergeCell ref="K102:K105"/>
    <mergeCell ref="K107:K110"/>
    <mergeCell ref="K111:K114"/>
    <mergeCell ref="K115:K118"/>
    <mergeCell ref="K119:K122"/>
    <mergeCell ref="K123:K126"/>
    <mergeCell ref="K127:K130"/>
    <mergeCell ref="K132:K135"/>
    <mergeCell ref="K48:K51"/>
    <mergeCell ref="K52:K55"/>
    <mergeCell ref="K57:K60"/>
    <mergeCell ref="D7:E10"/>
    <mergeCell ref="F7:I10"/>
    <mergeCell ref="D11:E14"/>
    <mergeCell ref="F11:I14"/>
    <mergeCell ref="D15:E18"/>
    <mergeCell ref="F15:I18"/>
    <mergeCell ref="D19:E22"/>
    <mergeCell ref="D23:E26"/>
    <mergeCell ref="F23:I26"/>
    <mergeCell ref="D27:E30"/>
    <mergeCell ref="F27:I30"/>
    <mergeCell ref="D32:E35"/>
    <mergeCell ref="F32:I35"/>
    <mergeCell ref="D36:E39"/>
    <mergeCell ref="F36:I39"/>
    <mergeCell ref="D52:E55"/>
    <mergeCell ref="F52:I55"/>
    <mergeCell ref="B1:Q1"/>
    <mergeCell ref="B4:C6"/>
    <mergeCell ref="D4:E6"/>
    <mergeCell ref="F4:I6"/>
    <mergeCell ref="K5:K6"/>
    <mergeCell ref="K7:K10"/>
    <mergeCell ref="K11:K14"/>
    <mergeCell ref="K15:K18"/>
    <mergeCell ref="K19:K22"/>
    <mergeCell ref="F19:I22"/>
    <mergeCell ref="Q11:Q14"/>
    <mergeCell ref="P11:P14"/>
    <mergeCell ref="O11:O14"/>
    <mergeCell ref="Q7:Q10"/>
    <mergeCell ref="P7:P10"/>
    <mergeCell ref="O7:O10"/>
    <mergeCell ref="B57:C80"/>
    <mergeCell ref="D57:E60"/>
    <mergeCell ref="F57:I60"/>
    <mergeCell ref="D61:E64"/>
    <mergeCell ref="F61:I64"/>
    <mergeCell ref="D65:E68"/>
    <mergeCell ref="F65:I68"/>
    <mergeCell ref="D69:E72"/>
    <mergeCell ref="B32:C55"/>
    <mergeCell ref="D40:E43"/>
    <mergeCell ref="F40:I43"/>
    <mergeCell ref="D44:E47"/>
    <mergeCell ref="F44:I47"/>
    <mergeCell ref="D48:E51"/>
    <mergeCell ref="F48:I51"/>
    <mergeCell ref="D90:E93"/>
    <mergeCell ref="F90:I93"/>
    <mergeCell ref="D94:E97"/>
    <mergeCell ref="F94:I97"/>
    <mergeCell ref="D98:E101"/>
    <mergeCell ref="F98:I101"/>
    <mergeCell ref="F69:I72"/>
    <mergeCell ref="D73:E76"/>
    <mergeCell ref="F73:I76"/>
    <mergeCell ref="D77:E80"/>
    <mergeCell ref="F77:I80"/>
    <mergeCell ref="D82:E85"/>
    <mergeCell ref="F82:I85"/>
    <mergeCell ref="D86:E89"/>
    <mergeCell ref="F86:I89"/>
    <mergeCell ref="B132:C155"/>
    <mergeCell ref="D132:E135"/>
    <mergeCell ref="F132:I135"/>
    <mergeCell ref="D136:E139"/>
    <mergeCell ref="F136:I139"/>
    <mergeCell ref="D102:E105"/>
    <mergeCell ref="F102:I105"/>
    <mergeCell ref="B107:C130"/>
    <mergeCell ref="D107:E110"/>
    <mergeCell ref="F107:I110"/>
    <mergeCell ref="D111:E114"/>
    <mergeCell ref="F111:I114"/>
    <mergeCell ref="D115:E118"/>
    <mergeCell ref="F115:I118"/>
    <mergeCell ref="D119:E122"/>
    <mergeCell ref="B82:C105"/>
    <mergeCell ref="D152:E155"/>
    <mergeCell ref="F152:I155"/>
    <mergeCell ref="D140:E143"/>
    <mergeCell ref="F140:I143"/>
    <mergeCell ref="D144:E147"/>
    <mergeCell ref="F144:I147"/>
    <mergeCell ref="D148:E151"/>
    <mergeCell ref="F148:I151"/>
    <mergeCell ref="F119:I122"/>
    <mergeCell ref="D123:E126"/>
    <mergeCell ref="F123:I126"/>
    <mergeCell ref="D127:E130"/>
    <mergeCell ref="F127:I130"/>
    <mergeCell ref="B2:X2"/>
    <mergeCell ref="M7:M10"/>
    <mergeCell ref="M11:M14"/>
    <mergeCell ref="M15:M18"/>
    <mergeCell ref="M19:M22"/>
    <mergeCell ref="L5:M5"/>
    <mergeCell ref="O5:Q5"/>
    <mergeCell ref="B7:C30"/>
    <mergeCell ref="M23:M26"/>
    <mergeCell ref="M27:M30"/>
    <mergeCell ref="L7:L10"/>
    <mergeCell ref="L11:L14"/>
    <mergeCell ref="L15:L18"/>
    <mergeCell ref="L19:L22"/>
    <mergeCell ref="L23:L26"/>
    <mergeCell ref="L27:L30"/>
    <mergeCell ref="O4:Q4"/>
    <mergeCell ref="L44:L47"/>
    <mergeCell ref="M44:M47"/>
    <mergeCell ref="AK5:AM5"/>
    <mergeCell ref="AN5:AP5"/>
    <mergeCell ref="AH5:AJ5"/>
    <mergeCell ref="AB5:AD5"/>
    <mergeCell ref="AE5:AG5"/>
    <mergeCell ref="Y5:AA5"/>
    <mergeCell ref="AK4:AM4"/>
    <mergeCell ref="AN4:AP4"/>
    <mergeCell ref="S5:U5"/>
    <mergeCell ref="V5:X5"/>
    <mergeCell ref="S4:U4"/>
    <mergeCell ref="V4:X4"/>
    <mergeCell ref="Y4:AA4"/>
    <mergeCell ref="AB4:AD4"/>
    <mergeCell ref="AE4:AG4"/>
    <mergeCell ref="AH4:AJ4"/>
    <mergeCell ref="L48:L51"/>
    <mergeCell ref="M48:M51"/>
    <mergeCell ref="L52:L55"/>
    <mergeCell ref="M52:M55"/>
    <mergeCell ref="L32:L35"/>
    <mergeCell ref="M32:M35"/>
    <mergeCell ref="L36:L39"/>
    <mergeCell ref="M36:M39"/>
    <mergeCell ref="L40:L43"/>
    <mergeCell ref="M40:M43"/>
    <mergeCell ref="L69:L72"/>
    <mergeCell ref="M69:M72"/>
    <mergeCell ref="L73:L76"/>
    <mergeCell ref="M73:M76"/>
    <mergeCell ref="L77:L80"/>
    <mergeCell ref="M77:M80"/>
    <mergeCell ref="L57:L60"/>
    <mergeCell ref="M57:M60"/>
    <mergeCell ref="L61:L64"/>
    <mergeCell ref="M61:M64"/>
    <mergeCell ref="L65:L68"/>
    <mergeCell ref="M65:M68"/>
    <mergeCell ref="L94:L97"/>
    <mergeCell ref="M94:M97"/>
    <mergeCell ref="L98:L101"/>
    <mergeCell ref="M98:M101"/>
    <mergeCell ref="L102:L105"/>
    <mergeCell ref="M102:M105"/>
    <mergeCell ref="L82:L85"/>
    <mergeCell ref="M82:M85"/>
    <mergeCell ref="L86:L89"/>
    <mergeCell ref="M86:M89"/>
    <mergeCell ref="L90:L93"/>
    <mergeCell ref="M90:M93"/>
    <mergeCell ref="L119:L122"/>
    <mergeCell ref="M119:M122"/>
    <mergeCell ref="L123:L126"/>
    <mergeCell ref="M123:M126"/>
    <mergeCell ref="L127:L130"/>
    <mergeCell ref="M127:M130"/>
    <mergeCell ref="L107:L110"/>
    <mergeCell ref="M107:M110"/>
    <mergeCell ref="L111:L114"/>
    <mergeCell ref="M111:M114"/>
    <mergeCell ref="L115:L118"/>
    <mergeCell ref="M115:M118"/>
    <mergeCell ref="L140:L143"/>
    <mergeCell ref="M140:M143"/>
    <mergeCell ref="L144:L147"/>
    <mergeCell ref="M144:M147"/>
    <mergeCell ref="L148:L151"/>
    <mergeCell ref="M148:M151"/>
    <mergeCell ref="L152:L155"/>
    <mergeCell ref="M152:M155"/>
    <mergeCell ref="L132:L135"/>
    <mergeCell ref="M132:M135"/>
    <mergeCell ref="L136:L139"/>
    <mergeCell ref="M136:M139"/>
  </mergeCells>
  <conditionalFormatting sqref="O7:Q7 S7:AP7">
    <cfRule type="cellIs" dxfId="118" priority="139" operator="between">
      <formula>$M$7</formula>
      <formula>99999999999999900000</formula>
    </cfRule>
    <cfRule type="cellIs" dxfId="117" priority="140" operator="between">
      <formula>$L$7</formula>
      <formula>$M$7</formula>
    </cfRule>
    <cfRule type="cellIs" dxfId="116" priority="141" operator="between">
      <formula>$L$7-1E-29</formula>
      <formula>-9.99999999999999E+32</formula>
    </cfRule>
  </conditionalFormatting>
  <conditionalFormatting sqref="O15:Q18 S15:AP18">
    <cfRule type="cellIs" dxfId="115" priority="133" operator="between">
      <formula>$M$15</formula>
      <formula>9999999999999990</formula>
    </cfRule>
    <cfRule type="cellIs" dxfId="114" priority="134" operator="between">
      <formula>$L$15</formula>
      <formula>$M$15</formula>
    </cfRule>
    <cfRule type="cellIs" dxfId="113" priority="135" operator="between">
      <formula>-9999999999999990000</formula>
      <formula>$L$15-1E-31</formula>
    </cfRule>
  </conditionalFormatting>
  <conditionalFormatting sqref="O19:Q22 S19:AP22">
    <cfRule type="cellIs" dxfId="112" priority="130" operator="between">
      <formula>$M$19</formula>
      <formula>9999999999999990000</formula>
    </cfRule>
    <cfRule type="cellIs" dxfId="111" priority="131" operator="between">
      <formula>$L$19</formula>
      <formula>$M$19</formula>
    </cfRule>
    <cfRule type="cellIs" dxfId="110" priority="132" operator="between">
      <formula>-99999999999999900</formula>
      <formula>$L$19-0.000000000000000001</formula>
    </cfRule>
  </conditionalFormatting>
  <conditionalFormatting sqref="O23:Q26 S23:AP26">
    <cfRule type="cellIs" dxfId="109" priority="127" operator="between">
      <formula>$M$23</formula>
      <formula>999999999999999000000</formula>
    </cfRule>
    <cfRule type="cellIs" dxfId="108" priority="128" operator="between">
      <formula>$L$23</formula>
      <formula>$M$23</formula>
    </cfRule>
    <cfRule type="cellIs" dxfId="107" priority="129" operator="between">
      <formula>-9999999999999990000</formula>
      <formula>$L$23-1E-25</formula>
    </cfRule>
  </conditionalFormatting>
  <conditionalFormatting sqref="O27:Q30 S27:AP30">
    <cfRule type="cellIs" dxfId="106" priority="124" operator="between">
      <formula>$M$27</formula>
      <formula>9.99999999999999E+24</formula>
    </cfRule>
    <cfRule type="cellIs" dxfId="105" priority="125" operator="between">
      <formula>$L$27</formula>
      <formula>$M$27</formula>
    </cfRule>
    <cfRule type="cellIs" dxfId="104" priority="126" operator="between">
      <formula>-9999999999999</formula>
      <formula>$L$27-1E-21</formula>
    </cfRule>
  </conditionalFormatting>
  <conditionalFormatting sqref="O40:Q43 S40:AP43">
    <cfRule type="cellIs" dxfId="103" priority="115" operator="between">
      <formula>$M$40</formula>
      <formula>99999999999999900000</formula>
    </cfRule>
    <cfRule type="cellIs" dxfId="102" priority="116" operator="between">
      <formula>$L$40</formula>
      <formula>$M$40</formula>
    </cfRule>
    <cfRule type="cellIs" dxfId="101" priority="117" operator="between">
      <formula>-999999999999999000</formula>
      <formula>$L$40-1E-20</formula>
    </cfRule>
  </conditionalFormatting>
  <conditionalFormatting sqref="O44:Q47 S44:AP47">
    <cfRule type="cellIs" dxfId="100" priority="112" operator="between">
      <formula>$M$44</formula>
      <formula>999999999999999000000</formula>
    </cfRule>
    <cfRule type="cellIs" dxfId="99" priority="113" operator="between">
      <formula>$L$44</formula>
      <formula>$M$44</formula>
    </cfRule>
    <cfRule type="cellIs" dxfId="98" priority="114" operator="between">
      <formula>-9999999999999990</formula>
      <formula>$L$44-1E-21</formula>
    </cfRule>
  </conditionalFormatting>
  <conditionalFormatting sqref="O48:Q51 S48:AP51">
    <cfRule type="cellIs" dxfId="97" priority="109" operator="between">
      <formula>$M$48</formula>
      <formula>9999999999999990000</formula>
    </cfRule>
    <cfRule type="cellIs" dxfId="96" priority="110" operator="between">
      <formula>$L$48</formula>
      <formula>$M$48</formula>
    </cfRule>
    <cfRule type="cellIs" dxfId="95" priority="111" operator="between">
      <formula>-9.99999999999999E+22</formula>
      <formula>$L$48-1E-22</formula>
    </cfRule>
  </conditionalFormatting>
  <conditionalFormatting sqref="O52:Q55 S52:AP55">
    <cfRule type="cellIs" dxfId="94" priority="106" operator="between">
      <formula>$M$52</formula>
      <formula>999999999999999000</formula>
    </cfRule>
    <cfRule type="cellIs" dxfId="93" priority="107" operator="between">
      <formula>$L$52</formula>
      <formula>$M$52</formula>
    </cfRule>
    <cfRule type="cellIs" dxfId="92" priority="108" operator="between">
      <formula>-99999999999999900000</formula>
      <formula>$L$52-1E-22</formula>
    </cfRule>
  </conditionalFormatting>
  <conditionalFormatting sqref="O65:Q68 S65:AP68">
    <cfRule type="cellIs" dxfId="91" priority="97" operator="between">
      <formula>$M$65</formula>
      <formula>9.99999999999999E+21</formula>
    </cfRule>
    <cfRule type="cellIs" dxfId="90" priority="98" operator="between">
      <formula>$L$65</formula>
      <formula>$M$65</formula>
    </cfRule>
    <cfRule type="cellIs" dxfId="89" priority="99" operator="between">
      <formula>-99999999999999900000</formula>
      <formula>$L$65-1E-21</formula>
    </cfRule>
  </conditionalFormatting>
  <conditionalFormatting sqref="O69:Q72 S69:AP72">
    <cfRule type="cellIs" dxfId="88" priority="94" operator="between">
      <formula>$M$69</formula>
      <formula>9.99999999999999E+22</formula>
    </cfRule>
    <cfRule type="cellIs" dxfId="87" priority="95" operator="between">
      <formula>$L$69</formula>
      <formula>$M$69</formula>
    </cfRule>
    <cfRule type="cellIs" dxfId="86" priority="96" operator="between">
      <formula>-9.99999999999999E+22</formula>
      <formula>$L$69-1E-22</formula>
    </cfRule>
  </conditionalFormatting>
  <conditionalFormatting sqref="O73:Q76 S73:AP76">
    <cfRule type="cellIs" dxfId="85" priority="91" operator="between">
      <formula>$M$73</formula>
      <formula>9.99999999999999E+25</formula>
    </cfRule>
    <cfRule type="cellIs" dxfId="84" priority="92" operator="between">
      <formula>$L$73</formula>
      <formula>$M$73</formula>
    </cfRule>
    <cfRule type="cellIs" dxfId="83" priority="93" operator="between">
      <formula>-9999999999999990000</formula>
      <formula>$L$73-1E-21</formula>
    </cfRule>
  </conditionalFormatting>
  <conditionalFormatting sqref="O77:Q80 S77:AP80">
    <cfRule type="cellIs" dxfId="82" priority="88" operator="between">
      <formula>$M$77</formula>
      <formula>999999999999999000000</formula>
    </cfRule>
    <cfRule type="cellIs" dxfId="81" priority="89" operator="between">
      <formula>$L$77</formula>
      <formula>$M$77</formula>
    </cfRule>
    <cfRule type="cellIs" dxfId="80" priority="90" operator="between">
      <formula>-99999999999999900000</formula>
      <formula>$L$77-0.000000000000000001</formula>
    </cfRule>
  </conditionalFormatting>
  <conditionalFormatting sqref="O90:Q93 S90:AP93">
    <cfRule type="cellIs" dxfId="79" priority="79" operator="between">
      <formula>$M$90</formula>
      <formula>9.99999999999999E+25</formula>
    </cfRule>
    <cfRule type="cellIs" dxfId="78" priority="80" operator="between">
      <formula>$L$90</formula>
      <formula>$M$90</formula>
    </cfRule>
    <cfRule type="cellIs" dxfId="77" priority="81" operator="between">
      <formula>-99999999999999900000</formula>
      <formula>$L$90-1E-24</formula>
    </cfRule>
  </conditionalFormatting>
  <conditionalFormatting sqref="O94:Q97 S94:AP97">
    <cfRule type="cellIs" dxfId="76" priority="76" operator="between">
      <formula>$M$94</formula>
      <formula>9.99999999999999E+23</formula>
    </cfRule>
    <cfRule type="cellIs" dxfId="75" priority="77" operator="between">
      <formula>$L$94</formula>
      <formula>$M$94</formula>
    </cfRule>
    <cfRule type="cellIs" dxfId="74" priority="78" operator="between">
      <formula>-9999999999999990000</formula>
      <formula>$L$94-0.000000000000000001</formula>
    </cfRule>
  </conditionalFormatting>
  <conditionalFormatting sqref="O98:Q101 S98:AP101">
    <cfRule type="cellIs" dxfId="73" priority="73" operator="between">
      <formula>$M$98</formula>
      <formula>9.99999999999999E+28</formula>
    </cfRule>
    <cfRule type="cellIs" dxfId="72" priority="74" operator="between">
      <formula>$L$98</formula>
      <formula>$M$98</formula>
    </cfRule>
    <cfRule type="cellIs" dxfId="71" priority="75" operator="between">
      <formula>-9.99999999999999E+23</formula>
      <formula>$L$98-0.000000000000000001</formula>
    </cfRule>
  </conditionalFormatting>
  <conditionalFormatting sqref="O102:Q105 S102:AP105">
    <cfRule type="cellIs" dxfId="70" priority="70" operator="between">
      <formula>$M$102</formula>
      <formula>9.99999999999999E+25</formula>
    </cfRule>
    <cfRule type="cellIs" dxfId="69" priority="71" operator="between">
      <formula>$L$102</formula>
      <formula>$M$102</formula>
    </cfRule>
    <cfRule type="cellIs" dxfId="68" priority="72" operator="between">
      <formula>-9.99999999999999E+23</formula>
      <formula>$L$102-0.00000000000000001</formula>
    </cfRule>
  </conditionalFormatting>
  <conditionalFormatting sqref="O115:Q118 S115:AP118">
    <cfRule type="cellIs" dxfId="67" priority="61" operator="between">
      <formula>$M$115</formula>
      <formula>9.99999999999999E+21</formula>
    </cfRule>
    <cfRule type="cellIs" dxfId="66" priority="62" operator="between">
      <formula>$L$115</formula>
      <formula>$M$115</formula>
    </cfRule>
    <cfRule type="cellIs" dxfId="65" priority="63" operator="between">
      <formula>-99999999999999900000</formula>
      <formula>$L$115-0.000000000000000001</formula>
    </cfRule>
  </conditionalFormatting>
  <conditionalFormatting sqref="O119:Q122 S119:AP122">
    <cfRule type="cellIs" dxfId="64" priority="58" operator="between">
      <formula>$M$119</formula>
      <formula>9.99999999999999E+23</formula>
    </cfRule>
    <cfRule type="cellIs" dxfId="63" priority="59" operator="between">
      <formula>$L$119</formula>
      <formula>$M$119</formula>
    </cfRule>
    <cfRule type="cellIs" dxfId="62" priority="60" operator="between">
      <formula>-9999999999999990000</formula>
      <formula>$L$119-1E-22</formula>
    </cfRule>
  </conditionalFormatting>
  <conditionalFormatting sqref="O123:Q126 S123:AP126">
    <cfRule type="cellIs" dxfId="61" priority="55" operator="between">
      <formula>$M$123</formula>
      <formula>9.99999999999999E+21</formula>
    </cfRule>
    <cfRule type="cellIs" dxfId="60" priority="56" operator="between">
      <formula>$L$123</formula>
      <formula>$M$123</formula>
    </cfRule>
    <cfRule type="cellIs" dxfId="59" priority="57" operator="between">
      <formula>-9999999999999990</formula>
      <formula>$L$123-1E-21</formula>
    </cfRule>
  </conditionalFormatting>
  <conditionalFormatting sqref="O127:Q130 S127:AP130">
    <cfRule type="cellIs" dxfId="58" priority="52" operator="between">
      <formula>$M$127</formula>
      <formula>9.99999999999999E+25</formula>
    </cfRule>
    <cfRule type="cellIs" dxfId="57" priority="53" operator="between">
      <formula>$L$127</formula>
      <formula>$M$127</formula>
    </cfRule>
    <cfRule type="cellIs" dxfId="56" priority="54" operator="between">
      <formula>-99999999999999900</formula>
      <formula>$L$127-0.000000000000000001</formula>
    </cfRule>
  </conditionalFormatting>
  <conditionalFormatting sqref="O140:Q143 S140:AP143">
    <cfRule type="cellIs" dxfId="55" priority="43" operator="between">
      <formula>$M$140</formula>
      <formula>9.99999999999999E+25</formula>
    </cfRule>
    <cfRule type="cellIs" dxfId="54" priority="44" operator="between">
      <formula>$L$140</formula>
      <formula>$M$140</formula>
    </cfRule>
    <cfRule type="cellIs" dxfId="53" priority="45" operator="between">
      <formula>-9999999999999990</formula>
      <formula>$L$140-0.00000000000000001</formula>
    </cfRule>
  </conditionalFormatting>
  <conditionalFormatting sqref="O144:Q147 S144:AP147">
    <cfRule type="cellIs" dxfId="52" priority="40" operator="between">
      <formula>$M$144</formula>
      <formula>9.99999999999999E+27</formula>
    </cfRule>
    <cfRule type="cellIs" dxfId="51" priority="41" operator="between">
      <formula>$L$144</formula>
      <formula>$M$144</formula>
    </cfRule>
    <cfRule type="cellIs" dxfId="50" priority="42" operator="between">
      <formula>-9999999999999990</formula>
      <formula>$L$144-1E-20</formula>
    </cfRule>
  </conditionalFormatting>
  <conditionalFormatting sqref="O148:Q151 S148:AP151">
    <cfRule type="cellIs" dxfId="49" priority="37" operator="between">
      <formula>$M$148</formula>
      <formula>9.99999999999999E+24</formula>
    </cfRule>
    <cfRule type="cellIs" dxfId="48" priority="38" operator="between">
      <formula>$L$148</formula>
      <formula>$M$148</formula>
    </cfRule>
    <cfRule type="cellIs" dxfId="47" priority="39" operator="between">
      <formula>-9999999999999990000</formula>
      <formula>$L$148-0.000000000000001</formula>
    </cfRule>
  </conditionalFormatting>
  <conditionalFormatting sqref="O152:Q155 S152:AP155">
    <cfRule type="cellIs" dxfId="46" priority="34" operator="between">
      <formula>$M$152</formula>
      <formula>9.99999999999999E+32</formula>
    </cfRule>
    <cfRule type="cellIs" dxfId="45" priority="35" operator="between">
      <formula>$L$152</formula>
      <formula>$M$152</formula>
    </cfRule>
    <cfRule type="cellIs" dxfId="44" priority="36" operator="between">
      <formula>-9.99999999999999E+22</formula>
      <formula>$L$152-1E-20</formula>
    </cfRule>
  </conditionalFormatting>
  <conditionalFormatting sqref="O11:Q11 S11:AP11">
    <cfRule type="cellIs" dxfId="43" priority="31" operator="between">
      <formula>$M$7</formula>
      <formula>99999999999999900000</formula>
    </cfRule>
    <cfRule type="cellIs" dxfId="42" priority="32" operator="between">
      <formula>$L$7</formula>
      <formula>$M$7</formula>
    </cfRule>
    <cfRule type="cellIs" dxfId="41" priority="33" operator="between">
      <formula>$L$7-1E-29</formula>
      <formula>-9.99999999999999E+32</formula>
    </cfRule>
  </conditionalFormatting>
  <conditionalFormatting sqref="O32:Q32 S32:AP32">
    <cfRule type="cellIs" dxfId="40" priority="28" operator="between">
      <formula>$M$7</formula>
      <formula>99999999999999900000</formula>
    </cfRule>
    <cfRule type="cellIs" dxfId="39" priority="29" operator="between">
      <formula>$L$7</formula>
      <formula>$M$7</formula>
    </cfRule>
    <cfRule type="cellIs" dxfId="38" priority="30" operator="between">
      <formula>$L$7-1E-29</formula>
      <formula>-9.99999999999999E+32</formula>
    </cfRule>
  </conditionalFormatting>
  <conditionalFormatting sqref="O36:Q36 S36:AP36">
    <cfRule type="cellIs" dxfId="37" priority="25" operator="between">
      <formula>$M$7</formula>
      <formula>99999999999999900000</formula>
    </cfRule>
    <cfRule type="cellIs" dxfId="36" priority="26" operator="between">
      <formula>$L$7</formula>
      <formula>$M$7</formula>
    </cfRule>
    <cfRule type="cellIs" dxfId="35" priority="27" operator="between">
      <formula>$L$7-1E-29</formula>
      <formula>-9.99999999999999E+32</formula>
    </cfRule>
  </conditionalFormatting>
  <conditionalFormatting sqref="O57:Q57 S57:AP57">
    <cfRule type="cellIs" dxfId="34" priority="22" operator="between">
      <formula>$M$7</formula>
      <formula>99999999999999900000</formula>
    </cfRule>
    <cfRule type="cellIs" dxfId="33" priority="23" operator="between">
      <formula>$L$7</formula>
      <formula>$M$7</formula>
    </cfRule>
    <cfRule type="cellIs" dxfId="32" priority="24" operator="between">
      <formula>$L$7-1E-29</formula>
      <formula>-9.99999999999999E+32</formula>
    </cfRule>
  </conditionalFormatting>
  <conditionalFormatting sqref="O61:Q61 S61:AP61">
    <cfRule type="cellIs" dxfId="31" priority="19" operator="between">
      <formula>$M$7</formula>
      <formula>99999999999999900000</formula>
    </cfRule>
    <cfRule type="cellIs" dxfId="30" priority="20" operator="between">
      <formula>$L$7</formula>
      <formula>$M$7</formula>
    </cfRule>
    <cfRule type="cellIs" dxfId="29" priority="21" operator="between">
      <formula>$L$7-1E-29</formula>
      <formula>-9.99999999999999E+32</formula>
    </cfRule>
  </conditionalFormatting>
  <conditionalFormatting sqref="O82:Q82 S82:AP82">
    <cfRule type="cellIs" dxfId="28" priority="16" operator="between">
      <formula>$M$7</formula>
      <formula>99999999999999900000</formula>
    </cfRule>
    <cfRule type="cellIs" dxfId="27" priority="17" operator="between">
      <formula>$L$7</formula>
      <formula>$M$7</formula>
    </cfRule>
    <cfRule type="cellIs" dxfId="26" priority="18" operator="between">
      <formula>$L$7-1E-29</formula>
      <formula>-9.99999999999999E+32</formula>
    </cfRule>
  </conditionalFormatting>
  <conditionalFormatting sqref="O86:Q86 S86:AP86">
    <cfRule type="cellIs" dxfId="25" priority="13" operator="between">
      <formula>$M$7</formula>
      <formula>99999999999999900000</formula>
    </cfRule>
    <cfRule type="cellIs" dxfId="24" priority="14" operator="between">
      <formula>$L$7</formula>
      <formula>$M$7</formula>
    </cfRule>
    <cfRule type="cellIs" dxfId="23" priority="15" operator="between">
      <formula>$L$7-1E-29</formula>
      <formula>-9.99999999999999E+32</formula>
    </cfRule>
  </conditionalFormatting>
  <conditionalFormatting sqref="O107:Q107 S107:AP107">
    <cfRule type="cellIs" dxfId="22" priority="10" operator="between">
      <formula>$M$7</formula>
      <formula>99999999999999900000</formula>
    </cfRule>
    <cfRule type="cellIs" dxfId="21" priority="11" operator="between">
      <formula>$L$7</formula>
      <formula>$M$7</formula>
    </cfRule>
    <cfRule type="cellIs" dxfId="20" priority="12" operator="between">
      <formula>$L$7-1E-29</formula>
      <formula>-9.99999999999999E+32</formula>
    </cfRule>
  </conditionalFormatting>
  <conditionalFormatting sqref="O111:Q111 S111:AP111">
    <cfRule type="cellIs" dxfId="19" priority="7" operator="between">
      <formula>$M$7</formula>
      <formula>99999999999999900000</formula>
    </cfRule>
    <cfRule type="cellIs" dxfId="18" priority="8" operator="between">
      <formula>$L$7</formula>
      <formula>$M$7</formula>
    </cfRule>
    <cfRule type="cellIs" dxfId="17" priority="9" operator="between">
      <formula>$L$7-1E-29</formula>
      <formula>-9.99999999999999E+32</formula>
    </cfRule>
  </conditionalFormatting>
  <conditionalFormatting sqref="O132:Q132 S132:AP132">
    <cfRule type="cellIs" dxfId="16" priority="4" operator="between">
      <formula>$M$7</formula>
      <formula>99999999999999900000</formula>
    </cfRule>
    <cfRule type="cellIs" dxfId="15" priority="5" operator="between">
      <formula>$L$7</formula>
      <formula>$M$7</formula>
    </cfRule>
    <cfRule type="cellIs" dxfId="14" priority="6" operator="between">
      <formula>$L$7-1E-29</formula>
      <formula>-9.99999999999999E+32</formula>
    </cfRule>
  </conditionalFormatting>
  <conditionalFormatting sqref="O136:Q136 S136:AP136">
    <cfRule type="cellIs" dxfId="13" priority="1" operator="between">
      <formula>$M$7</formula>
      <formula>99999999999999900000</formula>
    </cfRule>
    <cfRule type="cellIs" dxfId="12" priority="2" operator="between">
      <formula>$L$7</formula>
      <formula>$M$7</formula>
    </cfRule>
    <cfRule type="cellIs" dxfId="11" priority="3" operator="between">
      <formula>$L$7-1E-29</formula>
      <formula>-9.99999999999999E+32</formula>
    </cfRule>
  </conditionalFormatting>
  <dataValidations count="1">
    <dataValidation allowBlank="1" showInputMessage="1" showErrorMessage="1" promptTitle="Input time period" prompt="Input time period" sqref="K7:K155" xr:uid="{00000000-0002-0000-0500-00000000000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AP155"/>
  <sheetViews>
    <sheetView showRowColHeaders="0" zoomScale="60" zoomScaleNormal="60" workbookViewId="0">
      <pane ySplit="6" topLeftCell="A7" activePane="bottomLeft" state="frozen"/>
      <selection pane="bottomLeft" activeCell="A7" sqref="A7"/>
    </sheetView>
  </sheetViews>
  <sheetFormatPr defaultColWidth="9" defaultRowHeight="15.75" x14ac:dyDescent="0.25"/>
  <cols>
    <col min="1" max="3" width="9" style="32"/>
    <col min="4" max="5" width="72.25" style="32" customWidth="1"/>
    <col min="6" max="11" width="9" style="32"/>
    <col min="12" max="12" width="14.5" style="32" customWidth="1"/>
    <col min="13" max="13" width="9" style="32"/>
    <col min="14" max="21" width="30.625" style="32" customWidth="1"/>
    <col min="22" max="24" width="0" style="32" hidden="1" customWidth="1"/>
    <col min="25" max="25" width="4.625" style="32" customWidth="1"/>
    <col min="26" max="36" width="9" style="217"/>
    <col min="37" max="42" width="9" style="218"/>
    <col min="43" max="16384" width="9" style="32"/>
  </cols>
  <sheetData>
    <row r="1" spans="1:42" ht="33.75" x14ac:dyDescent="0.5">
      <c r="A1" s="1"/>
      <c r="B1" s="412"/>
      <c r="C1" s="412"/>
      <c r="D1" s="412"/>
      <c r="E1" s="412"/>
      <c r="F1" s="412"/>
      <c r="G1" s="412"/>
      <c r="H1" s="412"/>
      <c r="I1" s="412"/>
      <c r="J1" s="412"/>
      <c r="K1" s="412"/>
      <c r="L1" s="412"/>
      <c r="M1" s="412"/>
      <c r="N1" s="412"/>
      <c r="O1" s="412"/>
      <c r="P1" s="412"/>
      <c r="Q1" s="412"/>
      <c r="R1" s="412"/>
      <c r="S1" s="412"/>
      <c r="T1" s="412"/>
      <c r="U1" s="412"/>
      <c r="V1" s="412"/>
      <c r="W1" s="412"/>
      <c r="X1" s="412"/>
    </row>
    <row r="2" spans="1:42" ht="36.75" thickBot="1" x14ac:dyDescent="0.6">
      <c r="A2" s="1"/>
      <c r="B2" s="744" t="str">
        <f>"Bottleneck analysis output: "&amp;'Home Page'!R8&amp;", "&amp;'Home Page'!R7</f>
        <v>Bottleneck analysis output: Enter Implementation Area (e.g. district, region, state, …), Namibia</v>
      </c>
      <c r="C2" s="745"/>
      <c r="D2" s="745"/>
      <c r="E2" s="745"/>
      <c r="F2" s="745"/>
      <c r="G2" s="745"/>
      <c r="H2" s="745"/>
      <c r="I2" s="745"/>
      <c r="J2" s="745"/>
      <c r="K2" s="745"/>
      <c r="L2" s="745"/>
      <c r="M2" s="745"/>
      <c r="N2" s="745"/>
      <c r="O2" s="745"/>
      <c r="P2" s="745"/>
      <c r="Q2" s="745"/>
      <c r="R2" s="745"/>
      <c r="S2" s="745"/>
      <c r="T2" s="745"/>
      <c r="U2" s="745"/>
      <c r="V2" s="745"/>
      <c r="W2" s="745"/>
      <c r="X2" s="745"/>
      <c r="Y2" s="746"/>
    </row>
    <row r="3" spans="1:42" ht="16.5" thickTop="1" x14ac:dyDescent="0.25">
      <c r="A3" s="17"/>
      <c r="B3" s="17"/>
      <c r="C3" s="17"/>
      <c r="D3" s="17"/>
      <c r="E3" s="17"/>
      <c r="F3" s="17"/>
      <c r="G3" s="15"/>
      <c r="H3" s="15"/>
      <c r="I3" s="15"/>
      <c r="J3" s="15"/>
      <c r="K3" s="15"/>
      <c r="L3" s="15"/>
      <c r="M3" s="15"/>
      <c r="N3" s="15"/>
      <c r="O3" s="15"/>
      <c r="P3" s="15"/>
      <c r="Q3" s="15"/>
      <c r="R3" s="15"/>
      <c r="S3" s="15"/>
      <c r="T3" s="15"/>
      <c r="U3" s="15"/>
      <c r="V3" s="18"/>
      <c r="W3" s="18"/>
      <c r="X3" s="18"/>
    </row>
    <row r="4" spans="1:42" s="52" customFormat="1" ht="34.5" customHeight="1" x14ac:dyDescent="0.3">
      <c r="B4" s="462" t="s">
        <v>122</v>
      </c>
      <c r="C4" s="462"/>
      <c r="D4" s="40"/>
      <c r="E4" s="40"/>
      <c r="F4" s="462" t="s">
        <v>123</v>
      </c>
      <c r="G4" s="462"/>
      <c r="H4" s="472" t="s">
        <v>126</v>
      </c>
      <c r="I4" s="472"/>
      <c r="J4" s="473"/>
      <c r="K4" s="473"/>
      <c r="L4" s="740" t="s">
        <v>383</v>
      </c>
      <c r="M4" s="62"/>
      <c r="N4" s="62"/>
      <c r="O4" s="62"/>
      <c r="P4" s="62"/>
      <c r="Q4" s="62"/>
      <c r="R4" s="62"/>
      <c r="S4" s="62"/>
      <c r="T4" s="62"/>
      <c r="U4" s="62"/>
      <c r="V4" s="747" t="str">
        <f>'Home Page'!R8&amp;", "&amp;'Home Page'!R7</f>
        <v>Enter Implementation Area (e.g. district, region, state, …), Namibia</v>
      </c>
      <c r="W4" s="695"/>
      <c r="X4" s="695"/>
      <c r="Y4" s="32"/>
      <c r="Z4" s="217"/>
      <c r="AA4" s="724" t="s">
        <v>375</v>
      </c>
      <c r="AB4" s="725"/>
      <c r="AC4" s="725"/>
      <c r="AD4" s="217"/>
      <c r="AE4" s="217"/>
      <c r="AF4" s="724" t="s">
        <v>376</v>
      </c>
      <c r="AG4" s="725"/>
      <c r="AH4" s="725"/>
      <c r="AI4" s="217"/>
      <c r="AJ4" s="341"/>
      <c r="AK4" s="219"/>
      <c r="AL4" s="219"/>
      <c r="AM4" s="219"/>
      <c r="AN4" s="219"/>
      <c r="AO4" s="219"/>
      <c r="AP4" s="219"/>
    </row>
    <row r="5" spans="1:42" ht="15.75" customHeight="1" x14ac:dyDescent="0.25">
      <c r="B5" s="472"/>
      <c r="C5" s="472"/>
      <c r="D5" s="33"/>
      <c r="E5" s="33"/>
      <c r="F5" s="472"/>
      <c r="G5" s="472"/>
      <c r="H5" s="472"/>
      <c r="I5" s="472"/>
      <c r="J5" s="473"/>
      <c r="K5" s="473"/>
      <c r="L5" s="741"/>
      <c r="M5" s="51"/>
      <c r="N5" s="624" t="s">
        <v>407</v>
      </c>
      <c r="O5" s="529"/>
      <c r="P5" s="529"/>
      <c r="Q5" s="530"/>
      <c r="R5" s="530"/>
      <c r="S5" s="736" t="s">
        <v>415</v>
      </c>
      <c r="T5" s="738" t="s">
        <v>416</v>
      </c>
      <c r="U5" s="738" t="s">
        <v>417</v>
      </c>
      <c r="V5" s="624" t="s">
        <v>130</v>
      </c>
      <c r="W5" s="530"/>
      <c r="X5" s="625"/>
      <c r="AA5" s="217" t="s">
        <v>373</v>
      </c>
      <c r="AB5" s="217" t="s">
        <v>374</v>
      </c>
      <c r="AC5" s="217" t="s">
        <v>372</v>
      </c>
      <c r="AF5" s="217" t="s">
        <v>373</v>
      </c>
      <c r="AG5" s="217" t="s">
        <v>374</v>
      </c>
      <c r="AH5" s="217" t="s">
        <v>372</v>
      </c>
      <c r="AK5" s="218" t="s">
        <v>373</v>
      </c>
      <c r="AL5" s="218" t="s">
        <v>374</v>
      </c>
      <c r="AM5" s="218" t="s">
        <v>372</v>
      </c>
    </row>
    <row r="6" spans="1:42" ht="15.75" customHeight="1" x14ac:dyDescent="0.25">
      <c r="B6" s="474"/>
      <c r="C6" s="474"/>
      <c r="D6" s="33"/>
      <c r="E6" s="33"/>
      <c r="F6" s="474"/>
      <c r="G6" s="474"/>
      <c r="H6" s="474"/>
      <c r="I6" s="474"/>
      <c r="J6" s="474"/>
      <c r="K6" s="474"/>
      <c r="L6" s="742"/>
      <c r="M6" s="51"/>
      <c r="N6" s="59" t="s">
        <v>408</v>
      </c>
      <c r="O6" s="157" t="s">
        <v>408</v>
      </c>
      <c r="P6" s="157" t="s">
        <v>408</v>
      </c>
      <c r="Q6" s="60" t="s">
        <v>408</v>
      </c>
      <c r="R6" s="158" t="s">
        <v>408</v>
      </c>
      <c r="S6" s="737"/>
      <c r="T6" s="739"/>
      <c r="U6" s="739"/>
      <c r="V6" s="59" t="s">
        <v>372</v>
      </c>
      <c r="W6" s="60" t="s">
        <v>373</v>
      </c>
      <c r="X6" s="61" t="s">
        <v>374</v>
      </c>
      <c r="Z6" s="217" t="s">
        <v>55</v>
      </c>
      <c r="AA6" s="222" t="e">
        <f t="shared" ref="AA6:AC6" si="0">AK6</f>
        <v>#DIV/0!</v>
      </c>
      <c r="AB6" s="222" t="e">
        <f t="shared" si="0"/>
        <v>#DIV/0!</v>
      </c>
      <c r="AC6" s="222" t="e">
        <f t="shared" si="0"/>
        <v>#DIV/0!</v>
      </c>
      <c r="AE6" s="217" t="s">
        <v>55</v>
      </c>
      <c r="AF6" s="222">
        <f t="shared" ref="AF6:AH6" si="1">AK7</f>
        <v>0</v>
      </c>
      <c r="AG6" s="222">
        <f t="shared" si="1"/>
        <v>0</v>
      </c>
      <c r="AH6" s="222">
        <f t="shared" si="1"/>
        <v>0</v>
      </c>
      <c r="AK6" s="220" t="e">
        <f>'Data-Overview'!P7</f>
        <v>#DIV/0!</v>
      </c>
      <c r="AL6" s="220" t="e">
        <f>'Data-Overview'!Q7</f>
        <v>#DIV/0!</v>
      </c>
      <c r="AM6" s="220" t="e">
        <f>'Data-Overview'!O7</f>
        <v>#DIV/0!</v>
      </c>
      <c r="AN6" s="726" t="s">
        <v>55</v>
      </c>
      <c r="AO6" s="727"/>
      <c r="AP6" s="221" t="s">
        <v>375</v>
      </c>
    </row>
    <row r="7" spans="1:42" ht="23.65" customHeight="1" x14ac:dyDescent="0.25">
      <c r="B7" s="600" t="str">
        <f>'Select Interventions'!E5</f>
        <v>Select intervention #1</v>
      </c>
      <c r="C7" s="451"/>
      <c r="D7" s="102"/>
      <c r="E7" s="102"/>
      <c r="F7" s="605" t="s">
        <v>55</v>
      </c>
      <c r="G7" s="606"/>
      <c r="H7" s="704" t="str">
        <f>Overview_SelectedInterventions!N6</f>
        <v>-</v>
      </c>
      <c r="I7" s="705"/>
      <c r="J7" s="705"/>
      <c r="K7" s="706"/>
      <c r="L7" s="743" t="s">
        <v>78</v>
      </c>
      <c r="M7" s="127" t="s">
        <v>375</v>
      </c>
      <c r="N7" s="253"/>
      <c r="O7" s="254"/>
      <c r="P7" s="254"/>
      <c r="Q7" s="255"/>
      <c r="R7" s="256"/>
      <c r="S7" s="256"/>
      <c r="T7" s="256"/>
      <c r="U7" s="256"/>
      <c r="V7" s="73" t="e">
        <f>EnterData_Dist!U7</f>
        <v>#DIV/0!</v>
      </c>
      <c r="W7" s="74" t="e">
        <f>EnterData_Dist!V7</f>
        <v>#DIV/0!</v>
      </c>
      <c r="X7" s="75" t="e">
        <f>EnterData_Dist!W7</f>
        <v>#DIV/0!</v>
      </c>
      <c r="Z7" s="217" t="s">
        <v>56</v>
      </c>
      <c r="AA7" s="222" t="e">
        <f t="shared" ref="AA7:AC7" si="2">AK10</f>
        <v>#DIV/0!</v>
      </c>
      <c r="AB7" s="222" t="e">
        <f t="shared" si="2"/>
        <v>#DIV/0!</v>
      </c>
      <c r="AC7" s="222" t="e">
        <f t="shared" si="2"/>
        <v>#DIV/0!</v>
      </c>
      <c r="AE7" s="217" t="s">
        <v>56</v>
      </c>
      <c r="AF7" s="222">
        <f t="shared" ref="AF7:AH7" si="3">AK11</f>
        <v>0</v>
      </c>
      <c r="AG7" s="222">
        <f t="shared" si="3"/>
        <v>0</v>
      </c>
      <c r="AH7" s="222">
        <f t="shared" si="3"/>
        <v>0</v>
      </c>
      <c r="AK7" s="220">
        <f>'Data-Overview'!P8</f>
        <v>0</v>
      </c>
      <c r="AL7" s="220">
        <f>'Data-Overview'!Q8</f>
        <v>0</v>
      </c>
      <c r="AM7" s="220">
        <f>'Data-Overview'!O8</f>
        <v>0</v>
      </c>
      <c r="AN7" s="726"/>
      <c r="AO7" s="727"/>
      <c r="AP7" s="221" t="s">
        <v>376</v>
      </c>
    </row>
    <row r="8" spans="1:42" ht="23.65" customHeight="1" x14ac:dyDescent="0.25">
      <c r="B8" s="452"/>
      <c r="C8" s="453"/>
      <c r="D8" s="103"/>
      <c r="E8" s="103"/>
      <c r="F8" s="607"/>
      <c r="G8" s="608"/>
      <c r="H8" s="687"/>
      <c r="I8" s="687"/>
      <c r="J8" s="687"/>
      <c r="K8" s="688"/>
      <c r="L8" s="733"/>
      <c r="M8" s="128" t="s">
        <v>376</v>
      </c>
      <c r="N8" s="257"/>
      <c r="O8" s="258"/>
      <c r="P8" s="258"/>
      <c r="Q8" s="259"/>
      <c r="R8" s="260"/>
      <c r="S8" s="260"/>
      <c r="T8" s="260"/>
      <c r="U8" s="260"/>
      <c r="V8" s="76">
        <f>EnterData_Dist!U8</f>
        <v>0</v>
      </c>
      <c r="W8" s="77">
        <f>EnterData_Dist!V8</f>
        <v>0</v>
      </c>
      <c r="X8" s="78">
        <f>EnterData_Dist!W8</f>
        <v>0</v>
      </c>
      <c r="Z8" s="217" t="s">
        <v>381</v>
      </c>
      <c r="AA8" s="222" t="str">
        <f>IF(ISNUMBER(AK14),AK14,IF(ISNUMBER(AK15),AK15,IF(ISNUMBER(AK16),AK16,IF(ISNUMBER(AK17),AK17,"-"))))</f>
        <v>-</v>
      </c>
      <c r="AB8" s="222" t="str">
        <f>IF(ISNUMBER(AL14),AL14,IF(ISNUMBER(AL15),AL15,IF(ISNUMBER(AL16),AL16,IF(ISNUMBER(AL17),AL17,"-"))))</f>
        <v>-</v>
      </c>
      <c r="AC8" s="222" t="str">
        <f>IF(ISNUMBER(AM14),AM14,IF(ISNUMBER(AM15),AM15,IF(ISNUMBER(AM16),AM16,IF(ISNUMBER(AM17),AM17,"-"))))</f>
        <v>-</v>
      </c>
      <c r="AE8" s="217" t="s">
        <v>381</v>
      </c>
      <c r="AF8" s="222" t="e">
        <f t="shared" ref="AF8:AH8" si="4">AK15</f>
        <v>#DIV/0!</v>
      </c>
      <c r="AG8" s="222" t="e">
        <f t="shared" si="4"/>
        <v>#DIV/0!</v>
      </c>
      <c r="AH8" s="222" t="e">
        <f t="shared" si="4"/>
        <v>#DIV/0!</v>
      </c>
      <c r="AK8" s="220">
        <f>'Data-Overview'!P9</f>
        <v>0</v>
      </c>
      <c r="AL8" s="220">
        <f>'Data-Overview'!Q9</f>
        <v>0</v>
      </c>
      <c r="AM8" s="220">
        <f>'Data-Overview'!O9</f>
        <v>0</v>
      </c>
      <c r="AN8" s="728"/>
      <c r="AO8" s="728"/>
      <c r="AP8" s="221" t="s">
        <v>377</v>
      </c>
    </row>
    <row r="9" spans="1:42" ht="23.65" customHeight="1" x14ac:dyDescent="0.25">
      <c r="B9" s="452"/>
      <c r="C9" s="453"/>
      <c r="D9" s="103"/>
      <c r="E9" s="103"/>
      <c r="F9" s="609"/>
      <c r="G9" s="610"/>
      <c r="H9" s="610"/>
      <c r="I9" s="610"/>
      <c r="J9" s="610"/>
      <c r="K9" s="689"/>
      <c r="L9" s="733"/>
      <c r="M9" s="128" t="s">
        <v>377</v>
      </c>
      <c r="N9" s="257"/>
      <c r="O9" s="258"/>
      <c r="P9" s="258"/>
      <c r="Q9" s="259"/>
      <c r="R9" s="260"/>
      <c r="S9" s="260"/>
      <c r="T9" s="260"/>
      <c r="U9" s="260"/>
      <c r="V9" s="76">
        <f>EnterData_Dist!U9</f>
        <v>0</v>
      </c>
      <c r="W9" s="77">
        <f>EnterData_Dist!V9</f>
        <v>0</v>
      </c>
      <c r="X9" s="78">
        <f>EnterData_Dist!W9</f>
        <v>0</v>
      </c>
      <c r="Z9" s="217" t="s">
        <v>382</v>
      </c>
      <c r="AA9" s="222" t="e">
        <f t="shared" ref="AA9:AB9" si="5">AK18</f>
        <v>#DIV/0!</v>
      </c>
      <c r="AB9" s="222" t="e">
        <f t="shared" si="5"/>
        <v>#DIV/0!</v>
      </c>
      <c r="AC9" s="222" t="e">
        <f>AM18</f>
        <v>#DIV/0!</v>
      </c>
      <c r="AE9" s="217" t="s">
        <v>382</v>
      </c>
      <c r="AF9" s="222" t="e">
        <f t="shared" ref="AF9:AH9" si="6">AK19</f>
        <v>#DIV/0!</v>
      </c>
      <c r="AG9" s="222" t="e">
        <f t="shared" si="6"/>
        <v>#DIV/0!</v>
      </c>
      <c r="AH9" s="222" t="e">
        <f t="shared" si="6"/>
        <v>#DIV/0!</v>
      </c>
      <c r="AK9" s="220">
        <f>'Data-Overview'!P10</f>
        <v>0</v>
      </c>
      <c r="AL9" s="220">
        <f>'Data-Overview'!Q10</f>
        <v>0</v>
      </c>
      <c r="AM9" s="220">
        <f>'Data-Overview'!O10</f>
        <v>0</v>
      </c>
      <c r="AN9" s="728"/>
      <c r="AO9" s="728"/>
      <c r="AP9" s="221" t="s">
        <v>378</v>
      </c>
    </row>
    <row r="10" spans="1:42" ht="23.65" customHeight="1" x14ac:dyDescent="0.25">
      <c r="B10" s="452"/>
      <c r="C10" s="453"/>
      <c r="D10" s="103"/>
      <c r="E10" s="103"/>
      <c r="F10" s="609"/>
      <c r="G10" s="610"/>
      <c r="H10" s="610"/>
      <c r="I10" s="610"/>
      <c r="J10" s="610"/>
      <c r="K10" s="689"/>
      <c r="L10" s="733"/>
      <c r="M10" s="128" t="s">
        <v>378</v>
      </c>
      <c r="N10" s="261"/>
      <c r="O10" s="262"/>
      <c r="P10" s="262"/>
      <c r="Q10" s="263"/>
      <c r="R10" s="264"/>
      <c r="S10" s="264"/>
      <c r="T10" s="264"/>
      <c r="U10" s="264"/>
      <c r="V10" s="76">
        <f>EnterData_Dist!U10</f>
        <v>0</v>
      </c>
      <c r="W10" s="77">
        <f>EnterData_Dist!V10</f>
        <v>0</v>
      </c>
      <c r="X10" s="78">
        <f>EnterData_Dist!W10</f>
        <v>0</v>
      </c>
      <c r="Z10" s="217" t="s">
        <v>58</v>
      </c>
      <c r="AA10" s="222" t="e">
        <f t="shared" ref="AA10:AC10" si="7">AK22</f>
        <v>#DIV/0!</v>
      </c>
      <c r="AB10" s="222" t="e">
        <f t="shared" si="7"/>
        <v>#DIV/0!</v>
      </c>
      <c r="AC10" s="222" t="e">
        <f t="shared" si="7"/>
        <v>#DIV/0!</v>
      </c>
      <c r="AE10" s="217" t="s">
        <v>58</v>
      </c>
      <c r="AF10" s="222" t="e">
        <f t="shared" ref="AF10:AH10" si="8">AK23</f>
        <v>#DIV/0!</v>
      </c>
      <c r="AG10" s="222" t="e">
        <f t="shared" si="8"/>
        <v>#DIV/0!</v>
      </c>
      <c r="AH10" s="222" t="e">
        <f t="shared" si="8"/>
        <v>#DIV/0!</v>
      </c>
      <c r="AK10" s="220" t="e">
        <f>'Data-Overview'!P11</f>
        <v>#DIV/0!</v>
      </c>
      <c r="AL10" s="220" t="e">
        <f>'Data-Overview'!Q11</f>
        <v>#DIV/0!</v>
      </c>
      <c r="AM10" s="220" t="e">
        <f>'Data-Overview'!O11</f>
        <v>#DIV/0!</v>
      </c>
      <c r="AN10" s="726" t="s">
        <v>56</v>
      </c>
      <c r="AO10" s="726"/>
      <c r="AP10" s="221" t="s">
        <v>375</v>
      </c>
    </row>
    <row r="11" spans="1:42" ht="23.65" customHeight="1" x14ac:dyDescent="0.25">
      <c r="B11" s="452"/>
      <c r="C11" s="453"/>
      <c r="D11" s="103"/>
      <c r="E11" s="103"/>
      <c r="F11" s="607" t="s">
        <v>56</v>
      </c>
      <c r="G11" s="611"/>
      <c r="H11" s="686" t="str">
        <f>Overview_SelectedInterventions!N8</f>
        <v>-</v>
      </c>
      <c r="I11" s="687"/>
      <c r="J11" s="687"/>
      <c r="K11" s="688"/>
      <c r="L11" s="732" t="s">
        <v>78</v>
      </c>
      <c r="M11" s="129" t="s">
        <v>375</v>
      </c>
      <c r="N11" s="265"/>
      <c r="O11" s="266"/>
      <c r="P11" s="266"/>
      <c r="Q11" s="267"/>
      <c r="R11" s="268"/>
      <c r="S11" s="268"/>
      <c r="T11" s="268"/>
      <c r="U11" s="268"/>
      <c r="V11" s="79" t="e">
        <f>EnterData_Dist!U11</f>
        <v>#DIV/0!</v>
      </c>
      <c r="W11" s="80" t="e">
        <f>EnterData_Dist!V11</f>
        <v>#DIV/0!</v>
      </c>
      <c r="X11" s="81" t="e">
        <f>EnterData_Dist!W11</f>
        <v>#DIV/0!</v>
      </c>
      <c r="Z11" s="217" t="s">
        <v>59</v>
      </c>
      <c r="AA11" s="222" t="e">
        <f t="shared" ref="AA11:AC11" si="9">AK26</f>
        <v>#DIV/0!</v>
      </c>
      <c r="AB11" s="222" t="e">
        <f t="shared" si="9"/>
        <v>#DIV/0!</v>
      </c>
      <c r="AC11" s="222" t="e">
        <f t="shared" si="9"/>
        <v>#DIV/0!</v>
      </c>
      <c r="AE11" s="217" t="s">
        <v>59</v>
      </c>
      <c r="AF11" s="222" t="e">
        <f t="shared" ref="AF11:AH11" si="10">AK27</f>
        <v>#DIV/0!</v>
      </c>
      <c r="AG11" s="222" t="e">
        <f t="shared" si="10"/>
        <v>#DIV/0!</v>
      </c>
      <c r="AH11" s="222" t="e">
        <f t="shared" si="10"/>
        <v>#DIV/0!</v>
      </c>
      <c r="AK11" s="220">
        <f>'Data-Overview'!P12</f>
        <v>0</v>
      </c>
      <c r="AL11" s="220">
        <f>'Data-Overview'!Q12</f>
        <v>0</v>
      </c>
      <c r="AM11" s="220">
        <f>'Data-Overview'!O12</f>
        <v>0</v>
      </c>
      <c r="AN11" s="726"/>
      <c r="AO11" s="726"/>
      <c r="AP11" s="221" t="s">
        <v>376</v>
      </c>
    </row>
    <row r="12" spans="1:42" ht="23.65" customHeight="1" x14ac:dyDescent="0.25">
      <c r="B12" s="452"/>
      <c r="C12" s="453"/>
      <c r="D12" s="103"/>
      <c r="E12" s="103"/>
      <c r="F12" s="607"/>
      <c r="G12" s="611"/>
      <c r="H12" s="687"/>
      <c r="I12" s="687"/>
      <c r="J12" s="687"/>
      <c r="K12" s="688"/>
      <c r="L12" s="733"/>
      <c r="M12" s="128" t="s">
        <v>376</v>
      </c>
      <c r="N12" s="257"/>
      <c r="O12" s="258"/>
      <c r="P12" s="258"/>
      <c r="Q12" s="259"/>
      <c r="R12" s="260"/>
      <c r="S12" s="260"/>
      <c r="T12" s="260"/>
      <c r="U12" s="260"/>
      <c r="V12" s="76">
        <f>EnterData_Dist!U12</f>
        <v>0</v>
      </c>
      <c r="W12" s="77">
        <f>EnterData_Dist!V12</f>
        <v>0</v>
      </c>
      <c r="X12" s="78">
        <f>EnterData_Dist!W12</f>
        <v>0</v>
      </c>
      <c r="AK12" s="220">
        <f>'Data-Overview'!P13</f>
        <v>0</v>
      </c>
      <c r="AL12" s="220">
        <f>'Data-Overview'!Q13</f>
        <v>0</v>
      </c>
      <c r="AM12" s="220">
        <f>'Data-Overview'!O13</f>
        <v>0</v>
      </c>
      <c r="AN12" s="728"/>
      <c r="AO12" s="728"/>
      <c r="AP12" s="221" t="s">
        <v>377</v>
      </c>
    </row>
    <row r="13" spans="1:42" ht="23.65" customHeight="1" x14ac:dyDescent="0.25">
      <c r="B13" s="452"/>
      <c r="C13" s="453"/>
      <c r="D13" s="103"/>
      <c r="E13" s="103"/>
      <c r="F13" s="609"/>
      <c r="G13" s="610"/>
      <c r="H13" s="610"/>
      <c r="I13" s="610"/>
      <c r="J13" s="610"/>
      <c r="K13" s="689"/>
      <c r="L13" s="733"/>
      <c r="M13" s="128" t="s">
        <v>377</v>
      </c>
      <c r="N13" s="257"/>
      <c r="O13" s="258"/>
      <c r="P13" s="258"/>
      <c r="Q13" s="259"/>
      <c r="R13" s="260"/>
      <c r="S13" s="260"/>
      <c r="T13" s="260"/>
      <c r="U13" s="260"/>
      <c r="V13" s="76">
        <f>EnterData_Dist!U13</f>
        <v>0</v>
      </c>
      <c r="W13" s="77">
        <f>EnterData_Dist!V13</f>
        <v>0</v>
      </c>
      <c r="X13" s="78">
        <f>EnterData_Dist!W13</f>
        <v>0</v>
      </c>
      <c r="AK13" s="220">
        <f>'Data-Overview'!P14</f>
        <v>0</v>
      </c>
      <c r="AL13" s="220">
        <f>'Data-Overview'!Q14</f>
        <v>0</v>
      </c>
      <c r="AM13" s="220">
        <f>'Data-Overview'!O14</f>
        <v>0</v>
      </c>
      <c r="AN13" s="728"/>
      <c r="AO13" s="728"/>
      <c r="AP13" s="221" t="s">
        <v>378</v>
      </c>
    </row>
    <row r="14" spans="1:42" ht="23.65" customHeight="1" x14ac:dyDescent="0.25">
      <c r="B14" s="452"/>
      <c r="C14" s="453"/>
      <c r="D14" s="103"/>
      <c r="E14" s="103"/>
      <c r="F14" s="609"/>
      <c r="G14" s="610"/>
      <c r="H14" s="610"/>
      <c r="I14" s="610"/>
      <c r="J14" s="610"/>
      <c r="K14" s="689"/>
      <c r="L14" s="733"/>
      <c r="M14" s="130" t="s">
        <v>378</v>
      </c>
      <c r="N14" s="261"/>
      <c r="O14" s="262"/>
      <c r="P14" s="262"/>
      <c r="Q14" s="263"/>
      <c r="R14" s="264"/>
      <c r="S14" s="264"/>
      <c r="T14" s="264"/>
      <c r="U14" s="264"/>
      <c r="V14" s="82">
        <f>EnterData_Dist!U14</f>
        <v>0</v>
      </c>
      <c r="W14" s="83">
        <f>EnterData_Dist!V14</f>
        <v>0</v>
      </c>
      <c r="X14" s="84">
        <f>EnterData_Dist!W14</f>
        <v>0</v>
      </c>
      <c r="AA14" s="724" t="s">
        <v>377</v>
      </c>
      <c r="AB14" s="725"/>
      <c r="AC14" s="725"/>
      <c r="AF14" s="724" t="s">
        <v>378</v>
      </c>
      <c r="AG14" s="725"/>
      <c r="AH14" s="725"/>
      <c r="AK14" s="220" t="e">
        <f>'Data-Overview'!P15</f>
        <v>#DIV/0!</v>
      </c>
      <c r="AL14" s="220" t="e">
        <f>'Data-Overview'!Q15</f>
        <v>#DIV/0!</v>
      </c>
      <c r="AM14" s="220" t="e">
        <f>'Data-Overview'!O15</f>
        <v>#DIV/0!</v>
      </c>
      <c r="AN14" s="726" t="s">
        <v>82</v>
      </c>
      <c r="AO14" s="726"/>
      <c r="AP14" s="221" t="s">
        <v>375</v>
      </c>
    </row>
    <row r="15" spans="1:42" ht="23.65" customHeight="1" x14ac:dyDescent="0.25">
      <c r="B15" s="452"/>
      <c r="C15" s="453"/>
      <c r="D15" s="103"/>
      <c r="E15" s="103"/>
      <c r="F15" s="607" t="s">
        <v>82</v>
      </c>
      <c r="G15" s="611"/>
      <c r="H15" s="686" t="str">
        <f>Overview_SelectedInterventions!N10</f>
        <v>-</v>
      </c>
      <c r="I15" s="687"/>
      <c r="J15" s="687"/>
      <c r="K15" s="688"/>
      <c r="L15" s="732" t="s">
        <v>78</v>
      </c>
      <c r="M15" s="129" t="s">
        <v>375</v>
      </c>
      <c r="N15" s="265"/>
      <c r="O15" s="266"/>
      <c r="P15" s="266"/>
      <c r="Q15" s="267"/>
      <c r="R15" s="268"/>
      <c r="S15" s="268"/>
      <c r="T15" s="268"/>
      <c r="U15" s="268"/>
      <c r="V15" s="76" t="e">
        <f>EnterData_Dist!U15</f>
        <v>#DIV/0!</v>
      </c>
      <c r="W15" s="77" t="e">
        <f>EnterData_Dist!V15</f>
        <v>#DIV/0!</v>
      </c>
      <c r="X15" s="78" t="e">
        <f>EnterData_Dist!W15</f>
        <v>#DIV/0!</v>
      </c>
      <c r="AA15" s="217" t="s">
        <v>373</v>
      </c>
      <c r="AB15" s="217" t="s">
        <v>374</v>
      </c>
      <c r="AC15" s="217" t="s">
        <v>372</v>
      </c>
      <c r="AF15" s="217" t="s">
        <v>373</v>
      </c>
      <c r="AG15" s="217" t="s">
        <v>374</v>
      </c>
      <c r="AH15" s="217" t="s">
        <v>372</v>
      </c>
      <c r="AK15" s="220" t="e">
        <f>'Data-Overview'!P16</f>
        <v>#DIV/0!</v>
      </c>
      <c r="AL15" s="220" t="e">
        <f>'Data-Overview'!Q16</f>
        <v>#DIV/0!</v>
      </c>
      <c r="AM15" s="220" t="e">
        <f>'Data-Overview'!O16</f>
        <v>#DIV/0!</v>
      </c>
      <c r="AN15" s="726"/>
      <c r="AO15" s="726"/>
      <c r="AP15" s="221" t="s">
        <v>376</v>
      </c>
    </row>
    <row r="16" spans="1:42" ht="23.65" customHeight="1" x14ac:dyDescent="0.25">
      <c r="B16" s="452"/>
      <c r="C16" s="453"/>
      <c r="D16" s="103"/>
      <c r="E16" s="103"/>
      <c r="F16" s="607"/>
      <c r="G16" s="611"/>
      <c r="H16" s="687"/>
      <c r="I16" s="687"/>
      <c r="J16" s="687"/>
      <c r="K16" s="688"/>
      <c r="L16" s="733"/>
      <c r="M16" s="128" t="s">
        <v>376</v>
      </c>
      <c r="N16" s="257"/>
      <c r="O16" s="258"/>
      <c r="P16" s="258"/>
      <c r="Q16" s="259"/>
      <c r="R16" s="260"/>
      <c r="S16" s="260"/>
      <c r="T16" s="260"/>
      <c r="U16" s="260"/>
      <c r="V16" s="76" t="e">
        <f>EnterData_Dist!U16</f>
        <v>#DIV/0!</v>
      </c>
      <c r="W16" s="77" t="e">
        <f>EnterData_Dist!V16</f>
        <v>#DIV/0!</v>
      </c>
      <c r="X16" s="78" t="e">
        <f>EnterData_Dist!W16</f>
        <v>#DIV/0!</v>
      </c>
      <c r="Z16" s="217" t="s">
        <v>55</v>
      </c>
      <c r="AA16" s="222">
        <f t="shared" ref="AA16:AC16" si="11">AK8</f>
        <v>0</v>
      </c>
      <c r="AB16" s="222">
        <f t="shared" si="11"/>
        <v>0</v>
      </c>
      <c r="AC16" s="222">
        <f t="shared" si="11"/>
        <v>0</v>
      </c>
      <c r="AE16" s="217" t="s">
        <v>55</v>
      </c>
      <c r="AF16" s="222">
        <f t="shared" ref="AF16:AH16" si="12">AK9</f>
        <v>0</v>
      </c>
      <c r="AG16" s="222">
        <f t="shared" si="12"/>
        <v>0</v>
      </c>
      <c r="AH16" s="222">
        <f t="shared" si="12"/>
        <v>0</v>
      </c>
      <c r="AK16" s="220" t="e">
        <f>'Data-Overview'!P17</f>
        <v>#DIV/0!</v>
      </c>
      <c r="AL16" s="220" t="e">
        <f>'Data-Overview'!Q17</f>
        <v>#DIV/0!</v>
      </c>
      <c r="AM16" s="220" t="e">
        <f>'Data-Overview'!O17</f>
        <v>#DIV/0!</v>
      </c>
      <c r="AN16" s="728"/>
      <c r="AO16" s="728"/>
      <c r="AP16" s="221" t="s">
        <v>377</v>
      </c>
    </row>
    <row r="17" spans="2:42" ht="23.65" customHeight="1" x14ac:dyDescent="0.25">
      <c r="B17" s="452"/>
      <c r="C17" s="453"/>
      <c r="D17" s="103"/>
      <c r="E17" s="103"/>
      <c r="F17" s="609"/>
      <c r="G17" s="610"/>
      <c r="H17" s="610"/>
      <c r="I17" s="610"/>
      <c r="J17" s="610"/>
      <c r="K17" s="689"/>
      <c r="L17" s="733"/>
      <c r="M17" s="128" t="s">
        <v>377</v>
      </c>
      <c r="N17" s="257"/>
      <c r="O17" s="258"/>
      <c r="P17" s="258"/>
      <c r="Q17" s="259"/>
      <c r="R17" s="260"/>
      <c r="S17" s="260"/>
      <c r="T17" s="260"/>
      <c r="U17" s="260"/>
      <c r="V17" s="76" t="e">
        <f>EnterData_Dist!U17</f>
        <v>#DIV/0!</v>
      </c>
      <c r="W17" s="77" t="e">
        <f>EnterData_Dist!V17</f>
        <v>#DIV/0!</v>
      </c>
      <c r="X17" s="78" t="e">
        <f>EnterData_Dist!W17</f>
        <v>#DIV/0!</v>
      </c>
      <c r="Z17" s="217" t="s">
        <v>56</v>
      </c>
      <c r="AA17" s="222">
        <f t="shared" ref="AA17:AC17" si="13">AK12</f>
        <v>0</v>
      </c>
      <c r="AB17" s="222">
        <f t="shared" si="13"/>
        <v>0</v>
      </c>
      <c r="AC17" s="222">
        <f t="shared" si="13"/>
        <v>0</v>
      </c>
      <c r="AE17" s="217" t="s">
        <v>56</v>
      </c>
      <c r="AF17" s="222">
        <f t="shared" ref="AF17:AH17" si="14">AK13</f>
        <v>0</v>
      </c>
      <c r="AG17" s="222">
        <f t="shared" si="14"/>
        <v>0</v>
      </c>
      <c r="AH17" s="222">
        <f t="shared" si="14"/>
        <v>0</v>
      </c>
      <c r="AK17" s="220" t="e">
        <f>'Data-Overview'!P18</f>
        <v>#DIV/0!</v>
      </c>
      <c r="AL17" s="220" t="e">
        <f>'Data-Overview'!Q18</f>
        <v>#DIV/0!</v>
      </c>
      <c r="AM17" s="220" t="e">
        <f>'Data-Overview'!O18</f>
        <v>#DIV/0!</v>
      </c>
      <c r="AN17" s="728"/>
      <c r="AO17" s="728"/>
      <c r="AP17" s="221" t="s">
        <v>378</v>
      </c>
    </row>
    <row r="18" spans="2:42" ht="23.65" customHeight="1" x14ac:dyDescent="0.25">
      <c r="B18" s="452"/>
      <c r="C18" s="453"/>
      <c r="D18" s="103"/>
      <c r="E18" s="103"/>
      <c r="F18" s="609"/>
      <c r="G18" s="610"/>
      <c r="H18" s="610"/>
      <c r="I18" s="610"/>
      <c r="J18" s="610"/>
      <c r="K18" s="689"/>
      <c r="L18" s="733"/>
      <c r="M18" s="130" t="s">
        <v>378</v>
      </c>
      <c r="N18" s="261"/>
      <c r="O18" s="262"/>
      <c r="P18" s="262"/>
      <c r="Q18" s="263"/>
      <c r="R18" s="264"/>
      <c r="S18" s="264"/>
      <c r="T18" s="264"/>
      <c r="U18" s="264"/>
      <c r="V18" s="76" t="e">
        <f>EnterData_Dist!U18</f>
        <v>#DIV/0!</v>
      </c>
      <c r="W18" s="77" t="e">
        <f>EnterData_Dist!V18</f>
        <v>#DIV/0!</v>
      </c>
      <c r="X18" s="78" t="e">
        <f>EnterData_Dist!W18</f>
        <v>#DIV/0!</v>
      </c>
      <c r="Z18" s="217" t="s">
        <v>381</v>
      </c>
      <c r="AA18" s="222" t="e">
        <f t="shared" ref="AA18:AC18" si="15">AK16</f>
        <v>#DIV/0!</v>
      </c>
      <c r="AB18" s="222" t="e">
        <f t="shared" si="15"/>
        <v>#DIV/0!</v>
      </c>
      <c r="AC18" s="222" t="e">
        <f t="shared" si="15"/>
        <v>#DIV/0!</v>
      </c>
      <c r="AE18" s="217" t="s">
        <v>381</v>
      </c>
      <c r="AF18" s="222" t="e">
        <f t="shared" ref="AF18:AG18" si="16">AK17</f>
        <v>#DIV/0!</v>
      </c>
      <c r="AG18" s="222" t="e">
        <f t="shared" si="16"/>
        <v>#DIV/0!</v>
      </c>
      <c r="AH18" s="222" t="e">
        <f>AM17</f>
        <v>#DIV/0!</v>
      </c>
      <c r="AK18" s="220" t="e">
        <f>'Data-Overview'!P19</f>
        <v>#DIV/0!</v>
      </c>
      <c r="AL18" s="220" t="e">
        <f>'Data-Overview'!Q19</f>
        <v>#DIV/0!</v>
      </c>
      <c r="AM18" s="220" t="e">
        <f>'Data-Overview'!O19</f>
        <v>#DIV/0!</v>
      </c>
      <c r="AN18" s="726" t="s">
        <v>57</v>
      </c>
      <c r="AO18" s="726"/>
      <c r="AP18" s="221" t="s">
        <v>375</v>
      </c>
    </row>
    <row r="19" spans="2:42" ht="23.65" customHeight="1" x14ac:dyDescent="0.25">
      <c r="B19" s="601"/>
      <c r="C19" s="602"/>
      <c r="D19" s="103"/>
      <c r="E19" s="103"/>
      <c r="F19" s="607" t="s">
        <v>57</v>
      </c>
      <c r="G19" s="611"/>
      <c r="H19" s="686" t="str">
        <f>Overview_SelectedInterventions!N12</f>
        <v>-</v>
      </c>
      <c r="I19" s="687"/>
      <c r="J19" s="687"/>
      <c r="K19" s="688"/>
      <c r="L19" s="732" t="s">
        <v>78</v>
      </c>
      <c r="M19" s="129" t="s">
        <v>375</v>
      </c>
      <c r="N19" s="265"/>
      <c r="O19" s="266"/>
      <c r="P19" s="266"/>
      <c r="Q19" s="267"/>
      <c r="R19" s="268"/>
      <c r="S19" s="268"/>
      <c r="T19" s="268"/>
      <c r="U19" s="268"/>
      <c r="V19" s="79" t="e">
        <f>EnterData_Dist!U19</f>
        <v>#DIV/0!</v>
      </c>
      <c r="W19" s="80" t="e">
        <f>EnterData_Dist!V19</f>
        <v>#DIV/0!</v>
      </c>
      <c r="X19" s="81" t="e">
        <f>EnterData_Dist!W19</f>
        <v>#DIV/0!</v>
      </c>
      <c r="Z19" s="217" t="s">
        <v>382</v>
      </c>
      <c r="AA19" s="222" t="e">
        <f t="shared" ref="AA19:AC19" si="17">AK20</f>
        <v>#DIV/0!</v>
      </c>
      <c r="AB19" s="222" t="e">
        <f t="shared" si="17"/>
        <v>#DIV/0!</v>
      </c>
      <c r="AC19" s="222" t="e">
        <f t="shared" si="17"/>
        <v>#DIV/0!</v>
      </c>
      <c r="AE19" s="217" t="s">
        <v>382</v>
      </c>
      <c r="AF19" s="222" t="e">
        <f t="shared" ref="AF19:AH19" si="18">AK21</f>
        <v>#DIV/0!</v>
      </c>
      <c r="AG19" s="222" t="e">
        <f t="shared" si="18"/>
        <v>#DIV/0!</v>
      </c>
      <c r="AH19" s="222" t="e">
        <f t="shared" si="18"/>
        <v>#DIV/0!</v>
      </c>
      <c r="AK19" s="220" t="e">
        <f>'Data-Overview'!P20</f>
        <v>#DIV/0!</v>
      </c>
      <c r="AL19" s="220" t="e">
        <f>'Data-Overview'!Q20</f>
        <v>#DIV/0!</v>
      </c>
      <c r="AM19" s="220" t="e">
        <f>'Data-Overview'!O20</f>
        <v>#DIV/0!</v>
      </c>
      <c r="AN19" s="726"/>
      <c r="AO19" s="726"/>
      <c r="AP19" s="221" t="s">
        <v>376</v>
      </c>
    </row>
    <row r="20" spans="2:42" ht="23.65" customHeight="1" x14ac:dyDescent="0.25">
      <c r="B20" s="601"/>
      <c r="C20" s="602"/>
      <c r="D20" s="103"/>
      <c r="E20" s="103"/>
      <c r="F20" s="607"/>
      <c r="G20" s="611"/>
      <c r="H20" s="687"/>
      <c r="I20" s="687"/>
      <c r="J20" s="687"/>
      <c r="K20" s="688"/>
      <c r="L20" s="733"/>
      <c r="M20" s="128" t="s">
        <v>376</v>
      </c>
      <c r="N20" s="257"/>
      <c r="O20" s="258"/>
      <c r="P20" s="258"/>
      <c r="Q20" s="259"/>
      <c r="R20" s="260"/>
      <c r="S20" s="260"/>
      <c r="T20" s="260"/>
      <c r="U20" s="260"/>
      <c r="V20" s="76" t="e">
        <f>EnterData_Dist!U20</f>
        <v>#DIV/0!</v>
      </c>
      <c r="W20" s="77" t="e">
        <f>EnterData_Dist!V20</f>
        <v>#DIV/0!</v>
      </c>
      <c r="X20" s="78" t="e">
        <f>EnterData_Dist!W20</f>
        <v>#DIV/0!</v>
      </c>
      <c r="Z20" s="217" t="s">
        <v>58</v>
      </c>
      <c r="AA20" s="222" t="e">
        <f t="shared" ref="AA20:AC20" si="19">AK24</f>
        <v>#DIV/0!</v>
      </c>
      <c r="AB20" s="222" t="e">
        <f t="shared" si="19"/>
        <v>#DIV/0!</v>
      </c>
      <c r="AC20" s="222" t="e">
        <f t="shared" si="19"/>
        <v>#DIV/0!</v>
      </c>
      <c r="AE20" s="217" t="s">
        <v>58</v>
      </c>
      <c r="AF20" s="222" t="e">
        <f t="shared" ref="AF20:AH20" si="20">AK25</f>
        <v>#DIV/0!</v>
      </c>
      <c r="AG20" s="222" t="e">
        <f t="shared" si="20"/>
        <v>#DIV/0!</v>
      </c>
      <c r="AH20" s="222" t="e">
        <f t="shared" si="20"/>
        <v>#DIV/0!</v>
      </c>
      <c r="AK20" s="220" t="e">
        <f>'Data-Overview'!P21</f>
        <v>#DIV/0!</v>
      </c>
      <c r="AL20" s="220" t="e">
        <f>'Data-Overview'!Q21</f>
        <v>#DIV/0!</v>
      </c>
      <c r="AM20" s="220" t="e">
        <f>'Data-Overview'!O21</f>
        <v>#DIV/0!</v>
      </c>
      <c r="AN20" s="728"/>
      <c r="AO20" s="728"/>
      <c r="AP20" s="221" t="s">
        <v>377</v>
      </c>
    </row>
    <row r="21" spans="2:42" ht="23.65" customHeight="1" x14ac:dyDescent="0.25">
      <c r="B21" s="601"/>
      <c r="C21" s="602"/>
      <c r="D21" s="103"/>
      <c r="E21" s="103"/>
      <c r="F21" s="609"/>
      <c r="G21" s="610"/>
      <c r="H21" s="610"/>
      <c r="I21" s="610"/>
      <c r="J21" s="610"/>
      <c r="K21" s="689"/>
      <c r="L21" s="733"/>
      <c r="M21" s="128" t="s">
        <v>377</v>
      </c>
      <c r="N21" s="257"/>
      <c r="O21" s="258"/>
      <c r="P21" s="258"/>
      <c r="Q21" s="259"/>
      <c r="R21" s="260"/>
      <c r="S21" s="260"/>
      <c r="T21" s="260"/>
      <c r="U21" s="260"/>
      <c r="V21" s="76" t="e">
        <f>EnterData_Dist!U21</f>
        <v>#DIV/0!</v>
      </c>
      <c r="W21" s="77" t="e">
        <f>EnterData_Dist!V21</f>
        <v>#DIV/0!</v>
      </c>
      <c r="X21" s="78" t="e">
        <f>EnterData_Dist!W21</f>
        <v>#DIV/0!</v>
      </c>
      <c r="Z21" s="217" t="s">
        <v>59</v>
      </c>
      <c r="AA21" s="222" t="e">
        <f t="shared" ref="AA21:AC21" si="21">AK28</f>
        <v>#DIV/0!</v>
      </c>
      <c r="AB21" s="222" t="e">
        <f t="shared" si="21"/>
        <v>#DIV/0!</v>
      </c>
      <c r="AC21" s="222" t="e">
        <f t="shared" si="21"/>
        <v>#DIV/0!</v>
      </c>
      <c r="AE21" s="217" t="s">
        <v>59</v>
      </c>
      <c r="AF21" s="222" t="e">
        <f t="shared" ref="AF21:AH21" si="22">AK29</f>
        <v>#DIV/0!</v>
      </c>
      <c r="AG21" s="222" t="e">
        <f t="shared" si="22"/>
        <v>#DIV/0!</v>
      </c>
      <c r="AH21" s="222" t="e">
        <f t="shared" si="22"/>
        <v>#DIV/0!</v>
      </c>
      <c r="AK21" s="220" t="e">
        <f>'Data-Overview'!P22</f>
        <v>#DIV/0!</v>
      </c>
      <c r="AL21" s="220" t="e">
        <f>'Data-Overview'!Q22</f>
        <v>#DIV/0!</v>
      </c>
      <c r="AM21" s="220" t="e">
        <f>'Data-Overview'!O22</f>
        <v>#DIV/0!</v>
      </c>
      <c r="AN21" s="728"/>
      <c r="AO21" s="728"/>
      <c r="AP21" s="221" t="s">
        <v>378</v>
      </c>
    </row>
    <row r="22" spans="2:42" ht="23.65" customHeight="1" x14ac:dyDescent="0.25">
      <c r="B22" s="601"/>
      <c r="C22" s="602"/>
      <c r="D22" s="103"/>
      <c r="E22" s="103"/>
      <c r="F22" s="609"/>
      <c r="G22" s="610"/>
      <c r="H22" s="610"/>
      <c r="I22" s="610"/>
      <c r="J22" s="610"/>
      <c r="K22" s="689"/>
      <c r="L22" s="733"/>
      <c r="M22" s="130" t="s">
        <v>378</v>
      </c>
      <c r="N22" s="261"/>
      <c r="O22" s="262"/>
      <c r="P22" s="262"/>
      <c r="Q22" s="263"/>
      <c r="R22" s="264"/>
      <c r="S22" s="264"/>
      <c r="T22" s="264"/>
      <c r="U22" s="264"/>
      <c r="V22" s="82" t="e">
        <f>EnterData_Dist!U22</f>
        <v>#DIV/0!</v>
      </c>
      <c r="W22" s="83" t="e">
        <f>EnterData_Dist!V22</f>
        <v>#DIV/0!</v>
      </c>
      <c r="X22" s="84" t="e">
        <f>EnterData_Dist!W22</f>
        <v>#DIV/0!</v>
      </c>
      <c r="AK22" s="220" t="e">
        <f>'Data-Overview'!P23</f>
        <v>#DIV/0!</v>
      </c>
      <c r="AL22" s="220" t="e">
        <f>'Data-Overview'!Q23</f>
        <v>#DIV/0!</v>
      </c>
      <c r="AM22" s="220" t="e">
        <f>'Data-Overview'!O23</f>
        <v>#DIV/0!</v>
      </c>
      <c r="AN22" s="726" t="s">
        <v>58</v>
      </c>
      <c r="AO22" s="726"/>
      <c r="AP22" s="221" t="s">
        <v>375</v>
      </c>
    </row>
    <row r="23" spans="2:42" ht="23.65" customHeight="1" x14ac:dyDescent="0.25">
      <c r="B23" s="601"/>
      <c r="C23" s="602"/>
      <c r="D23" s="103"/>
      <c r="E23" s="103"/>
      <c r="F23" s="607" t="s">
        <v>58</v>
      </c>
      <c r="G23" s="611"/>
      <c r="H23" s="686" t="str">
        <f>Overview_SelectedInterventions!N14</f>
        <v>-</v>
      </c>
      <c r="I23" s="687"/>
      <c r="J23" s="687"/>
      <c r="K23" s="688"/>
      <c r="L23" s="732" t="s">
        <v>78</v>
      </c>
      <c r="M23" s="129" t="s">
        <v>375</v>
      </c>
      <c r="N23" s="265"/>
      <c r="O23" s="266"/>
      <c r="P23" s="266"/>
      <c r="Q23" s="267"/>
      <c r="R23" s="268"/>
      <c r="S23" s="268"/>
      <c r="T23" s="268"/>
      <c r="U23" s="268"/>
      <c r="V23" s="79" t="e">
        <f>EnterData_Dist!U23</f>
        <v>#DIV/0!</v>
      </c>
      <c r="W23" s="80" t="e">
        <f>EnterData_Dist!V23</f>
        <v>#DIV/0!</v>
      </c>
      <c r="X23" s="81" t="e">
        <f>EnterData_Dist!W23</f>
        <v>#DIV/0!</v>
      </c>
      <c r="AK23" s="220" t="e">
        <f>'Data-Overview'!P24</f>
        <v>#DIV/0!</v>
      </c>
      <c r="AL23" s="220" t="e">
        <f>'Data-Overview'!Q24</f>
        <v>#DIV/0!</v>
      </c>
      <c r="AM23" s="220" t="e">
        <f>'Data-Overview'!O24</f>
        <v>#DIV/0!</v>
      </c>
      <c r="AN23" s="726"/>
      <c r="AO23" s="726"/>
      <c r="AP23" s="221" t="s">
        <v>376</v>
      </c>
    </row>
    <row r="24" spans="2:42" ht="23.65" customHeight="1" x14ac:dyDescent="0.25">
      <c r="B24" s="601"/>
      <c r="C24" s="602"/>
      <c r="D24" s="103"/>
      <c r="E24" s="103"/>
      <c r="F24" s="607"/>
      <c r="G24" s="611"/>
      <c r="H24" s="687"/>
      <c r="I24" s="687"/>
      <c r="J24" s="687"/>
      <c r="K24" s="688"/>
      <c r="L24" s="733"/>
      <c r="M24" s="128" t="s">
        <v>376</v>
      </c>
      <c r="N24" s="257"/>
      <c r="O24" s="258"/>
      <c r="P24" s="258"/>
      <c r="Q24" s="259"/>
      <c r="R24" s="260"/>
      <c r="S24" s="260"/>
      <c r="T24" s="260"/>
      <c r="U24" s="260"/>
      <c r="V24" s="76" t="e">
        <f>EnterData_Dist!U24</f>
        <v>#DIV/0!</v>
      </c>
      <c r="W24" s="77" t="e">
        <f>EnterData_Dist!V24</f>
        <v>#DIV/0!</v>
      </c>
      <c r="X24" s="78" t="e">
        <f>EnterData_Dist!W24</f>
        <v>#DIV/0!</v>
      </c>
      <c r="AK24" s="220" t="e">
        <f>'Data-Overview'!P25</f>
        <v>#DIV/0!</v>
      </c>
      <c r="AL24" s="220" t="e">
        <f>'Data-Overview'!Q25</f>
        <v>#DIV/0!</v>
      </c>
      <c r="AM24" s="220" t="e">
        <f>'Data-Overview'!O25</f>
        <v>#DIV/0!</v>
      </c>
      <c r="AN24" s="728"/>
      <c r="AO24" s="728"/>
      <c r="AP24" s="221" t="s">
        <v>377</v>
      </c>
    </row>
    <row r="25" spans="2:42" ht="23.65" customHeight="1" x14ac:dyDescent="0.25">
      <c r="B25" s="601"/>
      <c r="C25" s="602"/>
      <c r="D25" s="103"/>
      <c r="E25" s="103"/>
      <c r="F25" s="609"/>
      <c r="G25" s="610"/>
      <c r="H25" s="610"/>
      <c r="I25" s="610"/>
      <c r="J25" s="610"/>
      <c r="K25" s="689"/>
      <c r="L25" s="733"/>
      <c r="M25" s="128" t="s">
        <v>377</v>
      </c>
      <c r="N25" s="257"/>
      <c r="O25" s="258"/>
      <c r="P25" s="258"/>
      <c r="Q25" s="259"/>
      <c r="R25" s="260"/>
      <c r="S25" s="260"/>
      <c r="T25" s="260"/>
      <c r="U25" s="260"/>
      <c r="V25" s="76" t="e">
        <f>EnterData_Dist!U25</f>
        <v>#DIV/0!</v>
      </c>
      <c r="W25" s="77" t="e">
        <f>EnterData_Dist!V25</f>
        <v>#DIV/0!</v>
      </c>
      <c r="X25" s="78" t="e">
        <f>EnterData_Dist!W25</f>
        <v>#DIV/0!</v>
      </c>
      <c r="AK25" s="220" t="e">
        <f>'Data-Overview'!P26</f>
        <v>#DIV/0!</v>
      </c>
      <c r="AL25" s="220" t="e">
        <f>'Data-Overview'!Q26</f>
        <v>#DIV/0!</v>
      </c>
      <c r="AM25" s="220" t="e">
        <f>'Data-Overview'!O26</f>
        <v>#DIV/0!</v>
      </c>
      <c r="AN25" s="728"/>
      <c r="AO25" s="728"/>
      <c r="AP25" s="221" t="s">
        <v>378</v>
      </c>
    </row>
    <row r="26" spans="2:42" ht="23.65" customHeight="1" x14ac:dyDescent="0.25">
      <c r="B26" s="601"/>
      <c r="C26" s="602"/>
      <c r="D26" s="103"/>
      <c r="E26" s="103"/>
      <c r="F26" s="609"/>
      <c r="G26" s="610"/>
      <c r="H26" s="610"/>
      <c r="I26" s="610"/>
      <c r="J26" s="610"/>
      <c r="K26" s="689"/>
      <c r="L26" s="733"/>
      <c r="M26" s="130" t="s">
        <v>378</v>
      </c>
      <c r="N26" s="261"/>
      <c r="O26" s="262"/>
      <c r="P26" s="262"/>
      <c r="Q26" s="263"/>
      <c r="R26" s="264"/>
      <c r="S26" s="264"/>
      <c r="T26" s="264"/>
      <c r="U26" s="264"/>
      <c r="V26" s="82" t="e">
        <f>EnterData_Dist!U26</f>
        <v>#DIV/0!</v>
      </c>
      <c r="W26" s="83" t="e">
        <f>EnterData_Dist!V26</f>
        <v>#DIV/0!</v>
      </c>
      <c r="X26" s="84" t="e">
        <f>EnterData_Dist!W26</f>
        <v>#DIV/0!</v>
      </c>
      <c r="AK26" s="220" t="e">
        <f>'Data-Overview'!P27</f>
        <v>#DIV/0!</v>
      </c>
      <c r="AL26" s="220" t="e">
        <f>'Data-Overview'!Q27</f>
        <v>#DIV/0!</v>
      </c>
      <c r="AM26" s="220" t="e">
        <f>'Data-Overview'!O27</f>
        <v>#DIV/0!</v>
      </c>
      <c r="AN26" s="726" t="s">
        <v>59</v>
      </c>
      <c r="AO26" s="726"/>
      <c r="AP26" s="221" t="s">
        <v>375</v>
      </c>
    </row>
    <row r="27" spans="2:42" ht="23.65" customHeight="1" x14ac:dyDescent="0.25">
      <c r="B27" s="601"/>
      <c r="C27" s="602"/>
      <c r="D27" s="103"/>
      <c r="E27" s="103"/>
      <c r="F27" s="607" t="s">
        <v>59</v>
      </c>
      <c r="G27" s="611"/>
      <c r="H27" s="686" t="str">
        <f>Overview_SelectedInterventions!N16</f>
        <v>-</v>
      </c>
      <c r="I27" s="687"/>
      <c r="J27" s="687"/>
      <c r="K27" s="688"/>
      <c r="L27" s="732" t="s">
        <v>78</v>
      </c>
      <c r="M27" s="128" t="s">
        <v>375</v>
      </c>
      <c r="N27" s="265"/>
      <c r="O27" s="266"/>
      <c r="P27" s="266"/>
      <c r="Q27" s="267"/>
      <c r="R27" s="268"/>
      <c r="S27" s="268"/>
      <c r="T27" s="268"/>
      <c r="U27" s="268"/>
      <c r="V27" s="76" t="e">
        <f>EnterData_Dist!U27</f>
        <v>#DIV/0!</v>
      </c>
      <c r="W27" s="77" t="e">
        <f>EnterData_Dist!V27</f>
        <v>#DIV/0!</v>
      </c>
      <c r="X27" s="78" t="e">
        <f>EnterData_Dist!W27</f>
        <v>#DIV/0!</v>
      </c>
      <c r="AK27" s="220" t="e">
        <f>'Data-Overview'!P28</f>
        <v>#DIV/0!</v>
      </c>
      <c r="AL27" s="220" t="e">
        <f>'Data-Overview'!Q28</f>
        <v>#DIV/0!</v>
      </c>
      <c r="AM27" s="220" t="e">
        <f>'Data-Overview'!O28</f>
        <v>#DIV/0!</v>
      </c>
      <c r="AN27" s="726"/>
      <c r="AO27" s="726"/>
      <c r="AP27" s="221" t="s">
        <v>376</v>
      </c>
    </row>
    <row r="28" spans="2:42" ht="23.65" customHeight="1" x14ac:dyDescent="0.25">
      <c r="B28" s="601"/>
      <c r="C28" s="602"/>
      <c r="D28" s="103"/>
      <c r="E28" s="103"/>
      <c r="F28" s="607"/>
      <c r="G28" s="611"/>
      <c r="H28" s="687"/>
      <c r="I28" s="687"/>
      <c r="J28" s="687"/>
      <c r="K28" s="688"/>
      <c r="L28" s="733"/>
      <c r="M28" s="128" t="s">
        <v>376</v>
      </c>
      <c r="N28" s="257"/>
      <c r="O28" s="258"/>
      <c r="P28" s="258"/>
      <c r="Q28" s="259"/>
      <c r="R28" s="260"/>
      <c r="S28" s="260"/>
      <c r="T28" s="260"/>
      <c r="U28" s="260"/>
      <c r="V28" s="76" t="e">
        <f>EnterData_Dist!U28</f>
        <v>#DIV/0!</v>
      </c>
      <c r="W28" s="77" t="e">
        <f>EnterData_Dist!V28</f>
        <v>#DIV/0!</v>
      </c>
      <c r="X28" s="78" t="e">
        <f>EnterData_Dist!W28</f>
        <v>#DIV/0!</v>
      </c>
      <c r="AK28" s="220" t="e">
        <f>'Data-Overview'!P29</f>
        <v>#DIV/0!</v>
      </c>
      <c r="AL28" s="220" t="e">
        <f>'Data-Overview'!Q29</f>
        <v>#DIV/0!</v>
      </c>
      <c r="AM28" s="220" t="e">
        <f>'Data-Overview'!O29</f>
        <v>#DIV/0!</v>
      </c>
      <c r="AN28" s="728"/>
      <c r="AO28" s="728"/>
      <c r="AP28" s="221" t="s">
        <v>377</v>
      </c>
    </row>
    <row r="29" spans="2:42" ht="23.65" customHeight="1" x14ac:dyDescent="0.25">
      <c r="B29" s="601"/>
      <c r="C29" s="602"/>
      <c r="D29" s="103"/>
      <c r="E29" s="103"/>
      <c r="F29" s="609"/>
      <c r="G29" s="610"/>
      <c r="H29" s="610"/>
      <c r="I29" s="610"/>
      <c r="J29" s="610"/>
      <c r="K29" s="689"/>
      <c r="L29" s="733"/>
      <c r="M29" s="128" t="s">
        <v>377</v>
      </c>
      <c r="N29" s="257"/>
      <c r="O29" s="258"/>
      <c r="P29" s="258"/>
      <c r="Q29" s="259"/>
      <c r="R29" s="260"/>
      <c r="S29" s="260"/>
      <c r="T29" s="260"/>
      <c r="U29" s="260"/>
      <c r="V29" s="76" t="e">
        <f>EnterData_Dist!U29</f>
        <v>#DIV/0!</v>
      </c>
      <c r="W29" s="77" t="e">
        <f>EnterData_Dist!V29</f>
        <v>#DIV/0!</v>
      </c>
      <c r="X29" s="78" t="e">
        <f>EnterData_Dist!W29</f>
        <v>#DIV/0!</v>
      </c>
      <c r="Z29" s="223"/>
      <c r="AA29" s="223"/>
      <c r="AB29" s="223"/>
      <c r="AC29" s="223"/>
      <c r="AD29" s="223"/>
      <c r="AE29" s="223"/>
      <c r="AF29" s="223"/>
      <c r="AG29" s="223"/>
      <c r="AH29" s="223"/>
      <c r="AI29" s="223"/>
      <c r="AK29" s="220" t="e">
        <f>'Data-Overview'!P30</f>
        <v>#DIV/0!</v>
      </c>
      <c r="AL29" s="220" t="e">
        <f>'Data-Overview'!Q30</f>
        <v>#DIV/0!</v>
      </c>
      <c r="AM29" s="220" t="e">
        <f>'Data-Overview'!O30</f>
        <v>#DIV/0!</v>
      </c>
      <c r="AN29" s="728"/>
      <c r="AO29" s="728"/>
      <c r="AP29" s="221" t="s">
        <v>378</v>
      </c>
    </row>
    <row r="30" spans="2:42" ht="23.65" customHeight="1" x14ac:dyDescent="0.25">
      <c r="B30" s="601"/>
      <c r="C30" s="602"/>
      <c r="D30" s="103"/>
      <c r="E30" s="103"/>
      <c r="F30" s="716"/>
      <c r="G30" s="717"/>
      <c r="H30" s="717"/>
      <c r="I30" s="717"/>
      <c r="J30" s="717"/>
      <c r="K30" s="718"/>
      <c r="L30" s="734"/>
      <c r="M30" s="128" t="s">
        <v>378</v>
      </c>
      <c r="N30" s="269"/>
      <c r="O30" s="270"/>
      <c r="P30" s="270"/>
      <c r="Q30" s="271"/>
      <c r="R30" s="272"/>
      <c r="S30" s="272"/>
      <c r="T30" s="272"/>
      <c r="U30" s="272"/>
      <c r="V30" s="76" t="e">
        <f>EnterData_Dist!U30</f>
        <v>#DIV/0!</v>
      </c>
      <c r="W30" s="77" t="e">
        <f>EnterData_Dist!V30</f>
        <v>#DIV/0!</v>
      </c>
      <c r="X30" s="78" t="e">
        <f>EnterData_Dist!W30</f>
        <v>#DIV/0!</v>
      </c>
      <c r="AA30" s="217" t="s">
        <v>373</v>
      </c>
      <c r="AB30" s="217" t="s">
        <v>374</v>
      </c>
      <c r="AC30" s="217" t="s">
        <v>372</v>
      </c>
      <c r="AF30" s="217" t="s">
        <v>373</v>
      </c>
      <c r="AG30" s="217" t="s">
        <v>374</v>
      </c>
      <c r="AH30" s="217" t="s">
        <v>372</v>
      </c>
      <c r="AI30" s="223"/>
      <c r="AK30" s="220">
        <f>'Data-Overview'!P31</f>
        <v>0</v>
      </c>
      <c r="AL30" s="220">
        <f>'Data-Overview'!Q31</f>
        <v>0</v>
      </c>
      <c r="AM30" s="220">
        <f>'Data-Overview'!O31</f>
        <v>0</v>
      </c>
      <c r="AN30" s="239"/>
      <c r="AO30" s="239"/>
      <c r="AP30" s="221"/>
    </row>
    <row r="31" spans="2:42" ht="9.9499999999999993" customHeight="1" x14ac:dyDescent="0.25">
      <c r="B31" s="99"/>
      <c r="C31" s="100"/>
      <c r="D31" s="106"/>
      <c r="E31" s="106"/>
      <c r="F31" s="107"/>
      <c r="G31" s="108"/>
      <c r="H31" s="108"/>
      <c r="I31" s="108"/>
      <c r="J31" s="108"/>
      <c r="K31" s="109"/>
      <c r="L31" s="240"/>
      <c r="M31" s="110"/>
      <c r="N31" s="273"/>
      <c r="O31" s="273"/>
      <c r="P31" s="273"/>
      <c r="Q31" s="273"/>
      <c r="R31" s="274"/>
      <c r="S31" s="274"/>
      <c r="T31" s="274"/>
      <c r="U31" s="274"/>
      <c r="V31" s="111"/>
      <c r="W31" s="112"/>
      <c r="X31" s="113"/>
      <c r="Z31" s="217" t="s">
        <v>55</v>
      </c>
      <c r="AA31" s="222" t="e">
        <f t="shared" ref="AA31" si="23">AK31</f>
        <v>#DIV/0!</v>
      </c>
      <c r="AB31" s="222" t="e">
        <f t="shared" ref="AB31" si="24">AL31</f>
        <v>#DIV/0!</v>
      </c>
      <c r="AC31" s="222" t="e">
        <f t="shared" ref="AC31" si="25">AM31</f>
        <v>#DIV/0!</v>
      </c>
      <c r="AE31" s="217" t="s">
        <v>55</v>
      </c>
      <c r="AF31" s="222">
        <f t="shared" ref="AF31" si="26">AK32</f>
        <v>0</v>
      </c>
      <c r="AG31" s="222">
        <f t="shared" ref="AG31" si="27">AL32</f>
        <v>0</v>
      </c>
      <c r="AH31" s="222">
        <f t="shared" ref="AH31" si="28">AM32</f>
        <v>0</v>
      </c>
      <c r="AI31" s="223"/>
      <c r="AK31" s="220" t="e">
        <f>'Data-Overview'!P32</f>
        <v>#DIV/0!</v>
      </c>
      <c r="AL31" s="220" t="e">
        <f>'Data-Overview'!Q32</f>
        <v>#DIV/0!</v>
      </c>
      <c r="AM31" s="220" t="e">
        <f>'Data-Overview'!O32</f>
        <v>#DIV/0!</v>
      </c>
      <c r="AN31" s="726" t="s">
        <v>55</v>
      </c>
      <c r="AO31" s="727"/>
      <c r="AP31" s="221" t="s">
        <v>375</v>
      </c>
    </row>
    <row r="32" spans="2:42" ht="23.65" customHeight="1" x14ac:dyDescent="0.25">
      <c r="B32" s="707" t="str">
        <f>'Select Interventions'!E8</f>
        <v>Select intervention #2</v>
      </c>
      <c r="C32" s="459"/>
      <c r="D32" s="114"/>
      <c r="E32" s="115"/>
      <c r="F32" s="719" t="s">
        <v>55</v>
      </c>
      <c r="G32" s="720"/>
      <c r="H32" s="721" t="str">
        <f>Overview_SelectedInterventions!N19</f>
        <v>-</v>
      </c>
      <c r="I32" s="722"/>
      <c r="J32" s="722"/>
      <c r="K32" s="723"/>
      <c r="L32" s="735" t="s">
        <v>78</v>
      </c>
      <c r="M32" s="138" t="s">
        <v>375</v>
      </c>
      <c r="N32" s="275"/>
      <c r="O32" s="276"/>
      <c r="P32" s="276"/>
      <c r="Q32" s="277"/>
      <c r="R32" s="278"/>
      <c r="S32" s="278"/>
      <c r="T32" s="278"/>
      <c r="U32" s="278"/>
      <c r="V32" s="76" t="e">
        <f>EnterData_Dist!U32</f>
        <v>#DIV/0!</v>
      </c>
      <c r="W32" s="77" t="e">
        <f>EnterData_Dist!V32</f>
        <v>#DIV/0!</v>
      </c>
      <c r="X32" s="78" t="e">
        <f>EnterData_Dist!W32</f>
        <v>#DIV/0!</v>
      </c>
      <c r="Z32" s="217" t="s">
        <v>56</v>
      </c>
      <c r="AA32" s="222" t="e">
        <f t="shared" ref="AA32" si="29">AK35</f>
        <v>#DIV/0!</v>
      </c>
      <c r="AB32" s="222" t="e">
        <f t="shared" ref="AB32" si="30">AL35</f>
        <v>#DIV/0!</v>
      </c>
      <c r="AC32" s="222" t="e">
        <f t="shared" ref="AC32" si="31">AM35</f>
        <v>#DIV/0!</v>
      </c>
      <c r="AE32" s="217" t="s">
        <v>56</v>
      </c>
      <c r="AF32" s="222">
        <f t="shared" ref="AF32" si="32">AK36</f>
        <v>0</v>
      </c>
      <c r="AG32" s="222">
        <f t="shared" ref="AG32" si="33">AL36</f>
        <v>0</v>
      </c>
      <c r="AH32" s="222">
        <f t="shared" ref="AH32" si="34">AM36</f>
        <v>0</v>
      </c>
      <c r="AI32" s="223"/>
      <c r="AK32" s="220">
        <f>'Data-Overview'!P33</f>
        <v>0</v>
      </c>
      <c r="AL32" s="220">
        <f>'Data-Overview'!Q33</f>
        <v>0</v>
      </c>
      <c r="AM32" s="220">
        <f>'Data-Overview'!O33</f>
        <v>0</v>
      </c>
      <c r="AN32" s="726"/>
      <c r="AO32" s="727"/>
      <c r="AP32" s="221" t="s">
        <v>376</v>
      </c>
    </row>
    <row r="33" spans="2:42" ht="23.65" customHeight="1" x14ac:dyDescent="0.25">
      <c r="B33" s="458"/>
      <c r="C33" s="459"/>
      <c r="D33" s="114"/>
      <c r="E33" s="115"/>
      <c r="F33" s="584"/>
      <c r="G33" s="599"/>
      <c r="H33" s="699"/>
      <c r="I33" s="699"/>
      <c r="J33" s="699"/>
      <c r="K33" s="700"/>
      <c r="L33" s="730"/>
      <c r="M33" s="138" t="s">
        <v>376</v>
      </c>
      <c r="N33" s="279"/>
      <c r="O33" s="280"/>
      <c r="P33" s="280"/>
      <c r="Q33" s="281"/>
      <c r="R33" s="282"/>
      <c r="S33" s="282"/>
      <c r="T33" s="282"/>
      <c r="U33" s="282"/>
      <c r="V33" s="76">
        <f>EnterData_Dist!U33</f>
        <v>0</v>
      </c>
      <c r="W33" s="77">
        <f>EnterData_Dist!V33</f>
        <v>0</v>
      </c>
      <c r="X33" s="78">
        <f>EnterData_Dist!W33</f>
        <v>0</v>
      </c>
      <c r="Z33" s="217" t="s">
        <v>381</v>
      </c>
      <c r="AA33" s="222" t="str">
        <f>IF(ISNUMBER(AK39),AK39,IF(ISNUMBER(AK40),AK40,IF(ISNUMBER(AK41),AK41,IF(ISNUMBER(AK42),AK42,"-"))))</f>
        <v>-</v>
      </c>
      <c r="AB33" s="222" t="str">
        <f>IF(ISNUMBER(AL39),AL39,IF(ISNUMBER(AL40),AL40,IF(ISNUMBER(AL41),AL41,IF(ISNUMBER(AL42),AL42,"-"))))</f>
        <v>-</v>
      </c>
      <c r="AC33" s="222" t="str">
        <f>IF(ISNUMBER(AM39),AM39,IF(ISNUMBER(AM40),AM40,IF(ISNUMBER(AM41),AM41,IF(ISNUMBER(AM42),AM42,"-"))))</f>
        <v>-</v>
      </c>
      <c r="AE33" s="217" t="s">
        <v>381</v>
      </c>
      <c r="AF33" s="222" t="e">
        <f t="shared" ref="AF33" si="35">AK40</f>
        <v>#DIV/0!</v>
      </c>
      <c r="AG33" s="222" t="e">
        <f t="shared" ref="AG33" si="36">AL40</f>
        <v>#DIV/0!</v>
      </c>
      <c r="AH33" s="222" t="e">
        <f t="shared" ref="AH33" si="37">AM40</f>
        <v>#DIV/0!</v>
      </c>
      <c r="AI33" s="223"/>
      <c r="AK33" s="220">
        <f>'Data-Overview'!P34</f>
        <v>0</v>
      </c>
      <c r="AL33" s="220">
        <f>'Data-Overview'!Q34</f>
        <v>0</v>
      </c>
      <c r="AM33" s="220">
        <f>'Data-Overview'!O34</f>
        <v>0</v>
      </c>
      <c r="AN33" s="728"/>
      <c r="AO33" s="728"/>
      <c r="AP33" s="221" t="s">
        <v>377</v>
      </c>
    </row>
    <row r="34" spans="2:42" ht="23.65" customHeight="1" x14ac:dyDescent="0.25">
      <c r="B34" s="458"/>
      <c r="C34" s="459"/>
      <c r="D34" s="114"/>
      <c r="E34" s="115"/>
      <c r="F34" s="586"/>
      <c r="G34" s="587"/>
      <c r="H34" s="587"/>
      <c r="I34" s="587"/>
      <c r="J34" s="587"/>
      <c r="K34" s="701"/>
      <c r="L34" s="730"/>
      <c r="M34" s="138" t="s">
        <v>377</v>
      </c>
      <c r="N34" s="279"/>
      <c r="O34" s="280"/>
      <c r="P34" s="280"/>
      <c r="Q34" s="281"/>
      <c r="R34" s="282"/>
      <c r="S34" s="282"/>
      <c r="T34" s="282"/>
      <c r="U34" s="282"/>
      <c r="V34" s="76">
        <f>EnterData_Dist!U34</f>
        <v>0</v>
      </c>
      <c r="W34" s="77">
        <f>EnterData_Dist!V34</f>
        <v>0</v>
      </c>
      <c r="X34" s="78">
        <f>EnterData_Dist!W34</f>
        <v>0</v>
      </c>
      <c r="Z34" s="217" t="s">
        <v>382</v>
      </c>
      <c r="AA34" s="222" t="e">
        <f t="shared" ref="AA34" si="38">AK43</f>
        <v>#DIV/0!</v>
      </c>
      <c r="AB34" s="222" t="e">
        <f t="shared" ref="AB34" si="39">AL43</f>
        <v>#DIV/0!</v>
      </c>
      <c r="AC34" s="222" t="e">
        <f t="shared" ref="AC34" si="40">AM43</f>
        <v>#DIV/0!</v>
      </c>
      <c r="AE34" s="217" t="s">
        <v>382</v>
      </c>
      <c r="AF34" s="222" t="e">
        <f t="shared" ref="AF34" si="41">AK44</f>
        <v>#DIV/0!</v>
      </c>
      <c r="AG34" s="222" t="e">
        <f t="shared" ref="AG34" si="42">AL44</f>
        <v>#DIV/0!</v>
      </c>
      <c r="AH34" s="222" t="e">
        <f t="shared" ref="AH34" si="43">AM44</f>
        <v>#DIV/0!</v>
      </c>
      <c r="AI34" s="223"/>
      <c r="AK34" s="220">
        <f>'Data-Overview'!P35</f>
        <v>0</v>
      </c>
      <c r="AL34" s="220">
        <f>'Data-Overview'!Q35</f>
        <v>0</v>
      </c>
      <c r="AM34" s="220">
        <f>'Data-Overview'!O35</f>
        <v>0</v>
      </c>
      <c r="AN34" s="728"/>
      <c r="AO34" s="728"/>
      <c r="AP34" s="221" t="s">
        <v>378</v>
      </c>
    </row>
    <row r="35" spans="2:42" ht="23.65" customHeight="1" x14ac:dyDescent="0.25">
      <c r="B35" s="458"/>
      <c r="C35" s="459"/>
      <c r="D35" s="114"/>
      <c r="E35" s="115"/>
      <c r="F35" s="586"/>
      <c r="G35" s="587"/>
      <c r="H35" s="587"/>
      <c r="I35" s="587"/>
      <c r="J35" s="587"/>
      <c r="K35" s="701"/>
      <c r="L35" s="730"/>
      <c r="M35" s="138" t="s">
        <v>378</v>
      </c>
      <c r="N35" s="283"/>
      <c r="O35" s="284"/>
      <c r="P35" s="284"/>
      <c r="Q35" s="285"/>
      <c r="R35" s="286"/>
      <c r="S35" s="286"/>
      <c r="T35" s="286"/>
      <c r="U35" s="286"/>
      <c r="V35" s="76">
        <f>EnterData_Dist!U35</f>
        <v>0</v>
      </c>
      <c r="W35" s="77">
        <f>EnterData_Dist!V35</f>
        <v>0</v>
      </c>
      <c r="X35" s="78">
        <f>EnterData_Dist!W35</f>
        <v>0</v>
      </c>
      <c r="Z35" s="217" t="s">
        <v>58</v>
      </c>
      <c r="AA35" s="222" t="e">
        <f t="shared" ref="AA35" si="44">AK47</f>
        <v>#DIV/0!</v>
      </c>
      <c r="AB35" s="222" t="e">
        <f t="shared" ref="AB35" si="45">AL47</f>
        <v>#DIV/0!</v>
      </c>
      <c r="AC35" s="222" t="e">
        <f t="shared" ref="AC35" si="46">AM47</f>
        <v>#DIV/0!</v>
      </c>
      <c r="AE35" s="217" t="s">
        <v>58</v>
      </c>
      <c r="AF35" s="222" t="e">
        <f t="shared" ref="AF35" si="47">AK48</f>
        <v>#DIV/0!</v>
      </c>
      <c r="AG35" s="222" t="e">
        <f t="shared" ref="AG35" si="48">AL48</f>
        <v>#DIV/0!</v>
      </c>
      <c r="AH35" s="222" t="e">
        <f t="shared" ref="AH35" si="49">AM48</f>
        <v>#DIV/0!</v>
      </c>
      <c r="AI35" s="223"/>
      <c r="AK35" s="220" t="e">
        <f>'Data-Overview'!P36</f>
        <v>#DIV/0!</v>
      </c>
      <c r="AL35" s="220" t="e">
        <f>'Data-Overview'!Q36</f>
        <v>#DIV/0!</v>
      </c>
      <c r="AM35" s="220" t="e">
        <f>'Data-Overview'!O36</f>
        <v>#DIV/0!</v>
      </c>
      <c r="AN35" s="726" t="s">
        <v>56</v>
      </c>
      <c r="AO35" s="726"/>
      <c r="AP35" s="221" t="s">
        <v>375</v>
      </c>
    </row>
    <row r="36" spans="2:42" ht="23.65" customHeight="1" x14ac:dyDescent="0.25">
      <c r="B36" s="458"/>
      <c r="C36" s="459"/>
      <c r="D36" s="114"/>
      <c r="E36" s="115"/>
      <c r="F36" s="584" t="s">
        <v>56</v>
      </c>
      <c r="G36" s="585"/>
      <c r="H36" s="702" t="str">
        <f>Overview_SelectedInterventions!N21</f>
        <v>-</v>
      </c>
      <c r="I36" s="699"/>
      <c r="J36" s="699"/>
      <c r="K36" s="700"/>
      <c r="L36" s="729" t="s">
        <v>78</v>
      </c>
      <c r="M36" s="139" t="s">
        <v>375</v>
      </c>
      <c r="N36" s="287"/>
      <c r="O36" s="288"/>
      <c r="P36" s="288"/>
      <c r="Q36" s="289"/>
      <c r="R36" s="290"/>
      <c r="S36" s="290"/>
      <c r="T36" s="290"/>
      <c r="U36" s="290"/>
      <c r="V36" s="79" t="e">
        <f>EnterData_Dist!U36</f>
        <v>#DIV/0!</v>
      </c>
      <c r="W36" s="80" t="e">
        <f>EnterData_Dist!V36</f>
        <v>#DIV/0!</v>
      </c>
      <c r="X36" s="81" t="e">
        <f>EnterData_Dist!W36</f>
        <v>#DIV/0!</v>
      </c>
      <c r="Z36" s="217" t="s">
        <v>59</v>
      </c>
      <c r="AA36" s="222" t="e">
        <f t="shared" ref="AA36" si="50">AK51</f>
        <v>#DIV/0!</v>
      </c>
      <c r="AB36" s="222" t="e">
        <f t="shared" ref="AB36" si="51">AL51</f>
        <v>#DIV/0!</v>
      </c>
      <c r="AC36" s="222" t="e">
        <f t="shared" ref="AC36" si="52">AM51</f>
        <v>#DIV/0!</v>
      </c>
      <c r="AE36" s="217" t="s">
        <v>59</v>
      </c>
      <c r="AF36" s="222" t="e">
        <f t="shared" ref="AF36" si="53">AK52</f>
        <v>#DIV/0!</v>
      </c>
      <c r="AG36" s="222" t="e">
        <f t="shared" ref="AG36" si="54">AL52</f>
        <v>#DIV/0!</v>
      </c>
      <c r="AH36" s="222" t="e">
        <f t="shared" ref="AH36" si="55">AM52</f>
        <v>#DIV/0!</v>
      </c>
      <c r="AI36" s="223"/>
      <c r="AK36" s="220">
        <f>'Data-Overview'!P37</f>
        <v>0</v>
      </c>
      <c r="AL36" s="220">
        <f>'Data-Overview'!Q37</f>
        <v>0</v>
      </c>
      <c r="AM36" s="220">
        <f>'Data-Overview'!O37</f>
        <v>0</v>
      </c>
      <c r="AN36" s="726"/>
      <c r="AO36" s="726"/>
      <c r="AP36" s="221" t="s">
        <v>376</v>
      </c>
    </row>
    <row r="37" spans="2:42" ht="23.65" customHeight="1" x14ac:dyDescent="0.25">
      <c r="B37" s="458"/>
      <c r="C37" s="459"/>
      <c r="D37" s="114"/>
      <c r="E37" s="115"/>
      <c r="F37" s="584"/>
      <c r="G37" s="585"/>
      <c r="H37" s="699"/>
      <c r="I37" s="699"/>
      <c r="J37" s="699"/>
      <c r="K37" s="700"/>
      <c r="L37" s="730"/>
      <c r="M37" s="138" t="s">
        <v>376</v>
      </c>
      <c r="N37" s="279"/>
      <c r="O37" s="280"/>
      <c r="P37" s="280"/>
      <c r="Q37" s="281"/>
      <c r="R37" s="282"/>
      <c r="S37" s="282"/>
      <c r="T37" s="282"/>
      <c r="U37" s="282"/>
      <c r="V37" s="76">
        <f>EnterData_Dist!U37</f>
        <v>0</v>
      </c>
      <c r="W37" s="77">
        <f>EnterData_Dist!V37</f>
        <v>0</v>
      </c>
      <c r="X37" s="78">
        <f>EnterData_Dist!W37</f>
        <v>0</v>
      </c>
      <c r="AI37" s="223"/>
      <c r="AK37" s="220">
        <f>'Data-Overview'!P38</f>
        <v>0</v>
      </c>
      <c r="AL37" s="220">
        <f>'Data-Overview'!Q38</f>
        <v>0</v>
      </c>
      <c r="AM37" s="220">
        <f>'Data-Overview'!O38</f>
        <v>0</v>
      </c>
      <c r="AN37" s="728"/>
      <c r="AO37" s="728"/>
      <c r="AP37" s="221" t="s">
        <v>377</v>
      </c>
    </row>
    <row r="38" spans="2:42" ht="23.65" customHeight="1" x14ac:dyDescent="0.25">
      <c r="B38" s="458"/>
      <c r="C38" s="459"/>
      <c r="D38" s="114"/>
      <c r="E38" s="115"/>
      <c r="F38" s="586"/>
      <c r="G38" s="587"/>
      <c r="H38" s="587"/>
      <c r="I38" s="587"/>
      <c r="J38" s="587"/>
      <c r="K38" s="701"/>
      <c r="L38" s="730"/>
      <c r="M38" s="138" t="s">
        <v>377</v>
      </c>
      <c r="N38" s="279"/>
      <c r="O38" s="280"/>
      <c r="P38" s="280"/>
      <c r="Q38" s="281"/>
      <c r="R38" s="282"/>
      <c r="S38" s="282"/>
      <c r="T38" s="282"/>
      <c r="U38" s="282"/>
      <c r="V38" s="76">
        <f>EnterData_Dist!U38</f>
        <v>0</v>
      </c>
      <c r="W38" s="77">
        <f>EnterData_Dist!V38</f>
        <v>0</v>
      </c>
      <c r="X38" s="78">
        <f>EnterData_Dist!W38</f>
        <v>0</v>
      </c>
      <c r="AK38" s="220">
        <f>'Data-Overview'!P39</f>
        <v>0</v>
      </c>
      <c r="AL38" s="220">
        <f>'Data-Overview'!Q39</f>
        <v>0</v>
      </c>
      <c r="AM38" s="220">
        <f>'Data-Overview'!O39</f>
        <v>0</v>
      </c>
      <c r="AN38" s="728"/>
      <c r="AO38" s="728"/>
      <c r="AP38" s="221" t="s">
        <v>378</v>
      </c>
    </row>
    <row r="39" spans="2:42" ht="23.65" customHeight="1" x14ac:dyDescent="0.25">
      <c r="B39" s="458"/>
      <c r="C39" s="459"/>
      <c r="D39" s="114"/>
      <c r="E39" s="115"/>
      <c r="F39" s="586"/>
      <c r="G39" s="587"/>
      <c r="H39" s="587"/>
      <c r="I39" s="587"/>
      <c r="J39" s="587"/>
      <c r="K39" s="701"/>
      <c r="L39" s="730"/>
      <c r="M39" s="140" t="s">
        <v>378</v>
      </c>
      <c r="N39" s="283"/>
      <c r="O39" s="284"/>
      <c r="P39" s="284"/>
      <c r="Q39" s="285"/>
      <c r="R39" s="286"/>
      <c r="S39" s="286"/>
      <c r="T39" s="286"/>
      <c r="U39" s="286"/>
      <c r="V39" s="82">
        <f>EnterData_Dist!U39</f>
        <v>0</v>
      </c>
      <c r="W39" s="83">
        <f>EnterData_Dist!V39</f>
        <v>0</v>
      </c>
      <c r="X39" s="84">
        <f>EnterData_Dist!W39</f>
        <v>0</v>
      </c>
      <c r="AA39" s="724" t="s">
        <v>377</v>
      </c>
      <c r="AB39" s="725"/>
      <c r="AC39" s="725"/>
      <c r="AF39" s="724" t="s">
        <v>378</v>
      </c>
      <c r="AG39" s="725"/>
      <c r="AH39" s="725"/>
      <c r="AK39" s="220" t="e">
        <f>'Data-Overview'!P40</f>
        <v>#DIV/0!</v>
      </c>
      <c r="AL39" s="220" t="e">
        <f>'Data-Overview'!Q40</f>
        <v>#DIV/0!</v>
      </c>
      <c r="AM39" s="220" t="e">
        <f>'Data-Overview'!O40</f>
        <v>#DIV/0!</v>
      </c>
      <c r="AN39" s="726" t="s">
        <v>82</v>
      </c>
      <c r="AO39" s="726"/>
      <c r="AP39" s="221" t="s">
        <v>375</v>
      </c>
    </row>
    <row r="40" spans="2:42" ht="23.65" customHeight="1" x14ac:dyDescent="0.25">
      <c r="B40" s="458"/>
      <c r="C40" s="459"/>
      <c r="D40" s="114"/>
      <c r="E40" s="115"/>
      <c r="F40" s="584" t="s">
        <v>82</v>
      </c>
      <c r="G40" s="585"/>
      <c r="H40" s="702" t="str">
        <f>Overview_SelectedInterventions!N23</f>
        <v>-</v>
      </c>
      <c r="I40" s="699"/>
      <c r="J40" s="699"/>
      <c r="K40" s="700"/>
      <c r="L40" s="729" t="s">
        <v>78</v>
      </c>
      <c r="M40" s="139" t="s">
        <v>375</v>
      </c>
      <c r="N40" s="287"/>
      <c r="O40" s="288"/>
      <c r="P40" s="288"/>
      <c r="Q40" s="289"/>
      <c r="R40" s="290"/>
      <c r="S40" s="290"/>
      <c r="T40" s="290"/>
      <c r="U40" s="290"/>
      <c r="V40" s="76" t="e">
        <f>EnterData_Dist!U40</f>
        <v>#DIV/0!</v>
      </c>
      <c r="W40" s="77" t="e">
        <f>EnterData_Dist!V40</f>
        <v>#DIV/0!</v>
      </c>
      <c r="X40" s="78" t="e">
        <f>EnterData_Dist!W40</f>
        <v>#DIV/0!</v>
      </c>
      <c r="AA40" s="217" t="s">
        <v>373</v>
      </c>
      <c r="AB40" s="217" t="s">
        <v>374</v>
      </c>
      <c r="AC40" s="217" t="s">
        <v>372</v>
      </c>
      <c r="AF40" s="217" t="s">
        <v>373</v>
      </c>
      <c r="AG40" s="217" t="s">
        <v>374</v>
      </c>
      <c r="AH40" s="217" t="s">
        <v>372</v>
      </c>
      <c r="AK40" s="220" t="e">
        <f>'Data-Overview'!P41</f>
        <v>#DIV/0!</v>
      </c>
      <c r="AL40" s="220" t="e">
        <f>'Data-Overview'!Q41</f>
        <v>#DIV/0!</v>
      </c>
      <c r="AM40" s="220" t="e">
        <f>'Data-Overview'!O41</f>
        <v>#DIV/0!</v>
      </c>
      <c r="AN40" s="726"/>
      <c r="AO40" s="726"/>
      <c r="AP40" s="221" t="s">
        <v>376</v>
      </c>
    </row>
    <row r="41" spans="2:42" ht="23.65" customHeight="1" x14ac:dyDescent="0.25">
      <c r="B41" s="458"/>
      <c r="C41" s="459"/>
      <c r="D41" s="114"/>
      <c r="E41" s="115"/>
      <c r="F41" s="584"/>
      <c r="G41" s="585"/>
      <c r="H41" s="699"/>
      <c r="I41" s="699"/>
      <c r="J41" s="699"/>
      <c r="K41" s="700"/>
      <c r="L41" s="730"/>
      <c r="M41" s="138" t="s">
        <v>376</v>
      </c>
      <c r="N41" s="279"/>
      <c r="O41" s="280"/>
      <c r="P41" s="280"/>
      <c r="Q41" s="281"/>
      <c r="R41" s="282"/>
      <c r="S41" s="282"/>
      <c r="T41" s="282"/>
      <c r="U41" s="282"/>
      <c r="V41" s="76" t="e">
        <f>EnterData_Dist!U41</f>
        <v>#DIV/0!</v>
      </c>
      <c r="W41" s="77" t="e">
        <f>EnterData_Dist!V41</f>
        <v>#DIV/0!</v>
      </c>
      <c r="X41" s="78" t="e">
        <f>EnterData_Dist!W41</f>
        <v>#DIV/0!</v>
      </c>
      <c r="Z41" s="217" t="s">
        <v>55</v>
      </c>
      <c r="AA41" s="222">
        <f>AK33</f>
        <v>0</v>
      </c>
      <c r="AB41" s="222">
        <f t="shared" ref="AB41" si="56">AL33</f>
        <v>0</v>
      </c>
      <c r="AC41" s="222">
        <f t="shared" ref="AC41" si="57">AM33</f>
        <v>0</v>
      </c>
      <c r="AE41" s="217" t="s">
        <v>55</v>
      </c>
      <c r="AF41" s="222">
        <f t="shared" ref="AF41" si="58">AK34</f>
        <v>0</v>
      </c>
      <c r="AG41" s="222">
        <f t="shared" ref="AG41" si="59">AL34</f>
        <v>0</v>
      </c>
      <c r="AH41" s="222">
        <f t="shared" ref="AH41" si="60">AM34</f>
        <v>0</v>
      </c>
      <c r="AK41" s="220" t="e">
        <f>'Data-Overview'!P42</f>
        <v>#DIV/0!</v>
      </c>
      <c r="AL41" s="220" t="e">
        <f>'Data-Overview'!Q42</f>
        <v>#DIV/0!</v>
      </c>
      <c r="AM41" s="220" t="e">
        <f>'Data-Overview'!O42</f>
        <v>#DIV/0!</v>
      </c>
      <c r="AN41" s="728"/>
      <c r="AO41" s="728"/>
      <c r="AP41" s="221" t="s">
        <v>377</v>
      </c>
    </row>
    <row r="42" spans="2:42" ht="23.65" customHeight="1" x14ac:dyDescent="0.25">
      <c r="B42" s="458"/>
      <c r="C42" s="459"/>
      <c r="D42" s="114"/>
      <c r="E42" s="115"/>
      <c r="F42" s="586"/>
      <c r="G42" s="587"/>
      <c r="H42" s="587"/>
      <c r="I42" s="587"/>
      <c r="J42" s="587"/>
      <c r="K42" s="701"/>
      <c r="L42" s="730"/>
      <c r="M42" s="138" t="s">
        <v>377</v>
      </c>
      <c r="N42" s="279"/>
      <c r="O42" s="280"/>
      <c r="P42" s="280"/>
      <c r="Q42" s="281"/>
      <c r="R42" s="282"/>
      <c r="S42" s="282"/>
      <c r="T42" s="282"/>
      <c r="U42" s="282"/>
      <c r="V42" s="76" t="e">
        <f>EnterData_Dist!U42</f>
        <v>#DIV/0!</v>
      </c>
      <c r="W42" s="77" t="e">
        <f>EnterData_Dist!V42</f>
        <v>#DIV/0!</v>
      </c>
      <c r="X42" s="78" t="e">
        <f>EnterData_Dist!W42</f>
        <v>#DIV/0!</v>
      </c>
      <c r="Z42" s="217" t="s">
        <v>56</v>
      </c>
      <c r="AA42" s="222">
        <f t="shared" ref="AA42" si="61">AK37</f>
        <v>0</v>
      </c>
      <c r="AB42" s="222">
        <f t="shared" ref="AB42" si="62">AL37</f>
        <v>0</v>
      </c>
      <c r="AC42" s="222">
        <f t="shared" ref="AC42" si="63">AM37</f>
        <v>0</v>
      </c>
      <c r="AE42" s="217" t="s">
        <v>56</v>
      </c>
      <c r="AF42" s="222">
        <f t="shared" ref="AF42" si="64">AK38</f>
        <v>0</v>
      </c>
      <c r="AG42" s="222">
        <f t="shared" ref="AG42" si="65">AL38</f>
        <v>0</v>
      </c>
      <c r="AH42" s="222">
        <f t="shared" ref="AH42" si="66">AM38</f>
        <v>0</v>
      </c>
      <c r="AK42" s="220" t="e">
        <f>'Data-Overview'!P43</f>
        <v>#DIV/0!</v>
      </c>
      <c r="AL42" s="220" t="e">
        <f>'Data-Overview'!Q43</f>
        <v>#DIV/0!</v>
      </c>
      <c r="AM42" s="220" t="e">
        <f>'Data-Overview'!O43</f>
        <v>#DIV/0!</v>
      </c>
      <c r="AN42" s="728"/>
      <c r="AO42" s="728"/>
      <c r="AP42" s="221" t="s">
        <v>378</v>
      </c>
    </row>
    <row r="43" spans="2:42" ht="23.65" customHeight="1" x14ac:dyDescent="0.25">
      <c r="B43" s="458"/>
      <c r="C43" s="459"/>
      <c r="D43" s="114"/>
      <c r="E43" s="115"/>
      <c r="F43" s="586"/>
      <c r="G43" s="587"/>
      <c r="H43" s="587"/>
      <c r="I43" s="587"/>
      <c r="J43" s="587"/>
      <c r="K43" s="701"/>
      <c r="L43" s="730"/>
      <c r="M43" s="140" t="s">
        <v>378</v>
      </c>
      <c r="N43" s="283"/>
      <c r="O43" s="284"/>
      <c r="P43" s="284"/>
      <c r="Q43" s="285"/>
      <c r="R43" s="286"/>
      <c r="S43" s="286"/>
      <c r="T43" s="286"/>
      <c r="U43" s="286"/>
      <c r="V43" s="76" t="e">
        <f>EnterData_Dist!U43</f>
        <v>#DIV/0!</v>
      </c>
      <c r="W43" s="77" t="e">
        <f>EnterData_Dist!V43</f>
        <v>#DIV/0!</v>
      </c>
      <c r="X43" s="78" t="e">
        <f>EnterData_Dist!W43</f>
        <v>#DIV/0!</v>
      </c>
      <c r="Z43" s="217" t="s">
        <v>381</v>
      </c>
      <c r="AA43" s="222" t="e">
        <f t="shared" ref="AA43" si="67">AK41</f>
        <v>#DIV/0!</v>
      </c>
      <c r="AB43" s="222" t="e">
        <f t="shared" ref="AB43" si="68">AL41</f>
        <v>#DIV/0!</v>
      </c>
      <c r="AC43" s="222" t="e">
        <f t="shared" ref="AC43" si="69">AM41</f>
        <v>#DIV/0!</v>
      </c>
      <c r="AE43" s="217" t="s">
        <v>381</v>
      </c>
      <c r="AF43" s="222" t="e">
        <f t="shared" ref="AF43" si="70">AK42</f>
        <v>#DIV/0!</v>
      </c>
      <c r="AG43" s="222" t="e">
        <f t="shared" ref="AG43" si="71">AL42</f>
        <v>#DIV/0!</v>
      </c>
      <c r="AH43" s="222" t="e">
        <f t="shared" ref="AH43" si="72">AM42</f>
        <v>#DIV/0!</v>
      </c>
      <c r="AK43" s="220" t="e">
        <f>'Data-Overview'!P44</f>
        <v>#DIV/0!</v>
      </c>
      <c r="AL43" s="220" t="e">
        <f>'Data-Overview'!Q44</f>
        <v>#DIV/0!</v>
      </c>
      <c r="AM43" s="220" t="e">
        <f>'Data-Overview'!O44</f>
        <v>#DIV/0!</v>
      </c>
      <c r="AN43" s="726" t="s">
        <v>57</v>
      </c>
      <c r="AO43" s="726"/>
      <c r="AP43" s="221" t="s">
        <v>375</v>
      </c>
    </row>
    <row r="44" spans="2:42" ht="23.65" customHeight="1" x14ac:dyDescent="0.25">
      <c r="B44" s="593"/>
      <c r="C44" s="594"/>
      <c r="D44" s="114"/>
      <c r="E44" s="115"/>
      <c r="F44" s="584" t="s">
        <v>57</v>
      </c>
      <c r="G44" s="585"/>
      <c r="H44" s="702" t="str">
        <f>Overview_SelectedInterventions!N25</f>
        <v>-</v>
      </c>
      <c r="I44" s="699"/>
      <c r="J44" s="699"/>
      <c r="K44" s="700"/>
      <c r="L44" s="729" t="s">
        <v>78</v>
      </c>
      <c r="M44" s="139" t="s">
        <v>375</v>
      </c>
      <c r="N44" s="287"/>
      <c r="O44" s="288"/>
      <c r="P44" s="288"/>
      <c r="Q44" s="289"/>
      <c r="R44" s="290"/>
      <c r="S44" s="290"/>
      <c r="T44" s="290"/>
      <c r="U44" s="290"/>
      <c r="V44" s="79" t="e">
        <f>EnterData_Dist!U44</f>
        <v>#DIV/0!</v>
      </c>
      <c r="W44" s="80" t="e">
        <f>EnterData_Dist!V44</f>
        <v>#DIV/0!</v>
      </c>
      <c r="X44" s="81" t="e">
        <f>EnterData_Dist!W44</f>
        <v>#DIV/0!</v>
      </c>
      <c r="Z44" s="217" t="s">
        <v>382</v>
      </c>
      <c r="AA44" s="222" t="e">
        <f t="shared" ref="AA44" si="73">AK45</f>
        <v>#DIV/0!</v>
      </c>
      <c r="AB44" s="222" t="e">
        <f t="shared" ref="AB44" si="74">AL45</f>
        <v>#DIV/0!</v>
      </c>
      <c r="AC44" s="222" t="e">
        <f t="shared" ref="AC44" si="75">AM45</f>
        <v>#DIV/0!</v>
      </c>
      <c r="AE44" s="217" t="s">
        <v>382</v>
      </c>
      <c r="AF44" s="222" t="e">
        <f t="shared" ref="AF44" si="76">AK46</f>
        <v>#DIV/0!</v>
      </c>
      <c r="AG44" s="222" t="e">
        <f t="shared" ref="AG44" si="77">AL46</f>
        <v>#DIV/0!</v>
      </c>
      <c r="AH44" s="222" t="e">
        <f t="shared" ref="AH44" si="78">AM46</f>
        <v>#DIV/0!</v>
      </c>
      <c r="AK44" s="220" t="e">
        <f>'Data-Overview'!P45</f>
        <v>#DIV/0!</v>
      </c>
      <c r="AL44" s="220" t="e">
        <f>'Data-Overview'!Q45</f>
        <v>#DIV/0!</v>
      </c>
      <c r="AM44" s="220" t="e">
        <f>'Data-Overview'!O45</f>
        <v>#DIV/0!</v>
      </c>
      <c r="AN44" s="726"/>
      <c r="AO44" s="726"/>
      <c r="AP44" s="221" t="s">
        <v>376</v>
      </c>
    </row>
    <row r="45" spans="2:42" ht="23.65" customHeight="1" x14ac:dyDescent="0.25">
      <c r="B45" s="593"/>
      <c r="C45" s="594"/>
      <c r="D45" s="114"/>
      <c r="E45" s="115"/>
      <c r="F45" s="584"/>
      <c r="G45" s="585"/>
      <c r="H45" s="699"/>
      <c r="I45" s="699"/>
      <c r="J45" s="699"/>
      <c r="K45" s="700"/>
      <c r="L45" s="730"/>
      <c r="M45" s="138" t="s">
        <v>376</v>
      </c>
      <c r="N45" s="279"/>
      <c r="O45" s="280"/>
      <c r="P45" s="280"/>
      <c r="Q45" s="281"/>
      <c r="R45" s="282"/>
      <c r="S45" s="282"/>
      <c r="T45" s="282"/>
      <c r="U45" s="282"/>
      <c r="V45" s="76" t="e">
        <f>EnterData_Dist!U45</f>
        <v>#DIV/0!</v>
      </c>
      <c r="W45" s="77" t="e">
        <f>EnterData_Dist!V45</f>
        <v>#DIV/0!</v>
      </c>
      <c r="X45" s="78" t="e">
        <f>EnterData_Dist!W45</f>
        <v>#DIV/0!</v>
      </c>
      <c r="Z45" s="217" t="s">
        <v>58</v>
      </c>
      <c r="AA45" s="222" t="e">
        <f t="shared" ref="AA45" si="79">AK49</f>
        <v>#DIV/0!</v>
      </c>
      <c r="AB45" s="222" t="e">
        <f t="shared" ref="AB45" si="80">AL49</f>
        <v>#DIV/0!</v>
      </c>
      <c r="AC45" s="222" t="e">
        <f t="shared" ref="AC45" si="81">AM49</f>
        <v>#DIV/0!</v>
      </c>
      <c r="AE45" s="217" t="s">
        <v>58</v>
      </c>
      <c r="AF45" s="222" t="e">
        <f t="shared" ref="AF45" si="82">AK50</f>
        <v>#DIV/0!</v>
      </c>
      <c r="AG45" s="222" t="e">
        <f t="shared" ref="AG45" si="83">AL50</f>
        <v>#DIV/0!</v>
      </c>
      <c r="AH45" s="222" t="e">
        <f t="shared" ref="AH45" si="84">AM50</f>
        <v>#DIV/0!</v>
      </c>
      <c r="AI45" s="342"/>
      <c r="AK45" s="220" t="e">
        <f>'Data-Overview'!P46</f>
        <v>#DIV/0!</v>
      </c>
      <c r="AL45" s="220" t="e">
        <f>'Data-Overview'!Q46</f>
        <v>#DIV/0!</v>
      </c>
      <c r="AM45" s="220" t="e">
        <f>'Data-Overview'!O46</f>
        <v>#DIV/0!</v>
      </c>
      <c r="AN45" s="728"/>
      <c r="AO45" s="728"/>
      <c r="AP45" s="221" t="s">
        <v>377</v>
      </c>
    </row>
    <row r="46" spans="2:42" ht="23.65" customHeight="1" x14ac:dyDescent="0.25">
      <c r="B46" s="593"/>
      <c r="C46" s="594"/>
      <c r="D46" s="114"/>
      <c r="E46" s="115"/>
      <c r="F46" s="586"/>
      <c r="G46" s="587"/>
      <c r="H46" s="587"/>
      <c r="I46" s="587"/>
      <c r="J46" s="587"/>
      <c r="K46" s="701"/>
      <c r="L46" s="730"/>
      <c r="M46" s="138" t="s">
        <v>377</v>
      </c>
      <c r="N46" s="279"/>
      <c r="O46" s="280"/>
      <c r="P46" s="280"/>
      <c r="Q46" s="281"/>
      <c r="R46" s="282"/>
      <c r="S46" s="282"/>
      <c r="T46" s="282"/>
      <c r="U46" s="282"/>
      <c r="V46" s="76" t="e">
        <f>EnterData_Dist!U46</f>
        <v>#DIV/0!</v>
      </c>
      <c r="W46" s="77" t="e">
        <f>EnterData_Dist!V46</f>
        <v>#DIV/0!</v>
      </c>
      <c r="X46" s="78" t="e">
        <f>EnterData_Dist!W46</f>
        <v>#DIV/0!</v>
      </c>
      <c r="Z46" s="217" t="s">
        <v>59</v>
      </c>
      <c r="AA46" s="222" t="e">
        <f t="shared" ref="AA46" si="85">AK53</f>
        <v>#DIV/0!</v>
      </c>
      <c r="AB46" s="222" t="e">
        <f t="shared" ref="AB46" si="86">AL53</f>
        <v>#DIV/0!</v>
      </c>
      <c r="AC46" s="222" t="e">
        <f t="shared" ref="AC46" si="87">AM53</f>
        <v>#DIV/0!</v>
      </c>
      <c r="AE46" s="217" t="s">
        <v>59</v>
      </c>
      <c r="AF46" s="222" t="e">
        <f t="shared" ref="AF46" si="88">AK54</f>
        <v>#DIV/0!</v>
      </c>
      <c r="AG46" s="222" t="e">
        <f t="shared" ref="AG46" si="89">AL54</f>
        <v>#DIV/0!</v>
      </c>
      <c r="AH46" s="222" t="e">
        <f t="shared" ref="AH46" si="90">AM54</f>
        <v>#DIV/0!</v>
      </c>
      <c r="AI46" s="343"/>
      <c r="AK46" s="220" t="e">
        <f>'Data-Overview'!P47</f>
        <v>#DIV/0!</v>
      </c>
      <c r="AL46" s="220" t="e">
        <f>'Data-Overview'!Q47</f>
        <v>#DIV/0!</v>
      </c>
      <c r="AM46" s="220" t="e">
        <f>'Data-Overview'!O47</f>
        <v>#DIV/0!</v>
      </c>
      <c r="AN46" s="728"/>
      <c r="AO46" s="728"/>
      <c r="AP46" s="221" t="s">
        <v>378</v>
      </c>
    </row>
    <row r="47" spans="2:42" ht="23.65" customHeight="1" x14ac:dyDescent="0.25">
      <c r="B47" s="593"/>
      <c r="C47" s="594"/>
      <c r="D47" s="114"/>
      <c r="E47" s="115"/>
      <c r="F47" s="586"/>
      <c r="G47" s="587"/>
      <c r="H47" s="587"/>
      <c r="I47" s="587"/>
      <c r="J47" s="587"/>
      <c r="K47" s="701"/>
      <c r="L47" s="730"/>
      <c r="M47" s="140" t="s">
        <v>378</v>
      </c>
      <c r="N47" s="283"/>
      <c r="O47" s="284"/>
      <c r="P47" s="284"/>
      <c r="Q47" s="285"/>
      <c r="R47" s="286"/>
      <c r="S47" s="286"/>
      <c r="T47" s="286"/>
      <c r="U47" s="286"/>
      <c r="V47" s="82" t="e">
        <f>EnterData_Dist!U47</f>
        <v>#DIV/0!</v>
      </c>
      <c r="W47" s="83" t="e">
        <f>EnterData_Dist!V47</f>
        <v>#DIV/0!</v>
      </c>
      <c r="X47" s="84" t="e">
        <f>EnterData_Dist!W47</f>
        <v>#DIV/0!</v>
      </c>
      <c r="AB47" s="224"/>
      <c r="AC47" s="224"/>
      <c r="AD47" s="224"/>
      <c r="AE47" s="224"/>
      <c r="AF47" s="224"/>
      <c r="AG47" s="224"/>
      <c r="AH47" s="224"/>
      <c r="AI47" s="224"/>
      <c r="AK47" s="220" t="e">
        <f>'Data-Overview'!P48</f>
        <v>#DIV/0!</v>
      </c>
      <c r="AL47" s="220" t="e">
        <f>'Data-Overview'!Q48</f>
        <v>#DIV/0!</v>
      </c>
      <c r="AM47" s="220" t="e">
        <f>'Data-Overview'!O48</f>
        <v>#DIV/0!</v>
      </c>
      <c r="AN47" s="726" t="s">
        <v>58</v>
      </c>
      <c r="AO47" s="726"/>
      <c r="AP47" s="221" t="s">
        <v>375</v>
      </c>
    </row>
    <row r="48" spans="2:42" ht="23.65" customHeight="1" x14ac:dyDescent="0.25">
      <c r="B48" s="593"/>
      <c r="C48" s="594"/>
      <c r="D48" s="114"/>
      <c r="E48" s="115"/>
      <c r="F48" s="584" t="s">
        <v>58</v>
      </c>
      <c r="G48" s="585"/>
      <c r="H48" s="702" t="str">
        <f>Overview_SelectedInterventions!N27</f>
        <v>-</v>
      </c>
      <c r="I48" s="699"/>
      <c r="J48" s="699"/>
      <c r="K48" s="700"/>
      <c r="L48" s="729" t="s">
        <v>78</v>
      </c>
      <c r="M48" s="139" t="s">
        <v>375</v>
      </c>
      <c r="N48" s="287"/>
      <c r="O48" s="288"/>
      <c r="P48" s="288"/>
      <c r="Q48" s="289"/>
      <c r="R48" s="290"/>
      <c r="S48" s="290"/>
      <c r="T48" s="290"/>
      <c r="U48" s="290"/>
      <c r="V48" s="79" t="e">
        <f>EnterData_Dist!U48</f>
        <v>#DIV/0!</v>
      </c>
      <c r="W48" s="80" t="e">
        <f>EnterData_Dist!V48</f>
        <v>#DIV/0!</v>
      </c>
      <c r="X48" s="81" t="e">
        <f>EnterData_Dist!W48</f>
        <v>#DIV/0!</v>
      </c>
      <c r="AB48" s="224"/>
      <c r="AC48" s="224"/>
      <c r="AD48" s="224"/>
      <c r="AE48" s="224"/>
      <c r="AF48" s="224"/>
      <c r="AG48" s="224"/>
      <c r="AH48" s="224"/>
      <c r="AI48" s="224"/>
      <c r="AK48" s="220" t="e">
        <f>'Data-Overview'!P49</f>
        <v>#DIV/0!</v>
      </c>
      <c r="AL48" s="220" t="e">
        <f>'Data-Overview'!Q49</f>
        <v>#DIV/0!</v>
      </c>
      <c r="AM48" s="220" t="e">
        <f>'Data-Overview'!O49</f>
        <v>#DIV/0!</v>
      </c>
      <c r="AN48" s="726"/>
      <c r="AO48" s="726"/>
      <c r="AP48" s="221" t="s">
        <v>376</v>
      </c>
    </row>
    <row r="49" spans="2:42" ht="23.65" customHeight="1" x14ac:dyDescent="0.25">
      <c r="B49" s="593"/>
      <c r="C49" s="594"/>
      <c r="D49" s="114"/>
      <c r="E49" s="115"/>
      <c r="F49" s="584"/>
      <c r="G49" s="585"/>
      <c r="H49" s="699"/>
      <c r="I49" s="699"/>
      <c r="J49" s="699"/>
      <c r="K49" s="700"/>
      <c r="L49" s="730"/>
      <c r="M49" s="138" t="s">
        <v>376</v>
      </c>
      <c r="N49" s="279"/>
      <c r="O49" s="280"/>
      <c r="P49" s="280"/>
      <c r="Q49" s="281"/>
      <c r="R49" s="282"/>
      <c r="S49" s="282"/>
      <c r="T49" s="282"/>
      <c r="U49" s="282"/>
      <c r="V49" s="76" t="e">
        <f>EnterData_Dist!U49</f>
        <v>#DIV/0!</v>
      </c>
      <c r="W49" s="77" t="e">
        <f>EnterData_Dist!V49</f>
        <v>#DIV/0!</v>
      </c>
      <c r="X49" s="78" t="e">
        <f>EnterData_Dist!W49</f>
        <v>#DIV/0!</v>
      </c>
      <c r="AB49" s="224"/>
      <c r="AC49" s="224"/>
      <c r="AD49" s="224"/>
      <c r="AE49" s="224"/>
      <c r="AF49" s="224"/>
      <c r="AG49" s="224"/>
      <c r="AH49" s="224"/>
      <c r="AI49" s="224"/>
      <c r="AK49" s="220" t="e">
        <f>'Data-Overview'!P50</f>
        <v>#DIV/0!</v>
      </c>
      <c r="AL49" s="220" t="e">
        <f>'Data-Overview'!Q50</f>
        <v>#DIV/0!</v>
      </c>
      <c r="AM49" s="220" t="e">
        <f>'Data-Overview'!O50</f>
        <v>#DIV/0!</v>
      </c>
      <c r="AN49" s="728"/>
      <c r="AO49" s="728"/>
      <c r="AP49" s="221" t="s">
        <v>377</v>
      </c>
    </row>
    <row r="50" spans="2:42" ht="23.65" customHeight="1" x14ac:dyDescent="0.25">
      <c r="B50" s="593"/>
      <c r="C50" s="594"/>
      <c r="D50" s="114"/>
      <c r="E50" s="115"/>
      <c r="F50" s="586"/>
      <c r="G50" s="587"/>
      <c r="H50" s="587"/>
      <c r="I50" s="587"/>
      <c r="J50" s="587"/>
      <c r="K50" s="701"/>
      <c r="L50" s="730"/>
      <c r="M50" s="138" t="s">
        <v>377</v>
      </c>
      <c r="N50" s="279"/>
      <c r="O50" s="280"/>
      <c r="P50" s="280"/>
      <c r="Q50" s="281"/>
      <c r="R50" s="282"/>
      <c r="S50" s="282"/>
      <c r="T50" s="282"/>
      <c r="U50" s="282"/>
      <c r="V50" s="76" t="e">
        <f>EnterData_Dist!U50</f>
        <v>#DIV/0!</v>
      </c>
      <c r="W50" s="77" t="e">
        <f>EnterData_Dist!V50</f>
        <v>#DIV/0!</v>
      </c>
      <c r="X50" s="78" t="e">
        <f>EnterData_Dist!W50</f>
        <v>#DIV/0!</v>
      </c>
      <c r="AK50" s="220" t="e">
        <f>'Data-Overview'!P51</f>
        <v>#DIV/0!</v>
      </c>
      <c r="AL50" s="220" t="e">
        <f>'Data-Overview'!Q51</f>
        <v>#DIV/0!</v>
      </c>
      <c r="AM50" s="220" t="e">
        <f>'Data-Overview'!O51</f>
        <v>#DIV/0!</v>
      </c>
      <c r="AN50" s="728"/>
      <c r="AO50" s="728"/>
      <c r="AP50" s="221" t="s">
        <v>378</v>
      </c>
    </row>
    <row r="51" spans="2:42" ht="23.65" customHeight="1" x14ac:dyDescent="0.25">
      <c r="B51" s="593"/>
      <c r="C51" s="594"/>
      <c r="D51" s="114"/>
      <c r="E51" s="115"/>
      <c r="F51" s="586"/>
      <c r="G51" s="587"/>
      <c r="H51" s="587"/>
      <c r="I51" s="587"/>
      <c r="J51" s="587"/>
      <c r="K51" s="701"/>
      <c r="L51" s="730"/>
      <c r="M51" s="140" t="s">
        <v>378</v>
      </c>
      <c r="N51" s="283"/>
      <c r="O51" s="284"/>
      <c r="P51" s="284"/>
      <c r="Q51" s="285"/>
      <c r="R51" s="286"/>
      <c r="S51" s="286"/>
      <c r="T51" s="286"/>
      <c r="U51" s="286"/>
      <c r="V51" s="82" t="e">
        <f>EnterData_Dist!U51</f>
        <v>#DIV/0!</v>
      </c>
      <c r="W51" s="83" t="e">
        <f>EnterData_Dist!V51</f>
        <v>#DIV/0!</v>
      </c>
      <c r="X51" s="84" t="e">
        <f>EnterData_Dist!W51</f>
        <v>#DIV/0!</v>
      </c>
      <c r="AK51" s="220" t="e">
        <f>'Data-Overview'!P52</f>
        <v>#DIV/0!</v>
      </c>
      <c r="AL51" s="220" t="e">
        <f>'Data-Overview'!Q52</f>
        <v>#DIV/0!</v>
      </c>
      <c r="AM51" s="220" t="e">
        <f>'Data-Overview'!O52</f>
        <v>#DIV/0!</v>
      </c>
      <c r="AN51" s="726" t="s">
        <v>59</v>
      </c>
      <c r="AO51" s="726"/>
      <c r="AP51" s="221" t="s">
        <v>375</v>
      </c>
    </row>
    <row r="52" spans="2:42" ht="23.65" customHeight="1" x14ac:dyDescent="0.25">
      <c r="B52" s="593"/>
      <c r="C52" s="594"/>
      <c r="D52" s="114"/>
      <c r="E52" s="115"/>
      <c r="F52" s="584" t="s">
        <v>59</v>
      </c>
      <c r="G52" s="585"/>
      <c r="H52" s="702" t="str">
        <f>Overview_SelectedInterventions!N29</f>
        <v>-</v>
      </c>
      <c r="I52" s="699"/>
      <c r="J52" s="699"/>
      <c r="K52" s="700"/>
      <c r="L52" s="729" t="s">
        <v>78</v>
      </c>
      <c r="M52" s="138" t="s">
        <v>375</v>
      </c>
      <c r="N52" s="287"/>
      <c r="O52" s="288"/>
      <c r="P52" s="288"/>
      <c r="Q52" s="289"/>
      <c r="R52" s="290"/>
      <c r="S52" s="290"/>
      <c r="T52" s="290"/>
      <c r="U52" s="290"/>
      <c r="V52" s="76" t="e">
        <f>EnterData_Dist!U52</f>
        <v>#DIV/0!</v>
      </c>
      <c r="W52" s="77" t="e">
        <f>EnterData_Dist!V52</f>
        <v>#DIV/0!</v>
      </c>
      <c r="X52" s="78" t="e">
        <f>EnterData_Dist!W52</f>
        <v>#DIV/0!</v>
      </c>
      <c r="AK52" s="220" t="e">
        <f>'Data-Overview'!P53</f>
        <v>#DIV/0!</v>
      </c>
      <c r="AL52" s="220" t="e">
        <f>'Data-Overview'!Q53</f>
        <v>#DIV/0!</v>
      </c>
      <c r="AM52" s="220" t="e">
        <f>'Data-Overview'!O53</f>
        <v>#DIV/0!</v>
      </c>
      <c r="AN52" s="726"/>
      <c r="AO52" s="726"/>
      <c r="AP52" s="221" t="s">
        <v>376</v>
      </c>
    </row>
    <row r="53" spans="2:42" ht="23.65" customHeight="1" x14ac:dyDescent="0.25">
      <c r="B53" s="593"/>
      <c r="C53" s="594"/>
      <c r="D53" s="114"/>
      <c r="E53" s="115"/>
      <c r="F53" s="584"/>
      <c r="G53" s="585"/>
      <c r="H53" s="699"/>
      <c r="I53" s="699"/>
      <c r="J53" s="699"/>
      <c r="K53" s="700"/>
      <c r="L53" s="730"/>
      <c r="M53" s="138" t="s">
        <v>376</v>
      </c>
      <c r="N53" s="279"/>
      <c r="O53" s="280"/>
      <c r="P53" s="280"/>
      <c r="Q53" s="281"/>
      <c r="R53" s="282"/>
      <c r="S53" s="282"/>
      <c r="T53" s="282"/>
      <c r="U53" s="282"/>
      <c r="V53" s="76" t="e">
        <f>EnterData_Dist!U53</f>
        <v>#DIV/0!</v>
      </c>
      <c r="W53" s="77" t="e">
        <f>EnterData_Dist!V53</f>
        <v>#DIV/0!</v>
      </c>
      <c r="X53" s="78" t="e">
        <f>EnterData_Dist!W53</f>
        <v>#DIV/0!</v>
      </c>
      <c r="AK53" s="220" t="e">
        <f>'Data-Overview'!P54</f>
        <v>#DIV/0!</v>
      </c>
      <c r="AL53" s="220" t="e">
        <f>'Data-Overview'!Q54</f>
        <v>#DIV/0!</v>
      </c>
      <c r="AM53" s="220" t="e">
        <f>'Data-Overview'!O54</f>
        <v>#DIV/0!</v>
      </c>
      <c r="AN53" s="728"/>
      <c r="AO53" s="728"/>
      <c r="AP53" s="221" t="s">
        <v>377</v>
      </c>
    </row>
    <row r="54" spans="2:42" ht="23.65" customHeight="1" x14ac:dyDescent="0.25">
      <c r="B54" s="593"/>
      <c r="C54" s="594"/>
      <c r="D54" s="114"/>
      <c r="E54" s="115"/>
      <c r="F54" s="586"/>
      <c r="G54" s="587"/>
      <c r="H54" s="587"/>
      <c r="I54" s="587"/>
      <c r="J54" s="587"/>
      <c r="K54" s="701"/>
      <c r="L54" s="730"/>
      <c r="M54" s="138" t="s">
        <v>377</v>
      </c>
      <c r="N54" s="279"/>
      <c r="O54" s="280"/>
      <c r="P54" s="280"/>
      <c r="Q54" s="281"/>
      <c r="R54" s="282"/>
      <c r="S54" s="282"/>
      <c r="T54" s="282"/>
      <c r="U54" s="282"/>
      <c r="V54" s="76" t="e">
        <f>EnterData_Dist!U54</f>
        <v>#DIV/0!</v>
      </c>
      <c r="W54" s="77" t="e">
        <f>EnterData_Dist!V54</f>
        <v>#DIV/0!</v>
      </c>
      <c r="X54" s="78" t="e">
        <f>EnterData_Dist!W54</f>
        <v>#DIV/0!</v>
      </c>
      <c r="AK54" s="220" t="e">
        <f>'Data-Overview'!P55</f>
        <v>#DIV/0!</v>
      </c>
      <c r="AL54" s="220" t="e">
        <f>'Data-Overview'!Q55</f>
        <v>#DIV/0!</v>
      </c>
      <c r="AM54" s="220" t="e">
        <f>'Data-Overview'!O55</f>
        <v>#DIV/0!</v>
      </c>
      <c r="AN54" s="728"/>
      <c r="AO54" s="728"/>
      <c r="AP54" s="221" t="s">
        <v>378</v>
      </c>
    </row>
    <row r="55" spans="2:42" ht="23.65" customHeight="1" x14ac:dyDescent="0.25">
      <c r="B55" s="595"/>
      <c r="C55" s="596"/>
      <c r="D55" s="116"/>
      <c r="E55" s="117"/>
      <c r="F55" s="588"/>
      <c r="G55" s="589"/>
      <c r="H55" s="589"/>
      <c r="I55" s="589"/>
      <c r="J55" s="589"/>
      <c r="K55" s="703"/>
      <c r="L55" s="731"/>
      <c r="M55" s="141" t="s">
        <v>378</v>
      </c>
      <c r="N55" s="291"/>
      <c r="O55" s="292"/>
      <c r="P55" s="292"/>
      <c r="Q55" s="293"/>
      <c r="R55" s="294"/>
      <c r="S55" s="294"/>
      <c r="T55" s="294"/>
      <c r="U55" s="294"/>
      <c r="V55" s="85" t="e">
        <f>EnterData_Dist!U55</f>
        <v>#DIV/0!</v>
      </c>
      <c r="W55" s="86" t="e">
        <f>EnterData_Dist!V55</f>
        <v>#DIV/0!</v>
      </c>
      <c r="X55" s="87" t="e">
        <f>EnterData_Dist!W55</f>
        <v>#DIV/0!</v>
      </c>
      <c r="AA55" s="217" t="s">
        <v>373</v>
      </c>
      <c r="AB55" s="217" t="s">
        <v>374</v>
      </c>
      <c r="AC55" s="217" t="s">
        <v>372</v>
      </c>
      <c r="AF55" s="217" t="s">
        <v>373</v>
      </c>
      <c r="AG55" s="217" t="s">
        <v>374</v>
      </c>
      <c r="AH55" s="217" t="s">
        <v>372</v>
      </c>
      <c r="AK55" s="220">
        <f>'Data-Overview'!P56</f>
        <v>0</v>
      </c>
      <c r="AL55" s="220">
        <f>'Data-Overview'!Q56</f>
        <v>0</v>
      </c>
      <c r="AM55" s="220">
        <f>'Data-Overview'!O56</f>
        <v>0</v>
      </c>
      <c r="AN55" s="239"/>
      <c r="AO55" s="239"/>
      <c r="AP55" s="221"/>
    </row>
    <row r="56" spans="2:42" ht="9.9499999999999993" customHeight="1" x14ac:dyDescent="0.25">
      <c r="B56" s="99"/>
      <c r="C56" s="100"/>
      <c r="D56" s="106"/>
      <c r="E56" s="106"/>
      <c r="F56" s="107"/>
      <c r="G56" s="108"/>
      <c r="H56" s="108"/>
      <c r="I56" s="108"/>
      <c r="J56" s="108"/>
      <c r="K56" s="109"/>
      <c r="L56" s="240"/>
      <c r="M56" s="110"/>
      <c r="N56" s="273"/>
      <c r="O56" s="273"/>
      <c r="P56" s="273"/>
      <c r="Q56" s="273"/>
      <c r="R56" s="274"/>
      <c r="S56" s="274"/>
      <c r="T56" s="274"/>
      <c r="U56" s="274"/>
      <c r="V56" s="111"/>
      <c r="W56" s="112"/>
      <c r="X56" s="113"/>
      <c r="Z56" s="217" t="s">
        <v>55</v>
      </c>
      <c r="AA56" s="222" t="e">
        <f t="shared" ref="AA56" si="91">AK56</f>
        <v>#DIV/0!</v>
      </c>
      <c r="AB56" s="222" t="e">
        <f t="shared" ref="AB56" si="92">AL56</f>
        <v>#DIV/0!</v>
      </c>
      <c r="AC56" s="222" t="e">
        <f t="shared" ref="AC56" si="93">AM56</f>
        <v>#DIV/0!</v>
      </c>
      <c r="AE56" s="217" t="s">
        <v>55</v>
      </c>
      <c r="AF56" s="222">
        <f t="shared" ref="AF56" si="94">AK57</f>
        <v>0</v>
      </c>
      <c r="AG56" s="222">
        <f t="shared" ref="AG56" si="95">AL57</f>
        <v>0</v>
      </c>
      <c r="AH56" s="222">
        <f t="shared" ref="AH56" si="96">AM57</f>
        <v>0</v>
      </c>
      <c r="AK56" s="220" t="e">
        <f>'Data-Overview'!P57</f>
        <v>#DIV/0!</v>
      </c>
      <c r="AL56" s="220" t="e">
        <f>'Data-Overview'!Q57</f>
        <v>#DIV/0!</v>
      </c>
      <c r="AM56" s="220" t="e">
        <f>'Data-Overview'!O57</f>
        <v>#DIV/0!</v>
      </c>
      <c r="AN56" s="726" t="s">
        <v>55</v>
      </c>
      <c r="AO56" s="727"/>
      <c r="AP56" s="221" t="s">
        <v>375</v>
      </c>
    </row>
    <row r="57" spans="2:42" ht="23.85" customHeight="1" x14ac:dyDescent="0.25">
      <c r="B57" s="600" t="str">
        <f>'Select Interventions'!E11</f>
        <v>Select intervention #3</v>
      </c>
      <c r="C57" s="451"/>
      <c r="D57" s="102"/>
      <c r="E57" s="102"/>
      <c r="F57" s="605" t="s">
        <v>55</v>
      </c>
      <c r="G57" s="606"/>
      <c r="H57" s="704" t="str">
        <f>Overview_SelectedInterventions!N32</f>
        <v>-</v>
      </c>
      <c r="I57" s="705"/>
      <c r="J57" s="705"/>
      <c r="K57" s="706"/>
      <c r="L57" s="241"/>
      <c r="M57" s="127" t="s">
        <v>375</v>
      </c>
      <c r="N57" s="253"/>
      <c r="O57" s="254"/>
      <c r="P57" s="254"/>
      <c r="Q57" s="255"/>
      <c r="R57" s="256"/>
      <c r="S57" s="256"/>
      <c r="T57" s="256"/>
      <c r="U57" s="256"/>
      <c r="V57" s="73" t="e">
        <f>EnterData_Dist!U57</f>
        <v>#DIV/0!</v>
      </c>
      <c r="W57" s="74" t="e">
        <f>EnterData_Dist!V57</f>
        <v>#DIV/0!</v>
      </c>
      <c r="X57" s="75" t="e">
        <f>EnterData_Dist!W57</f>
        <v>#DIV/0!</v>
      </c>
      <c r="Z57" s="217" t="s">
        <v>56</v>
      </c>
      <c r="AA57" s="222" t="e">
        <f t="shared" ref="AA57" si="97">AK60</f>
        <v>#DIV/0!</v>
      </c>
      <c r="AB57" s="222" t="e">
        <f t="shared" ref="AB57" si="98">AL60</f>
        <v>#DIV/0!</v>
      </c>
      <c r="AC57" s="222" t="e">
        <f t="shared" ref="AC57" si="99">AM60</f>
        <v>#DIV/0!</v>
      </c>
      <c r="AE57" s="217" t="s">
        <v>56</v>
      </c>
      <c r="AF57" s="222">
        <f t="shared" ref="AF57" si="100">AK61</f>
        <v>0</v>
      </c>
      <c r="AG57" s="222">
        <f t="shared" ref="AG57" si="101">AL61</f>
        <v>0</v>
      </c>
      <c r="AH57" s="222">
        <f t="shared" ref="AH57" si="102">AM61</f>
        <v>0</v>
      </c>
      <c r="AK57" s="220">
        <f>'Data-Overview'!P58</f>
        <v>0</v>
      </c>
      <c r="AL57" s="220">
        <f>'Data-Overview'!Q58</f>
        <v>0</v>
      </c>
      <c r="AM57" s="220">
        <f>'Data-Overview'!O58</f>
        <v>0</v>
      </c>
      <c r="AN57" s="726"/>
      <c r="AO57" s="727"/>
      <c r="AP57" s="221" t="s">
        <v>376</v>
      </c>
    </row>
    <row r="58" spans="2:42" ht="23.85" customHeight="1" x14ac:dyDescent="0.25">
      <c r="B58" s="452"/>
      <c r="C58" s="453"/>
      <c r="D58" s="103"/>
      <c r="E58" s="103"/>
      <c r="F58" s="607"/>
      <c r="G58" s="608"/>
      <c r="H58" s="687"/>
      <c r="I58" s="687"/>
      <c r="J58" s="687"/>
      <c r="K58" s="688"/>
      <c r="L58" s="242"/>
      <c r="M58" s="128" t="s">
        <v>376</v>
      </c>
      <c r="N58" s="257"/>
      <c r="O58" s="258"/>
      <c r="P58" s="258"/>
      <c r="Q58" s="259"/>
      <c r="R58" s="260"/>
      <c r="S58" s="260"/>
      <c r="T58" s="260"/>
      <c r="U58" s="260"/>
      <c r="V58" s="76">
        <f>EnterData_Dist!U58</f>
        <v>0</v>
      </c>
      <c r="W58" s="77">
        <f>EnterData_Dist!V58</f>
        <v>0</v>
      </c>
      <c r="X58" s="78">
        <f>EnterData_Dist!W58</f>
        <v>0</v>
      </c>
      <c r="Z58" s="217" t="s">
        <v>381</v>
      </c>
      <c r="AA58" s="222" t="str">
        <f>IF(ISNUMBER(AK64),AK64,IF(ISNUMBER(AK65),AK65,IF(ISNUMBER(AK66),AK66,IF(ISNUMBER(AK67),AK67,"-"))))</f>
        <v>-</v>
      </c>
      <c r="AB58" s="222" t="str">
        <f>IF(ISNUMBER(AL64),AL64,IF(ISNUMBER(AL65),AL65,IF(ISNUMBER(AL66),AL66,IF(ISNUMBER(AL67),AL67,"-"))))</f>
        <v>-</v>
      </c>
      <c r="AC58" s="222" t="str">
        <f>IF(ISNUMBER(AM64),AM64,IF(ISNUMBER(AM65),AM65,IF(ISNUMBER(AM66),AM66,IF(ISNUMBER(AM67),AM67,"-"))))</f>
        <v>-</v>
      </c>
      <c r="AE58" s="217" t="s">
        <v>381</v>
      </c>
      <c r="AF58" s="222" t="e">
        <f t="shared" ref="AF58" si="103">AK65</f>
        <v>#DIV/0!</v>
      </c>
      <c r="AG58" s="222" t="e">
        <f t="shared" ref="AG58" si="104">AL65</f>
        <v>#DIV/0!</v>
      </c>
      <c r="AH58" s="222" t="e">
        <f t="shared" ref="AH58" si="105">AM65</f>
        <v>#DIV/0!</v>
      </c>
      <c r="AK58" s="220">
        <f>'Data-Overview'!P59</f>
        <v>0</v>
      </c>
      <c r="AL58" s="220">
        <f>'Data-Overview'!Q59</f>
        <v>0</v>
      </c>
      <c r="AM58" s="220">
        <f>'Data-Overview'!O59</f>
        <v>0</v>
      </c>
      <c r="AN58" s="728"/>
      <c r="AO58" s="728"/>
      <c r="AP58" s="221" t="s">
        <v>377</v>
      </c>
    </row>
    <row r="59" spans="2:42" ht="23.85" customHeight="1" x14ac:dyDescent="0.25">
      <c r="B59" s="452"/>
      <c r="C59" s="453"/>
      <c r="D59" s="103"/>
      <c r="E59" s="103"/>
      <c r="F59" s="609"/>
      <c r="G59" s="610"/>
      <c r="H59" s="610"/>
      <c r="I59" s="610"/>
      <c r="J59" s="610"/>
      <c r="K59" s="689"/>
      <c r="L59" s="243"/>
      <c r="M59" s="128" t="s">
        <v>377</v>
      </c>
      <c r="N59" s="257"/>
      <c r="O59" s="258"/>
      <c r="P59" s="258"/>
      <c r="Q59" s="259"/>
      <c r="R59" s="260"/>
      <c r="S59" s="260"/>
      <c r="T59" s="260"/>
      <c r="U59" s="260"/>
      <c r="V59" s="76">
        <f>EnterData_Dist!U59</f>
        <v>0</v>
      </c>
      <c r="W59" s="77">
        <f>EnterData_Dist!V59</f>
        <v>0</v>
      </c>
      <c r="X59" s="78">
        <f>EnterData_Dist!W59</f>
        <v>0</v>
      </c>
      <c r="Z59" s="217" t="s">
        <v>382</v>
      </c>
      <c r="AA59" s="222" t="e">
        <f t="shared" ref="AA59" si="106">AK68</f>
        <v>#DIV/0!</v>
      </c>
      <c r="AB59" s="222" t="e">
        <f t="shared" ref="AB59" si="107">AL68</f>
        <v>#DIV/0!</v>
      </c>
      <c r="AC59" s="222" t="e">
        <f t="shared" ref="AC59" si="108">AM68</f>
        <v>#DIV/0!</v>
      </c>
      <c r="AE59" s="217" t="s">
        <v>382</v>
      </c>
      <c r="AF59" s="222" t="e">
        <f t="shared" ref="AF59" si="109">AK69</f>
        <v>#DIV/0!</v>
      </c>
      <c r="AG59" s="222" t="e">
        <f t="shared" ref="AG59" si="110">AL69</f>
        <v>#DIV/0!</v>
      </c>
      <c r="AH59" s="222" t="e">
        <f t="shared" ref="AH59" si="111">AM69</f>
        <v>#DIV/0!</v>
      </c>
      <c r="AK59" s="220">
        <f>'Data-Overview'!P60</f>
        <v>0</v>
      </c>
      <c r="AL59" s="220">
        <f>'Data-Overview'!Q60</f>
        <v>0</v>
      </c>
      <c r="AM59" s="220">
        <f>'Data-Overview'!O60</f>
        <v>0</v>
      </c>
      <c r="AN59" s="728"/>
      <c r="AO59" s="728"/>
      <c r="AP59" s="221" t="s">
        <v>378</v>
      </c>
    </row>
    <row r="60" spans="2:42" ht="23.85" customHeight="1" x14ac:dyDescent="0.25">
      <c r="B60" s="452"/>
      <c r="C60" s="453"/>
      <c r="D60" s="103"/>
      <c r="E60" s="103"/>
      <c r="F60" s="609"/>
      <c r="G60" s="610"/>
      <c r="H60" s="610"/>
      <c r="I60" s="610"/>
      <c r="J60" s="610"/>
      <c r="K60" s="689"/>
      <c r="L60" s="243"/>
      <c r="M60" s="128" t="s">
        <v>378</v>
      </c>
      <c r="N60" s="261"/>
      <c r="O60" s="262"/>
      <c r="P60" s="262"/>
      <c r="Q60" s="263"/>
      <c r="R60" s="264"/>
      <c r="S60" s="264"/>
      <c r="T60" s="264"/>
      <c r="U60" s="264"/>
      <c r="V60" s="76">
        <f>EnterData_Dist!U60</f>
        <v>0</v>
      </c>
      <c r="W60" s="77">
        <f>EnterData_Dist!V60</f>
        <v>0</v>
      </c>
      <c r="X60" s="78">
        <f>EnterData_Dist!W60</f>
        <v>0</v>
      </c>
      <c r="Z60" s="217" t="s">
        <v>58</v>
      </c>
      <c r="AA60" s="222" t="e">
        <f t="shared" ref="AA60" si="112">AK72</f>
        <v>#DIV/0!</v>
      </c>
      <c r="AB60" s="222" t="e">
        <f t="shared" ref="AB60" si="113">AL72</f>
        <v>#DIV/0!</v>
      </c>
      <c r="AC60" s="222" t="e">
        <f t="shared" ref="AC60" si="114">AM72</f>
        <v>#DIV/0!</v>
      </c>
      <c r="AE60" s="217" t="s">
        <v>58</v>
      </c>
      <c r="AF60" s="222" t="e">
        <f t="shared" ref="AF60" si="115">AK73</f>
        <v>#DIV/0!</v>
      </c>
      <c r="AG60" s="222" t="e">
        <f t="shared" ref="AG60" si="116">AL73</f>
        <v>#DIV/0!</v>
      </c>
      <c r="AH60" s="222" t="e">
        <f t="shared" ref="AH60" si="117">AM73</f>
        <v>#DIV/0!</v>
      </c>
      <c r="AK60" s="220" t="e">
        <f>'Data-Overview'!P61</f>
        <v>#DIV/0!</v>
      </c>
      <c r="AL60" s="220" t="e">
        <f>'Data-Overview'!Q61</f>
        <v>#DIV/0!</v>
      </c>
      <c r="AM60" s="220" t="e">
        <f>'Data-Overview'!O61</f>
        <v>#DIV/0!</v>
      </c>
      <c r="AN60" s="726" t="s">
        <v>56</v>
      </c>
      <c r="AO60" s="726"/>
      <c r="AP60" s="221" t="s">
        <v>375</v>
      </c>
    </row>
    <row r="61" spans="2:42" ht="23.85" customHeight="1" x14ac:dyDescent="0.25">
      <c r="B61" s="452"/>
      <c r="C61" s="453"/>
      <c r="D61" s="103"/>
      <c r="E61" s="103"/>
      <c r="F61" s="607" t="s">
        <v>56</v>
      </c>
      <c r="G61" s="611"/>
      <c r="H61" s="686" t="str">
        <f>Overview_SelectedInterventions!N34</f>
        <v>-</v>
      </c>
      <c r="I61" s="687"/>
      <c r="J61" s="687"/>
      <c r="K61" s="688"/>
      <c r="L61" s="244"/>
      <c r="M61" s="129" t="s">
        <v>375</v>
      </c>
      <c r="N61" s="265"/>
      <c r="O61" s="266"/>
      <c r="P61" s="266"/>
      <c r="Q61" s="267"/>
      <c r="R61" s="268"/>
      <c r="S61" s="268"/>
      <c r="T61" s="268"/>
      <c r="U61" s="268"/>
      <c r="V61" s="79" t="e">
        <f>EnterData_Dist!U61</f>
        <v>#DIV/0!</v>
      </c>
      <c r="W61" s="80" t="e">
        <f>EnterData_Dist!V61</f>
        <v>#DIV/0!</v>
      </c>
      <c r="X61" s="81" t="e">
        <f>EnterData_Dist!W61</f>
        <v>#DIV/0!</v>
      </c>
      <c r="Z61" s="217" t="s">
        <v>59</v>
      </c>
      <c r="AA61" s="222" t="e">
        <f t="shared" ref="AA61" si="118">AK76</f>
        <v>#DIV/0!</v>
      </c>
      <c r="AB61" s="222" t="e">
        <f t="shared" ref="AB61" si="119">AL76</f>
        <v>#DIV/0!</v>
      </c>
      <c r="AC61" s="222" t="e">
        <f t="shared" ref="AC61" si="120">AM76</f>
        <v>#DIV/0!</v>
      </c>
      <c r="AE61" s="217" t="s">
        <v>59</v>
      </c>
      <c r="AF61" s="222" t="e">
        <f t="shared" ref="AF61" si="121">AK77</f>
        <v>#DIV/0!</v>
      </c>
      <c r="AG61" s="222" t="e">
        <f t="shared" ref="AG61" si="122">AL77</f>
        <v>#DIV/0!</v>
      </c>
      <c r="AH61" s="222" t="e">
        <f t="shared" ref="AH61" si="123">AM77</f>
        <v>#DIV/0!</v>
      </c>
      <c r="AK61" s="220">
        <f>'Data-Overview'!P62</f>
        <v>0</v>
      </c>
      <c r="AL61" s="220">
        <f>'Data-Overview'!Q62</f>
        <v>0</v>
      </c>
      <c r="AM61" s="220">
        <f>'Data-Overview'!O62</f>
        <v>0</v>
      </c>
      <c r="AN61" s="726"/>
      <c r="AO61" s="726"/>
      <c r="AP61" s="221" t="s">
        <v>376</v>
      </c>
    </row>
    <row r="62" spans="2:42" ht="23.85" customHeight="1" x14ac:dyDescent="0.25">
      <c r="B62" s="452"/>
      <c r="C62" s="453"/>
      <c r="D62" s="103"/>
      <c r="E62" s="103"/>
      <c r="F62" s="607"/>
      <c r="G62" s="611"/>
      <c r="H62" s="687"/>
      <c r="I62" s="687"/>
      <c r="J62" s="687"/>
      <c r="K62" s="688"/>
      <c r="L62" s="242"/>
      <c r="M62" s="128" t="s">
        <v>376</v>
      </c>
      <c r="N62" s="257"/>
      <c r="O62" s="258"/>
      <c r="P62" s="258"/>
      <c r="Q62" s="259"/>
      <c r="R62" s="260"/>
      <c r="S62" s="260"/>
      <c r="T62" s="260"/>
      <c r="U62" s="260"/>
      <c r="V62" s="76">
        <f>EnterData_Dist!U62</f>
        <v>0</v>
      </c>
      <c r="W62" s="77">
        <f>EnterData_Dist!V62</f>
        <v>0</v>
      </c>
      <c r="X62" s="78">
        <f>EnterData_Dist!W62</f>
        <v>0</v>
      </c>
      <c r="AK62" s="220">
        <f>'Data-Overview'!P63</f>
        <v>0</v>
      </c>
      <c r="AL62" s="220">
        <f>'Data-Overview'!Q63</f>
        <v>0</v>
      </c>
      <c r="AM62" s="220">
        <f>'Data-Overview'!O63</f>
        <v>0</v>
      </c>
      <c r="AN62" s="728"/>
      <c r="AO62" s="728"/>
      <c r="AP62" s="221" t="s">
        <v>377</v>
      </c>
    </row>
    <row r="63" spans="2:42" ht="23.85" customHeight="1" x14ac:dyDescent="0.25">
      <c r="B63" s="452"/>
      <c r="C63" s="453"/>
      <c r="D63" s="103"/>
      <c r="E63" s="103"/>
      <c r="F63" s="609"/>
      <c r="G63" s="610"/>
      <c r="H63" s="610"/>
      <c r="I63" s="610"/>
      <c r="J63" s="610"/>
      <c r="K63" s="689"/>
      <c r="L63" s="243"/>
      <c r="M63" s="128" t="s">
        <v>377</v>
      </c>
      <c r="N63" s="257"/>
      <c r="O63" s="258"/>
      <c r="P63" s="258"/>
      <c r="Q63" s="259"/>
      <c r="R63" s="260"/>
      <c r="S63" s="260"/>
      <c r="T63" s="260"/>
      <c r="U63" s="260"/>
      <c r="V63" s="76">
        <f>EnterData_Dist!U63</f>
        <v>0</v>
      </c>
      <c r="W63" s="77">
        <f>EnterData_Dist!V63</f>
        <v>0</v>
      </c>
      <c r="X63" s="78">
        <f>EnterData_Dist!W63</f>
        <v>0</v>
      </c>
      <c r="AK63" s="220">
        <f>'Data-Overview'!P64</f>
        <v>0</v>
      </c>
      <c r="AL63" s="220">
        <f>'Data-Overview'!Q64</f>
        <v>0</v>
      </c>
      <c r="AM63" s="220">
        <f>'Data-Overview'!O64</f>
        <v>0</v>
      </c>
      <c r="AN63" s="728"/>
      <c r="AO63" s="728"/>
      <c r="AP63" s="221" t="s">
        <v>378</v>
      </c>
    </row>
    <row r="64" spans="2:42" ht="23.85" customHeight="1" x14ac:dyDescent="0.25">
      <c r="B64" s="452"/>
      <c r="C64" s="453"/>
      <c r="D64" s="103"/>
      <c r="E64" s="103"/>
      <c r="F64" s="609"/>
      <c r="G64" s="610"/>
      <c r="H64" s="610"/>
      <c r="I64" s="610"/>
      <c r="J64" s="610"/>
      <c r="K64" s="689"/>
      <c r="L64" s="245"/>
      <c r="M64" s="130" t="s">
        <v>378</v>
      </c>
      <c r="N64" s="261"/>
      <c r="O64" s="262"/>
      <c r="P64" s="262"/>
      <c r="Q64" s="263"/>
      <c r="R64" s="264"/>
      <c r="S64" s="264"/>
      <c r="T64" s="264"/>
      <c r="U64" s="264"/>
      <c r="V64" s="82">
        <f>EnterData_Dist!U64</f>
        <v>0</v>
      </c>
      <c r="W64" s="83">
        <f>EnterData_Dist!V64</f>
        <v>0</v>
      </c>
      <c r="X64" s="84">
        <f>EnterData_Dist!W64</f>
        <v>0</v>
      </c>
      <c r="AA64" s="724" t="s">
        <v>377</v>
      </c>
      <c r="AB64" s="725"/>
      <c r="AC64" s="725"/>
      <c r="AF64" s="724" t="s">
        <v>378</v>
      </c>
      <c r="AG64" s="725"/>
      <c r="AH64" s="725"/>
      <c r="AK64" s="220" t="e">
        <f>'Data-Overview'!P65</f>
        <v>#DIV/0!</v>
      </c>
      <c r="AL64" s="220" t="e">
        <f>'Data-Overview'!Q65</f>
        <v>#DIV/0!</v>
      </c>
      <c r="AM64" s="220" t="e">
        <f>'Data-Overview'!O65</f>
        <v>#DIV/0!</v>
      </c>
      <c r="AN64" s="726" t="s">
        <v>82</v>
      </c>
      <c r="AO64" s="726"/>
      <c r="AP64" s="221" t="s">
        <v>375</v>
      </c>
    </row>
    <row r="65" spans="2:42" ht="23.85" customHeight="1" x14ac:dyDescent="0.25">
      <c r="B65" s="452"/>
      <c r="C65" s="453"/>
      <c r="D65" s="103"/>
      <c r="E65" s="103"/>
      <c r="F65" s="607" t="s">
        <v>82</v>
      </c>
      <c r="G65" s="611"/>
      <c r="H65" s="686" t="str">
        <f>Overview_SelectedInterventions!N36</f>
        <v>-</v>
      </c>
      <c r="I65" s="687"/>
      <c r="J65" s="687"/>
      <c r="K65" s="688"/>
      <c r="L65" s="244"/>
      <c r="M65" s="129" t="s">
        <v>375</v>
      </c>
      <c r="N65" s="265"/>
      <c r="O65" s="266"/>
      <c r="P65" s="266"/>
      <c r="Q65" s="267"/>
      <c r="R65" s="268"/>
      <c r="S65" s="268"/>
      <c r="T65" s="268"/>
      <c r="U65" s="268"/>
      <c r="V65" s="76" t="e">
        <f>EnterData_Dist!U65</f>
        <v>#DIV/0!</v>
      </c>
      <c r="W65" s="77" t="e">
        <f>EnterData_Dist!V65</f>
        <v>#DIV/0!</v>
      </c>
      <c r="X65" s="78" t="e">
        <f>EnterData_Dist!W65</f>
        <v>#DIV/0!</v>
      </c>
      <c r="AA65" s="217" t="s">
        <v>373</v>
      </c>
      <c r="AB65" s="217" t="s">
        <v>374</v>
      </c>
      <c r="AC65" s="217" t="s">
        <v>372</v>
      </c>
      <c r="AF65" s="217" t="s">
        <v>373</v>
      </c>
      <c r="AG65" s="217" t="s">
        <v>374</v>
      </c>
      <c r="AH65" s="217" t="s">
        <v>372</v>
      </c>
      <c r="AK65" s="220" t="e">
        <f>'Data-Overview'!P66</f>
        <v>#DIV/0!</v>
      </c>
      <c r="AL65" s="220" t="e">
        <f>'Data-Overview'!Q66</f>
        <v>#DIV/0!</v>
      </c>
      <c r="AM65" s="220" t="e">
        <f>'Data-Overview'!O66</f>
        <v>#DIV/0!</v>
      </c>
      <c r="AN65" s="726"/>
      <c r="AO65" s="726"/>
      <c r="AP65" s="221" t="s">
        <v>376</v>
      </c>
    </row>
    <row r="66" spans="2:42" ht="23.85" customHeight="1" x14ac:dyDescent="0.25">
      <c r="B66" s="452"/>
      <c r="C66" s="453"/>
      <c r="D66" s="103"/>
      <c r="E66" s="103"/>
      <c r="F66" s="607"/>
      <c r="G66" s="611"/>
      <c r="H66" s="687"/>
      <c r="I66" s="687"/>
      <c r="J66" s="687"/>
      <c r="K66" s="688"/>
      <c r="L66" s="242"/>
      <c r="M66" s="128" t="s">
        <v>376</v>
      </c>
      <c r="N66" s="257"/>
      <c r="O66" s="258"/>
      <c r="P66" s="258"/>
      <c r="Q66" s="259"/>
      <c r="R66" s="260"/>
      <c r="S66" s="260"/>
      <c r="T66" s="260"/>
      <c r="U66" s="260"/>
      <c r="V66" s="76" t="e">
        <f>EnterData_Dist!U66</f>
        <v>#DIV/0!</v>
      </c>
      <c r="W66" s="77" t="e">
        <f>EnterData_Dist!V66</f>
        <v>#DIV/0!</v>
      </c>
      <c r="X66" s="78" t="e">
        <f>EnterData_Dist!W66</f>
        <v>#DIV/0!</v>
      </c>
      <c r="Z66" s="217" t="s">
        <v>55</v>
      </c>
      <c r="AA66" s="222">
        <f>AK58</f>
        <v>0</v>
      </c>
      <c r="AB66" s="222">
        <f t="shared" ref="AB66" si="124">AL58</f>
        <v>0</v>
      </c>
      <c r="AC66" s="222">
        <f t="shared" ref="AC66" si="125">AM58</f>
        <v>0</v>
      </c>
      <c r="AE66" s="217" t="s">
        <v>55</v>
      </c>
      <c r="AF66" s="222">
        <f t="shared" ref="AF66" si="126">AK59</f>
        <v>0</v>
      </c>
      <c r="AG66" s="222">
        <f t="shared" ref="AG66" si="127">AL59</f>
        <v>0</v>
      </c>
      <c r="AH66" s="222">
        <f t="shared" ref="AH66" si="128">AM59</f>
        <v>0</v>
      </c>
      <c r="AK66" s="220" t="e">
        <f>'Data-Overview'!P67</f>
        <v>#DIV/0!</v>
      </c>
      <c r="AL66" s="220" t="e">
        <f>'Data-Overview'!Q67</f>
        <v>#DIV/0!</v>
      </c>
      <c r="AM66" s="220" t="e">
        <f>'Data-Overview'!O67</f>
        <v>#DIV/0!</v>
      </c>
      <c r="AN66" s="728"/>
      <c r="AO66" s="728"/>
      <c r="AP66" s="221" t="s">
        <v>377</v>
      </c>
    </row>
    <row r="67" spans="2:42" ht="23.85" customHeight="1" x14ac:dyDescent="0.25">
      <c r="B67" s="452"/>
      <c r="C67" s="453"/>
      <c r="D67" s="103"/>
      <c r="E67" s="103"/>
      <c r="F67" s="609"/>
      <c r="G67" s="610"/>
      <c r="H67" s="610"/>
      <c r="I67" s="610"/>
      <c r="J67" s="610"/>
      <c r="K67" s="689"/>
      <c r="L67" s="243"/>
      <c r="M67" s="128" t="s">
        <v>377</v>
      </c>
      <c r="N67" s="257"/>
      <c r="O67" s="258"/>
      <c r="P67" s="258"/>
      <c r="Q67" s="259"/>
      <c r="R67" s="260"/>
      <c r="S67" s="260"/>
      <c r="T67" s="260"/>
      <c r="U67" s="260"/>
      <c r="V67" s="76" t="e">
        <f>EnterData_Dist!U67</f>
        <v>#DIV/0!</v>
      </c>
      <c r="W67" s="77" t="e">
        <f>EnterData_Dist!V67</f>
        <v>#DIV/0!</v>
      </c>
      <c r="X67" s="78" t="e">
        <f>EnterData_Dist!W67</f>
        <v>#DIV/0!</v>
      </c>
      <c r="Z67" s="217" t="s">
        <v>56</v>
      </c>
      <c r="AA67" s="222">
        <f t="shared" ref="AA67" si="129">AK62</f>
        <v>0</v>
      </c>
      <c r="AB67" s="222">
        <f t="shared" ref="AB67" si="130">AL62</f>
        <v>0</v>
      </c>
      <c r="AC67" s="222">
        <f t="shared" ref="AC67" si="131">AM62</f>
        <v>0</v>
      </c>
      <c r="AE67" s="217" t="s">
        <v>56</v>
      </c>
      <c r="AF67" s="222">
        <f t="shared" ref="AF67" si="132">AK63</f>
        <v>0</v>
      </c>
      <c r="AG67" s="222">
        <f t="shared" ref="AG67" si="133">AL63</f>
        <v>0</v>
      </c>
      <c r="AH67" s="222">
        <f t="shared" ref="AH67" si="134">AM63</f>
        <v>0</v>
      </c>
      <c r="AK67" s="220" t="e">
        <f>'Data-Overview'!P68</f>
        <v>#DIV/0!</v>
      </c>
      <c r="AL67" s="220" t="e">
        <f>'Data-Overview'!Q68</f>
        <v>#DIV/0!</v>
      </c>
      <c r="AM67" s="220" t="e">
        <f>'Data-Overview'!O68</f>
        <v>#DIV/0!</v>
      </c>
      <c r="AN67" s="728"/>
      <c r="AO67" s="728"/>
      <c r="AP67" s="221" t="s">
        <v>378</v>
      </c>
    </row>
    <row r="68" spans="2:42" ht="23.85" customHeight="1" x14ac:dyDescent="0.25">
      <c r="B68" s="452"/>
      <c r="C68" s="453"/>
      <c r="D68" s="103"/>
      <c r="E68" s="103"/>
      <c r="F68" s="609"/>
      <c r="G68" s="610"/>
      <c r="H68" s="610"/>
      <c r="I68" s="610"/>
      <c r="J68" s="610"/>
      <c r="K68" s="689"/>
      <c r="L68" s="245"/>
      <c r="M68" s="130" t="s">
        <v>378</v>
      </c>
      <c r="N68" s="261"/>
      <c r="O68" s="262"/>
      <c r="P68" s="262"/>
      <c r="Q68" s="263"/>
      <c r="R68" s="264"/>
      <c r="S68" s="264"/>
      <c r="T68" s="264"/>
      <c r="U68" s="264"/>
      <c r="V68" s="76" t="e">
        <f>EnterData_Dist!U68</f>
        <v>#DIV/0!</v>
      </c>
      <c r="W68" s="77" t="e">
        <f>EnterData_Dist!V68</f>
        <v>#DIV/0!</v>
      </c>
      <c r="X68" s="78" t="e">
        <f>EnterData_Dist!W68</f>
        <v>#DIV/0!</v>
      </c>
      <c r="Z68" s="217" t="s">
        <v>381</v>
      </c>
      <c r="AA68" s="222" t="e">
        <f t="shared" ref="AA68" si="135">AK66</f>
        <v>#DIV/0!</v>
      </c>
      <c r="AB68" s="222" t="e">
        <f t="shared" ref="AB68" si="136">AL66</f>
        <v>#DIV/0!</v>
      </c>
      <c r="AC68" s="222" t="e">
        <f t="shared" ref="AC68" si="137">AM66</f>
        <v>#DIV/0!</v>
      </c>
      <c r="AE68" s="217" t="s">
        <v>381</v>
      </c>
      <c r="AF68" s="222" t="e">
        <f t="shared" ref="AF68" si="138">AK67</f>
        <v>#DIV/0!</v>
      </c>
      <c r="AG68" s="222" t="e">
        <f t="shared" ref="AG68" si="139">AL67</f>
        <v>#DIV/0!</v>
      </c>
      <c r="AH68" s="222" t="e">
        <f>AM67</f>
        <v>#DIV/0!</v>
      </c>
      <c r="AK68" s="220" t="e">
        <f>'Data-Overview'!P69</f>
        <v>#DIV/0!</v>
      </c>
      <c r="AL68" s="220" t="e">
        <f>'Data-Overview'!Q69</f>
        <v>#DIV/0!</v>
      </c>
      <c r="AM68" s="220" t="e">
        <f>'Data-Overview'!O69</f>
        <v>#DIV/0!</v>
      </c>
      <c r="AN68" s="726" t="s">
        <v>57</v>
      </c>
      <c r="AO68" s="726"/>
      <c r="AP68" s="221" t="s">
        <v>375</v>
      </c>
    </row>
    <row r="69" spans="2:42" ht="23.85" customHeight="1" x14ac:dyDescent="0.25">
      <c r="B69" s="601"/>
      <c r="C69" s="602"/>
      <c r="D69" s="104"/>
      <c r="E69" s="104"/>
      <c r="F69" s="607" t="s">
        <v>57</v>
      </c>
      <c r="G69" s="611"/>
      <c r="H69" s="686" t="str">
        <f>Overview_SelectedInterventions!N38</f>
        <v>-</v>
      </c>
      <c r="I69" s="687"/>
      <c r="J69" s="687"/>
      <c r="K69" s="688"/>
      <c r="L69" s="244"/>
      <c r="M69" s="129" t="s">
        <v>375</v>
      </c>
      <c r="N69" s="265"/>
      <c r="O69" s="266"/>
      <c r="P69" s="266"/>
      <c r="Q69" s="267"/>
      <c r="R69" s="268"/>
      <c r="S69" s="268"/>
      <c r="T69" s="268"/>
      <c r="U69" s="268"/>
      <c r="V69" s="79" t="e">
        <f>EnterData_Dist!U69</f>
        <v>#DIV/0!</v>
      </c>
      <c r="W69" s="80" t="e">
        <f>EnterData_Dist!V69</f>
        <v>#DIV/0!</v>
      </c>
      <c r="X69" s="81" t="e">
        <f>EnterData_Dist!W69</f>
        <v>#DIV/0!</v>
      </c>
      <c r="Z69" s="217" t="s">
        <v>382</v>
      </c>
      <c r="AA69" s="222" t="e">
        <f t="shared" ref="AA69" si="140">AK70</f>
        <v>#DIV/0!</v>
      </c>
      <c r="AB69" s="222" t="e">
        <f t="shared" ref="AB69" si="141">AL70</f>
        <v>#DIV/0!</v>
      </c>
      <c r="AC69" s="222" t="e">
        <f t="shared" ref="AC69" si="142">AM70</f>
        <v>#DIV/0!</v>
      </c>
      <c r="AE69" s="217" t="s">
        <v>382</v>
      </c>
      <c r="AF69" s="222" t="e">
        <f t="shared" ref="AF69" si="143">AK71</f>
        <v>#DIV/0!</v>
      </c>
      <c r="AG69" s="222" t="e">
        <f t="shared" ref="AG69" si="144">AL71</f>
        <v>#DIV/0!</v>
      </c>
      <c r="AH69" s="222" t="e">
        <f t="shared" ref="AH69" si="145">AM71</f>
        <v>#DIV/0!</v>
      </c>
      <c r="AK69" s="220" t="e">
        <f>'Data-Overview'!P70</f>
        <v>#DIV/0!</v>
      </c>
      <c r="AL69" s="220" t="e">
        <f>'Data-Overview'!Q70</f>
        <v>#DIV/0!</v>
      </c>
      <c r="AM69" s="220" t="e">
        <f>'Data-Overview'!O70</f>
        <v>#DIV/0!</v>
      </c>
      <c r="AN69" s="726"/>
      <c r="AO69" s="726"/>
      <c r="AP69" s="221" t="s">
        <v>376</v>
      </c>
    </row>
    <row r="70" spans="2:42" ht="23.85" customHeight="1" x14ac:dyDescent="0.25">
      <c r="B70" s="601"/>
      <c r="C70" s="602"/>
      <c r="D70" s="104"/>
      <c r="E70" s="104"/>
      <c r="F70" s="607"/>
      <c r="G70" s="611"/>
      <c r="H70" s="687"/>
      <c r="I70" s="687"/>
      <c r="J70" s="687"/>
      <c r="K70" s="688"/>
      <c r="L70" s="242"/>
      <c r="M70" s="128" t="s">
        <v>376</v>
      </c>
      <c r="N70" s="257"/>
      <c r="O70" s="258"/>
      <c r="P70" s="258"/>
      <c r="Q70" s="259"/>
      <c r="R70" s="260"/>
      <c r="S70" s="260"/>
      <c r="T70" s="260"/>
      <c r="U70" s="260"/>
      <c r="V70" s="76" t="e">
        <f>EnterData_Dist!U70</f>
        <v>#DIV/0!</v>
      </c>
      <c r="W70" s="77" t="e">
        <f>EnterData_Dist!V70</f>
        <v>#DIV/0!</v>
      </c>
      <c r="X70" s="78" t="e">
        <f>EnterData_Dist!W70</f>
        <v>#DIV/0!</v>
      </c>
      <c r="Z70" s="217" t="s">
        <v>58</v>
      </c>
      <c r="AA70" s="222" t="e">
        <f t="shared" ref="AA70" si="146">AK74</f>
        <v>#DIV/0!</v>
      </c>
      <c r="AB70" s="222" t="e">
        <f t="shared" ref="AB70" si="147">AL74</f>
        <v>#DIV/0!</v>
      </c>
      <c r="AC70" s="222" t="e">
        <f t="shared" ref="AC70" si="148">AM74</f>
        <v>#DIV/0!</v>
      </c>
      <c r="AE70" s="217" t="s">
        <v>58</v>
      </c>
      <c r="AF70" s="222" t="e">
        <f t="shared" ref="AF70" si="149">AK75</f>
        <v>#DIV/0!</v>
      </c>
      <c r="AG70" s="222" t="e">
        <f t="shared" ref="AG70" si="150">AL75</f>
        <v>#DIV/0!</v>
      </c>
      <c r="AH70" s="222" t="e">
        <f t="shared" ref="AH70" si="151">AM75</f>
        <v>#DIV/0!</v>
      </c>
      <c r="AK70" s="220" t="e">
        <f>'Data-Overview'!P71</f>
        <v>#DIV/0!</v>
      </c>
      <c r="AL70" s="220" t="e">
        <f>'Data-Overview'!Q71</f>
        <v>#DIV/0!</v>
      </c>
      <c r="AM70" s="220" t="e">
        <f>'Data-Overview'!O71</f>
        <v>#DIV/0!</v>
      </c>
      <c r="AN70" s="728"/>
      <c r="AO70" s="728"/>
      <c r="AP70" s="221" t="s">
        <v>377</v>
      </c>
    </row>
    <row r="71" spans="2:42" ht="23.85" customHeight="1" x14ac:dyDescent="0.25">
      <c r="B71" s="601"/>
      <c r="C71" s="602"/>
      <c r="D71" s="104"/>
      <c r="E71" s="104"/>
      <c r="F71" s="609"/>
      <c r="G71" s="610"/>
      <c r="H71" s="610"/>
      <c r="I71" s="610"/>
      <c r="J71" s="610"/>
      <c r="K71" s="689"/>
      <c r="L71" s="243"/>
      <c r="M71" s="128" t="s">
        <v>377</v>
      </c>
      <c r="N71" s="257"/>
      <c r="O71" s="258"/>
      <c r="P71" s="258"/>
      <c r="Q71" s="259"/>
      <c r="R71" s="260"/>
      <c r="S71" s="260"/>
      <c r="T71" s="260"/>
      <c r="U71" s="260"/>
      <c r="V71" s="76" t="e">
        <f>EnterData_Dist!U71</f>
        <v>#DIV/0!</v>
      </c>
      <c r="W71" s="77" t="e">
        <f>EnterData_Dist!V71</f>
        <v>#DIV/0!</v>
      </c>
      <c r="X71" s="78" t="e">
        <f>EnterData_Dist!W71</f>
        <v>#DIV/0!</v>
      </c>
      <c r="Z71" s="217" t="s">
        <v>59</v>
      </c>
      <c r="AA71" s="222" t="e">
        <f t="shared" ref="AA71" si="152">AK78</f>
        <v>#DIV/0!</v>
      </c>
      <c r="AB71" s="222" t="e">
        <f t="shared" ref="AB71" si="153">AL78</f>
        <v>#DIV/0!</v>
      </c>
      <c r="AC71" s="222" t="e">
        <f t="shared" ref="AC71" si="154">AM78</f>
        <v>#DIV/0!</v>
      </c>
      <c r="AE71" s="217" t="s">
        <v>59</v>
      </c>
      <c r="AF71" s="222" t="e">
        <f t="shared" ref="AF71" si="155">AK79</f>
        <v>#DIV/0!</v>
      </c>
      <c r="AG71" s="222" t="e">
        <f t="shared" ref="AG71" si="156">AL79</f>
        <v>#DIV/0!</v>
      </c>
      <c r="AH71" s="222" t="e">
        <f t="shared" ref="AH71" si="157">AM79</f>
        <v>#DIV/0!</v>
      </c>
      <c r="AK71" s="220" t="e">
        <f>'Data-Overview'!P72</f>
        <v>#DIV/0!</v>
      </c>
      <c r="AL71" s="220" t="e">
        <f>'Data-Overview'!Q72</f>
        <v>#DIV/0!</v>
      </c>
      <c r="AM71" s="220" t="e">
        <f>'Data-Overview'!O72</f>
        <v>#DIV/0!</v>
      </c>
      <c r="AN71" s="728"/>
      <c r="AO71" s="728"/>
      <c r="AP71" s="221" t="s">
        <v>378</v>
      </c>
    </row>
    <row r="72" spans="2:42" ht="23.85" customHeight="1" x14ac:dyDescent="0.25">
      <c r="B72" s="601"/>
      <c r="C72" s="602"/>
      <c r="D72" s="104"/>
      <c r="E72" s="104"/>
      <c r="F72" s="609"/>
      <c r="G72" s="610"/>
      <c r="H72" s="610"/>
      <c r="I72" s="610"/>
      <c r="J72" s="610"/>
      <c r="K72" s="689"/>
      <c r="L72" s="245"/>
      <c r="M72" s="130" t="s">
        <v>378</v>
      </c>
      <c r="N72" s="261"/>
      <c r="O72" s="262"/>
      <c r="P72" s="262"/>
      <c r="Q72" s="263"/>
      <c r="R72" s="264"/>
      <c r="S72" s="264"/>
      <c r="T72" s="264"/>
      <c r="U72" s="264"/>
      <c r="V72" s="82" t="e">
        <f>EnterData_Dist!U72</f>
        <v>#DIV/0!</v>
      </c>
      <c r="W72" s="83" t="e">
        <f>EnterData_Dist!V72</f>
        <v>#DIV/0!</v>
      </c>
      <c r="X72" s="84" t="e">
        <f>EnterData_Dist!W72</f>
        <v>#DIV/0!</v>
      </c>
      <c r="AK72" s="220" t="e">
        <f>'Data-Overview'!P73</f>
        <v>#DIV/0!</v>
      </c>
      <c r="AL72" s="220" t="e">
        <f>'Data-Overview'!Q73</f>
        <v>#DIV/0!</v>
      </c>
      <c r="AM72" s="220" t="e">
        <f>'Data-Overview'!O73</f>
        <v>#DIV/0!</v>
      </c>
      <c r="AN72" s="726" t="s">
        <v>58</v>
      </c>
      <c r="AO72" s="726"/>
      <c r="AP72" s="221" t="s">
        <v>375</v>
      </c>
    </row>
    <row r="73" spans="2:42" ht="23.85" customHeight="1" x14ac:dyDescent="0.25">
      <c r="B73" s="601"/>
      <c r="C73" s="602"/>
      <c r="D73" s="104"/>
      <c r="E73" s="104"/>
      <c r="F73" s="607" t="s">
        <v>58</v>
      </c>
      <c r="G73" s="611"/>
      <c r="H73" s="686" t="str">
        <f>Overview_SelectedInterventions!N40</f>
        <v>-</v>
      </c>
      <c r="I73" s="687"/>
      <c r="J73" s="687"/>
      <c r="K73" s="688"/>
      <c r="L73" s="244"/>
      <c r="M73" s="129" t="s">
        <v>375</v>
      </c>
      <c r="N73" s="265"/>
      <c r="O73" s="266"/>
      <c r="P73" s="266"/>
      <c r="Q73" s="267"/>
      <c r="R73" s="268"/>
      <c r="S73" s="268"/>
      <c r="T73" s="268"/>
      <c r="U73" s="268"/>
      <c r="V73" s="79" t="e">
        <f>EnterData_Dist!U73</f>
        <v>#DIV/0!</v>
      </c>
      <c r="W73" s="80" t="e">
        <f>EnterData_Dist!V73</f>
        <v>#DIV/0!</v>
      </c>
      <c r="X73" s="81" t="e">
        <f>EnterData_Dist!W73</f>
        <v>#DIV/0!</v>
      </c>
      <c r="AK73" s="220" t="e">
        <f>'Data-Overview'!P74</f>
        <v>#DIV/0!</v>
      </c>
      <c r="AL73" s="220" t="e">
        <f>'Data-Overview'!Q74</f>
        <v>#DIV/0!</v>
      </c>
      <c r="AM73" s="220" t="e">
        <f>'Data-Overview'!O74</f>
        <v>#DIV/0!</v>
      </c>
      <c r="AN73" s="726"/>
      <c r="AO73" s="726"/>
      <c r="AP73" s="221" t="s">
        <v>376</v>
      </c>
    </row>
    <row r="74" spans="2:42" ht="23.85" customHeight="1" x14ac:dyDescent="0.25">
      <c r="B74" s="601"/>
      <c r="C74" s="602"/>
      <c r="D74" s="104"/>
      <c r="E74" s="104"/>
      <c r="F74" s="607"/>
      <c r="G74" s="611"/>
      <c r="H74" s="687"/>
      <c r="I74" s="687"/>
      <c r="J74" s="687"/>
      <c r="K74" s="688"/>
      <c r="L74" s="242"/>
      <c r="M74" s="128" t="s">
        <v>376</v>
      </c>
      <c r="N74" s="257"/>
      <c r="O74" s="258"/>
      <c r="P74" s="258"/>
      <c r="Q74" s="259"/>
      <c r="R74" s="260"/>
      <c r="S74" s="260"/>
      <c r="T74" s="260"/>
      <c r="U74" s="260"/>
      <c r="V74" s="76" t="e">
        <f>EnterData_Dist!U74</f>
        <v>#DIV/0!</v>
      </c>
      <c r="W74" s="77" t="e">
        <f>EnterData_Dist!V74</f>
        <v>#DIV/0!</v>
      </c>
      <c r="X74" s="78" t="e">
        <f>EnterData_Dist!W74</f>
        <v>#DIV/0!</v>
      </c>
      <c r="AK74" s="220" t="e">
        <f>'Data-Overview'!P75</f>
        <v>#DIV/0!</v>
      </c>
      <c r="AL74" s="220" t="e">
        <f>'Data-Overview'!Q75</f>
        <v>#DIV/0!</v>
      </c>
      <c r="AM74" s="220" t="e">
        <f>'Data-Overview'!O75</f>
        <v>#DIV/0!</v>
      </c>
      <c r="AN74" s="728"/>
      <c r="AO74" s="728"/>
      <c r="AP74" s="221" t="s">
        <v>377</v>
      </c>
    </row>
    <row r="75" spans="2:42" ht="23.85" customHeight="1" x14ac:dyDescent="0.25">
      <c r="B75" s="601"/>
      <c r="C75" s="602"/>
      <c r="D75" s="104"/>
      <c r="E75" s="104"/>
      <c r="F75" s="609"/>
      <c r="G75" s="610"/>
      <c r="H75" s="610"/>
      <c r="I75" s="610"/>
      <c r="J75" s="610"/>
      <c r="K75" s="689"/>
      <c r="L75" s="243"/>
      <c r="M75" s="128" t="s">
        <v>377</v>
      </c>
      <c r="N75" s="257"/>
      <c r="O75" s="258"/>
      <c r="P75" s="258"/>
      <c r="Q75" s="259"/>
      <c r="R75" s="260"/>
      <c r="S75" s="260"/>
      <c r="T75" s="260"/>
      <c r="U75" s="260"/>
      <c r="V75" s="76" t="e">
        <f>EnterData_Dist!U75</f>
        <v>#DIV/0!</v>
      </c>
      <c r="W75" s="77" t="e">
        <f>EnterData_Dist!V75</f>
        <v>#DIV/0!</v>
      </c>
      <c r="X75" s="78" t="e">
        <f>EnterData_Dist!W75</f>
        <v>#DIV/0!</v>
      </c>
      <c r="AK75" s="220" t="e">
        <f>'Data-Overview'!P76</f>
        <v>#DIV/0!</v>
      </c>
      <c r="AL75" s="220" t="e">
        <f>'Data-Overview'!Q76</f>
        <v>#DIV/0!</v>
      </c>
      <c r="AM75" s="220" t="e">
        <f>'Data-Overview'!O76</f>
        <v>#DIV/0!</v>
      </c>
      <c r="AN75" s="728"/>
      <c r="AO75" s="728"/>
      <c r="AP75" s="221" t="s">
        <v>378</v>
      </c>
    </row>
    <row r="76" spans="2:42" ht="23.85" customHeight="1" x14ac:dyDescent="0.25">
      <c r="B76" s="601"/>
      <c r="C76" s="602"/>
      <c r="D76" s="104"/>
      <c r="E76" s="104"/>
      <c r="F76" s="609"/>
      <c r="G76" s="610"/>
      <c r="H76" s="610"/>
      <c r="I76" s="610"/>
      <c r="J76" s="610"/>
      <c r="K76" s="689"/>
      <c r="L76" s="245"/>
      <c r="M76" s="130" t="s">
        <v>378</v>
      </c>
      <c r="N76" s="261"/>
      <c r="O76" s="262"/>
      <c r="P76" s="262"/>
      <c r="Q76" s="263"/>
      <c r="R76" s="264"/>
      <c r="S76" s="264"/>
      <c r="T76" s="264"/>
      <c r="U76" s="264"/>
      <c r="V76" s="82" t="e">
        <f>EnterData_Dist!U76</f>
        <v>#DIV/0!</v>
      </c>
      <c r="W76" s="83" t="e">
        <f>EnterData_Dist!V76</f>
        <v>#DIV/0!</v>
      </c>
      <c r="X76" s="84" t="e">
        <f>EnterData_Dist!W76</f>
        <v>#DIV/0!</v>
      </c>
      <c r="AK76" s="220" t="e">
        <f>'Data-Overview'!P77</f>
        <v>#DIV/0!</v>
      </c>
      <c r="AL76" s="220" t="e">
        <f>'Data-Overview'!Q77</f>
        <v>#DIV/0!</v>
      </c>
      <c r="AM76" s="220" t="e">
        <f>'Data-Overview'!O77</f>
        <v>#DIV/0!</v>
      </c>
      <c r="AN76" s="726" t="s">
        <v>59</v>
      </c>
      <c r="AO76" s="726"/>
      <c r="AP76" s="221" t="s">
        <v>375</v>
      </c>
    </row>
    <row r="77" spans="2:42" ht="23.85" customHeight="1" x14ac:dyDescent="0.25">
      <c r="B77" s="601"/>
      <c r="C77" s="602"/>
      <c r="D77" s="104"/>
      <c r="E77" s="104"/>
      <c r="F77" s="607" t="s">
        <v>59</v>
      </c>
      <c r="G77" s="611"/>
      <c r="H77" s="686" t="str">
        <f>Overview_SelectedInterventions!N42</f>
        <v>-</v>
      </c>
      <c r="I77" s="687"/>
      <c r="J77" s="687"/>
      <c r="K77" s="688"/>
      <c r="L77" s="242"/>
      <c r="M77" s="128" t="s">
        <v>375</v>
      </c>
      <c r="N77" s="265"/>
      <c r="O77" s="266"/>
      <c r="P77" s="266"/>
      <c r="Q77" s="267"/>
      <c r="R77" s="268"/>
      <c r="S77" s="268"/>
      <c r="T77" s="268"/>
      <c r="U77" s="268"/>
      <c r="V77" s="76" t="e">
        <f>EnterData_Dist!U77</f>
        <v>#DIV/0!</v>
      </c>
      <c r="W77" s="77" t="e">
        <f>EnterData_Dist!V77</f>
        <v>#DIV/0!</v>
      </c>
      <c r="X77" s="78" t="e">
        <f>EnterData_Dist!W77</f>
        <v>#DIV/0!</v>
      </c>
      <c r="AK77" s="220" t="e">
        <f>'Data-Overview'!P78</f>
        <v>#DIV/0!</v>
      </c>
      <c r="AL77" s="220" t="e">
        <f>'Data-Overview'!Q78</f>
        <v>#DIV/0!</v>
      </c>
      <c r="AM77" s="220" t="e">
        <f>'Data-Overview'!O78</f>
        <v>#DIV/0!</v>
      </c>
      <c r="AN77" s="726"/>
      <c r="AO77" s="726"/>
      <c r="AP77" s="221" t="s">
        <v>376</v>
      </c>
    </row>
    <row r="78" spans="2:42" ht="23.85" customHeight="1" x14ac:dyDescent="0.25">
      <c r="B78" s="601"/>
      <c r="C78" s="602"/>
      <c r="D78" s="104"/>
      <c r="E78" s="104"/>
      <c r="F78" s="607"/>
      <c r="G78" s="611"/>
      <c r="H78" s="687"/>
      <c r="I78" s="687"/>
      <c r="J78" s="687"/>
      <c r="K78" s="688"/>
      <c r="L78" s="242"/>
      <c r="M78" s="128" t="s">
        <v>376</v>
      </c>
      <c r="N78" s="257"/>
      <c r="O78" s="258"/>
      <c r="P78" s="258"/>
      <c r="Q78" s="259"/>
      <c r="R78" s="260"/>
      <c r="S78" s="260"/>
      <c r="T78" s="260"/>
      <c r="U78" s="260"/>
      <c r="V78" s="76" t="e">
        <f>EnterData_Dist!U78</f>
        <v>#DIV/0!</v>
      </c>
      <c r="W78" s="77" t="e">
        <f>EnterData_Dist!V78</f>
        <v>#DIV/0!</v>
      </c>
      <c r="X78" s="78" t="e">
        <f>EnterData_Dist!W78</f>
        <v>#DIV/0!</v>
      </c>
      <c r="AK78" s="220" t="e">
        <f>'Data-Overview'!P79</f>
        <v>#DIV/0!</v>
      </c>
      <c r="AL78" s="220" t="e">
        <f>'Data-Overview'!Q79</f>
        <v>#DIV/0!</v>
      </c>
      <c r="AM78" s="220" t="e">
        <f>'Data-Overview'!O79</f>
        <v>#DIV/0!</v>
      </c>
      <c r="AN78" s="728"/>
      <c r="AO78" s="728"/>
      <c r="AP78" s="221" t="s">
        <v>377</v>
      </c>
    </row>
    <row r="79" spans="2:42" ht="23.85" customHeight="1" x14ac:dyDescent="0.25">
      <c r="B79" s="601"/>
      <c r="C79" s="602"/>
      <c r="D79" s="104"/>
      <c r="E79" s="104"/>
      <c r="F79" s="609"/>
      <c r="G79" s="610"/>
      <c r="H79" s="610"/>
      <c r="I79" s="610"/>
      <c r="J79" s="610"/>
      <c r="K79" s="689"/>
      <c r="L79" s="243"/>
      <c r="M79" s="128" t="s">
        <v>377</v>
      </c>
      <c r="N79" s="257"/>
      <c r="O79" s="258"/>
      <c r="P79" s="258"/>
      <c r="Q79" s="259"/>
      <c r="R79" s="260"/>
      <c r="S79" s="260"/>
      <c r="T79" s="260"/>
      <c r="U79" s="260"/>
      <c r="V79" s="76" t="e">
        <f>EnterData_Dist!U79</f>
        <v>#DIV/0!</v>
      </c>
      <c r="W79" s="77" t="e">
        <f>EnterData_Dist!V79</f>
        <v>#DIV/0!</v>
      </c>
      <c r="X79" s="78" t="e">
        <f>EnterData_Dist!W79</f>
        <v>#DIV/0!</v>
      </c>
      <c r="AK79" s="220" t="e">
        <f>'Data-Overview'!P80</f>
        <v>#DIV/0!</v>
      </c>
      <c r="AL79" s="220" t="e">
        <f>'Data-Overview'!Q80</f>
        <v>#DIV/0!</v>
      </c>
      <c r="AM79" s="220" t="e">
        <f>'Data-Overview'!O80</f>
        <v>#DIV/0!</v>
      </c>
      <c r="AN79" s="728"/>
      <c r="AO79" s="728"/>
      <c r="AP79" s="221" t="s">
        <v>378</v>
      </c>
    </row>
    <row r="80" spans="2:42" ht="23.85" customHeight="1" x14ac:dyDescent="0.25">
      <c r="B80" s="603"/>
      <c r="C80" s="604"/>
      <c r="D80" s="105"/>
      <c r="E80" s="105"/>
      <c r="F80" s="617"/>
      <c r="G80" s="618"/>
      <c r="H80" s="618"/>
      <c r="I80" s="618"/>
      <c r="J80" s="618"/>
      <c r="K80" s="690"/>
      <c r="L80" s="246"/>
      <c r="M80" s="131" t="s">
        <v>378</v>
      </c>
      <c r="N80" s="269"/>
      <c r="O80" s="270"/>
      <c r="P80" s="270"/>
      <c r="Q80" s="271"/>
      <c r="R80" s="272"/>
      <c r="S80" s="272"/>
      <c r="T80" s="272"/>
      <c r="U80" s="272"/>
      <c r="V80" s="85" t="e">
        <f>EnterData_Dist!U80</f>
        <v>#DIV/0!</v>
      </c>
      <c r="W80" s="86" t="e">
        <f>EnterData_Dist!V80</f>
        <v>#DIV/0!</v>
      </c>
      <c r="X80" s="87" t="e">
        <f>EnterData_Dist!W80</f>
        <v>#DIV/0!</v>
      </c>
      <c r="AA80" s="217" t="s">
        <v>373</v>
      </c>
      <c r="AB80" s="217" t="s">
        <v>374</v>
      </c>
      <c r="AC80" s="217" t="s">
        <v>372</v>
      </c>
      <c r="AF80" s="217" t="s">
        <v>373</v>
      </c>
      <c r="AG80" s="217" t="s">
        <v>374</v>
      </c>
      <c r="AH80" s="217" t="s">
        <v>372</v>
      </c>
      <c r="AK80" s="220">
        <f>'Data-Overview'!P81</f>
        <v>0</v>
      </c>
      <c r="AL80" s="220">
        <f>'Data-Overview'!Q81</f>
        <v>0</v>
      </c>
      <c r="AM80" s="220">
        <f>'Data-Overview'!O81</f>
        <v>0</v>
      </c>
      <c r="AN80" s="239"/>
      <c r="AO80" s="239"/>
      <c r="AP80" s="221"/>
    </row>
    <row r="81" spans="2:42" ht="9.9499999999999993" customHeight="1" x14ac:dyDescent="0.25">
      <c r="B81" s="99"/>
      <c r="C81" s="100"/>
      <c r="D81" s="106"/>
      <c r="E81" s="106"/>
      <c r="F81" s="107"/>
      <c r="G81" s="108"/>
      <c r="H81" s="108"/>
      <c r="I81" s="108"/>
      <c r="J81" s="108"/>
      <c r="K81" s="109"/>
      <c r="L81" s="240"/>
      <c r="M81" s="110"/>
      <c r="N81" s="273"/>
      <c r="O81" s="273"/>
      <c r="P81" s="273"/>
      <c r="Q81" s="273"/>
      <c r="R81" s="274"/>
      <c r="S81" s="274"/>
      <c r="T81" s="274"/>
      <c r="U81" s="274"/>
      <c r="V81" s="111"/>
      <c r="W81" s="112"/>
      <c r="X81" s="113"/>
      <c r="Z81" s="217" t="s">
        <v>55</v>
      </c>
      <c r="AA81" s="222" t="e">
        <f t="shared" ref="AA81" si="158">AK81</f>
        <v>#DIV/0!</v>
      </c>
      <c r="AB81" s="222" t="e">
        <f t="shared" ref="AB81" si="159">AL81</f>
        <v>#DIV/0!</v>
      </c>
      <c r="AC81" s="222" t="e">
        <f t="shared" ref="AC81" si="160">AM81</f>
        <v>#DIV/0!</v>
      </c>
      <c r="AE81" s="217" t="s">
        <v>55</v>
      </c>
      <c r="AF81" s="222">
        <f t="shared" ref="AF81" si="161">AK82</f>
        <v>0</v>
      </c>
      <c r="AG81" s="222">
        <f t="shared" ref="AG81" si="162">AL82</f>
        <v>0</v>
      </c>
      <c r="AH81" s="222">
        <f t="shared" ref="AH81" si="163">AM82</f>
        <v>0</v>
      </c>
      <c r="AK81" s="220" t="e">
        <f>'Data-Overview'!P82</f>
        <v>#DIV/0!</v>
      </c>
      <c r="AL81" s="220" t="e">
        <f>'Data-Overview'!Q82</f>
        <v>#DIV/0!</v>
      </c>
      <c r="AM81" s="220" t="e">
        <f>'Data-Overview'!O82</f>
        <v>#DIV/0!</v>
      </c>
      <c r="AN81" s="726" t="s">
        <v>55</v>
      </c>
      <c r="AO81" s="727"/>
      <c r="AP81" s="221" t="s">
        <v>375</v>
      </c>
    </row>
    <row r="82" spans="2:42" ht="23.85" customHeight="1" x14ac:dyDescent="0.25">
      <c r="B82" s="592" t="str">
        <f>'Select Interventions'!E14</f>
        <v>Select intervention #4</v>
      </c>
      <c r="C82" s="457"/>
      <c r="D82" s="102"/>
      <c r="E82" s="102"/>
      <c r="F82" s="597" t="s">
        <v>55</v>
      </c>
      <c r="G82" s="598"/>
      <c r="H82" s="696" t="str">
        <f>Overview_SelectedInterventions!N45</f>
        <v>-</v>
      </c>
      <c r="I82" s="697"/>
      <c r="J82" s="697"/>
      <c r="K82" s="698"/>
      <c r="L82" s="247"/>
      <c r="M82" s="142" t="s">
        <v>375</v>
      </c>
      <c r="N82" s="275"/>
      <c r="O82" s="276"/>
      <c r="P82" s="276"/>
      <c r="Q82" s="277"/>
      <c r="R82" s="278"/>
      <c r="S82" s="278"/>
      <c r="T82" s="278"/>
      <c r="U82" s="278"/>
      <c r="V82" s="73" t="e">
        <f>EnterData_Dist!U82</f>
        <v>#DIV/0!</v>
      </c>
      <c r="W82" s="74" t="e">
        <f>EnterData_Dist!V82</f>
        <v>#DIV/0!</v>
      </c>
      <c r="X82" s="75" t="e">
        <f>EnterData_Dist!W82</f>
        <v>#DIV/0!</v>
      </c>
      <c r="Z82" s="217" t="s">
        <v>56</v>
      </c>
      <c r="AA82" s="222" t="e">
        <f t="shared" ref="AA82" si="164">AK85</f>
        <v>#DIV/0!</v>
      </c>
      <c r="AB82" s="222" t="e">
        <f t="shared" ref="AB82" si="165">AL85</f>
        <v>#DIV/0!</v>
      </c>
      <c r="AC82" s="222" t="e">
        <f t="shared" ref="AC82" si="166">AM85</f>
        <v>#DIV/0!</v>
      </c>
      <c r="AE82" s="217" t="s">
        <v>56</v>
      </c>
      <c r="AF82" s="222">
        <f t="shared" ref="AF82" si="167">AK86</f>
        <v>0</v>
      </c>
      <c r="AG82" s="222">
        <f t="shared" ref="AG82" si="168">AL86</f>
        <v>0</v>
      </c>
      <c r="AH82" s="222">
        <f t="shared" ref="AH82" si="169">AM86</f>
        <v>0</v>
      </c>
      <c r="AK82" s="220">
        <f>'Data-Overview'!P83</f>
        <v>0</v>
      </c>
      <c r="AL82" s="220">
        <f>'Data-Overview'!Q83</f>
        <v>0</v>
      </c>
      <c r="AM82" s="220">
        <f>'Data-Overview'!O83</f>
        <v>0</v>
      </c>
      <c r="AN82" s="726"/>
      <c r="AO82" s="727"/>
      <c r="AP82" s="221" t="s">
        <v>376</v>
      </c>
    </row>
    <row r="83" spans="2:42" ht="23.85" customHeight="1" x14ac:dyDescent="0.25">
      <c r="B83" s="458"/>
      <c r="C83" s="459"/>
      <c r="D83" s="103"/>
      <c r="E83" s="103"/>
      <c r="F83" s="584"/>
      <c r="G83" s="599"/>
      <c r="H83" s="699"/>
      <c r="I83" s="699"/>
      <c r="J83" s="699"/>
      <c r="K83" s="700"/>
      <c r="L83" s="248"/>
      <c r="M83" s="138" t="s">
        <v>376</v>
      </c>
      <c r="N83" s="279"/>
      <c r="O83" s="280"/>
      <c r="P83" s="280"/>
      <c r="Q83" s="281"/>
      <c r="R83" s="282"/>
      <c r="S83" s="282"/>
      <c r="T83" s="282"/>
      <c r="U83" s="282"/>
      <c r="V83" s="76">
        <f>EnterData_Dist!U83</f>
        <v>0</v>
      </c>
      <c r="W83" s="77">
        <f>EnterData_Dist!V83</f>
        <v>0</v>
      </c>
      <c r="X83" s="78">
        <f>EnterData_Dist!W83</f>
        <v>0</v>
      </c>
      <c r="Z83" s="217" t="s">
        <v>381</v>
      </c>
      <c r="AA83" s="222" t="str">
        <f>IF(ISNUMBER(AK89),AK89,IF(ISNUMBER(AK90),AK90,IF(ISNUMBER(AK91),AK91,IF(ISNUMBER(AK92),AK92,"-"))))</f>
        <v>-</v>
      </c>
      <c r="AB83" s="222" t="str">
        <f>IF(ISNUMBER(AL89),AL89,IF(ISNUMBER(AL90),AL90,IF(ISNUMBER(AL91),AL91,IF(ISNUMBER(AL92),AL92,"-"))))</f>
        <v>-</v>
      </c>
      <c r="AC83" s="222" t="str">
        <f>IF(ISNUMBER(AM89),AM89,IF(ISNUMBER(AM90),AM90,IF(ISNUMBER(AM91),AM91,IF(ISNUMBER(AM92),AM92,"-"))))</f>
        <v>-</v>
      </c>
      <c r="AE83" s="217" t="s">
        <v>381</v>
      </c>
      <c r="AF83" s="222" t="e">
        <f t="shared" ref="AF83" si="170">AK90</f>
        <v>#DIV/0!</v>
      </c>
      <c r="AG83" s="222" t="e">
        <f t="shared" ref="AG83" si="171">AL90</f>
        <v>#DIV/0!</v>
      </c>
      <c r="AH83" s="222" t="e">
        <f t="shared" ref="AH83" si="172">AM90</f>
        <v>#DIV/0!</v>
      </c>
      <c r="AK83" s="220">
        <f>'Data-Overview'!P84</f>
        <v>0</v>
      </c>
      <c r="AL83" s="220">
        <f>'Data-Overview'!Q84</f>
        <v>0</v>
      </c>
      <c r="AM83" s="220">
        <f>'Data-Overview'!O84</f>
        <v>0</v>
      </c>
      <c r="AN83" s="728"/>
      <c r="AO83" s="728"/>
      <c r="AP83" s="221" t="s">
        <v>377</v>
      </c>
    </row>
    <row r="84" spans="2:42" ht="23.85" customHeight="1" x14ac:dyDescent="0.25">
      <c r="B84" s="458"/>
      <c r="C84" s="459"/>
      <c r="D84" s="103"/>
      <c r="E84" s="103"/>
      <c r="F84" s="586"/>
      <c r="G84" s="587"/>
      <c r="H84" s="587"/>
      <c r="I84" s="587"/>
      <c r="J84" s="587"/>
      <c r="K84" s="701"/>
      <c r="L84" s="249"/>
      <c r="M84" s="138" t="s">
        <v>377</v>
      </c>
      <c r="N84" s="279"/>
      <c r="O84" s="280"/>
      <c r="P84" s="280"/>
      <c r="Q84" s="281"/>
      <c r="R84" s="282"/>
      <c r="S84" s="282"/>
      <c r="T84" s="282"/>
      <c r="U84" s="282"/>
      <c r="V84" s="76">
        <f>EnterData_Dist!U84</f>
        <v>0</v>
      </c>
      <c r="W84" s="77">
        <f>EnterData_Dist!V84</f>
        <v>0</v>
      </c>
      <c r="X84" s="78">
        <f>EnterData_Dist!W84</f>
        <v>0</v>
      </c>
      <c r="Z84" s="217" t="s">
        <v>382</v>
      </c>
      <c r="AA84" s="222" t="e">
        <f t="shared" ref="AA84" si="173">AK93</f>
        <v>#DIV/0!</v>
      </c>
      <c r="AB84" s="222" t="e">
        <f t="shared" ref="AB84" si="174">AL93</f>
        <v>#DIV/0!</v>
      </c>
      <c r="AC84" s="222" t="e">
        <f t="shared" ref="AC84" si="175">AM93</f>
        <v>#DIV/0!</v>
      </c>
      <c r="AE84" s="217" t="s">
        <v>382</v>
      </c>
      <c r="AF84" s="222" t="e">
        <f t="shared" ref="AF84" si="176">AK94</f>
        <v>#DIV/0!</v>
      </c>
      <c r="AG84" s="222" t="e">
        <f t="shared" ref="AG84" si="177">AL94</f>
        <v>#DIV/0!</v>
      </c>
      <c r="AH84" s="222" t="e">
        <f t="shared" ref="AH84" si="178">AM94</f>
        <v>#DIV/0!</v>
      </c>
      <c r="AK84" s="220">
        <f>'Data-Overview'!P85</f>
        <v>0</v>
      </c>
      <c r="AL84" s="220">
        <f>'Data-Overview'!Q85</f>
        <v>0</v>
      </c>
      <c r="AM84" s="220">
        <f>'Data-Overview'!O85</f>
        <v>0</v>
      </c>
      <c r="AN84" s="728"/>
      <c r="AO84" s="728"/>
      <c r="AP84" s="221" t="s">
        <v>378</v>
      </c>
    </row>
    <row r="85" spans="2:42" ht="23.85" customHeight="1" x14ac:dyDescent="0.25">
      <c r="B85" s="458"/>
      <c r="C85" s="459"/>
      <c r="D85" s="103"/>
      <c r="E85" s="103"/>
      <c r="F85" s="586"/>
      <c r="G85" s="587"/>
      <c r="H85" s="587"/>
      <c r="I85" s="587"/>
      <c r="J85" s="587"/>
      <c r="K85" s="701"/>
      <c r="L85" s="249"/>
      <c r="M85" s="138" t="s">
        <v>378</v>
      </c>
      <c r="N85" s="283"/>
      <c r="O85" s="284"/>
      <c r="P85" s="284"/>
      <c r="Q85" s="285"/>
      <c r="R85" s="286"/>
      <c r="S85" s="286"/>
      <c r="T85" s="286"/>
      <c r="U85" s="286"/>
      <c r="V85" s="76">
        <f>EnterData_Dist!U85</f>
        <v>0</v>
      </c>
      <c r="W85" s="77">
        <f>EnterData_Dist!V85</f>
        <v>0</v>
      </c>
      <c r="X85" s="78">
        <f>EnterData_Dist!W85</f>
        <v>0</v>
      </c>
      <c r="Z85" s="217" t="s">
        <v>58</v>
      </c>
      <c r="AA85" s="222" t="e">
        <f t="shared" ref="AA85" si="179">AK97</f>
        <v>#DIV/0!</v>
      </c>
      <c r="AB85" s="222" t="e">
        <f t="shared" ref="AB85" si="180">AL97</f>
        <v>#DIV/0!</v>
      </c>
      <c r="AC85" s="222" t="e">
        <f t="shared" ref="AC85" si="181">AM97</f>
        <v>#DIV/0!</v>
      </c>
      <c r="AE85" s="217" t="s">
        <v>58</v>
      </c>
      <c r="AF85" s="222" t="e">
        <f t="shared" ref="AF85" si="182">AK98</f>
        <v>#DIV/0!</v>
      </c>
      <c r="AG85" s="222" t="e">
        <f t="shared" ref="AG85" si="183">AL98</f>
        <v>#DIV/0!</v>
      </c>
      <c r="AH85" s="222" t="e">
        <f t="shared" ref="AH85" si="184">AM98</f>
        <v>#DIV/0!</v>
      </c>
      <c r="AK85" s="220" t="e">
        <f>'Data-Overview'!P86</f>
        <v>#DIV/0!</v>
      </c>
      <c r="AL85" s="220" t="e">
        <f>'Data-Overview'!Q86</f>
        <v>#DIV/0!</v>
      </c>
      <c r="AM85" s="220" t="e">
        <f>'Data-Overview'!O86</f>
        <v>#DIV/0!</v>
      </c>
      <c r="AN85" s="726" t="s">
        <v>56</v>
      </c>
      <c r="AO85" s="726"/>
      <c r="AP85" s="221" t="s">
        <v>375</v>
      </c>
    </row>
    <row r="86" spans="2:42" ht="23.85" customHeight="1" x14ac:dyDescent="0.25">
      <c r="B86" s="458"/>
      <c r="C86" s="459"/>
      <c r="D86" s="103"/>
      <c r="E86" s="103"/>
      <c r="F86" s="584" t="s">
        <v>56</v>
      </c>
      <c r="G86" s="585"/>
      <c r="H86" s="702" t="str">
        <f>Overview_SelectedInterventions!N47</f>
        <v>-</v>
      </c>
      <c r="I86" s="699"/>
      <c r="J86" s="699"/>
      <c r="K86" s="700"/>
      <c r="L86" s="250"/>
      <c r="M86" s="139" t="s">
        <v>375</v>
      </c>
      <c r="N86" s="287"/>
      <c r="O86" s="288"/>
      <c r="P86" s="288"/>
      <c r="Q86" s="289"/>
      <c r="R86" s="290"/>
      <c r="S86" s="290"/>
      <c r="T86" s="290"/>
      <c r="U86" s="290"/>
      <c r="V86" s="79" t="e">
        <f>EnterData_Dist!U86</f>
        <v>#DIV/0!</v>
      </c>
      <c r="W86" s="80" t="e">
        <f>EnterData_Dist!V86</f>
        <v>#DIV/0!</v>
      </c>
      <c r="X86" s="81" t="e">
        <f>EnterData_Dist!W86</f>
        <v>#DIV/0!</v>
      </c>
      <c r="Z86" s="217" t="s">
        <v>59</v>
      </c>
      <c r="AA86" s="222" t="e">
        <f t="shared" ref="AA86" si="185">AK101</f>
        <v>#DIV/0!</v>
      </c>
      <c r="AB86" s="222" t="e">
        <f t="shared" ref="AB86" si="186">AL101</f>
        <v>#DIV/0!</v>
      </c>
      <c r="AC86" s="222" t="e">
        <f t="shared" ref="AC86" si="187">AM101</f>
        <v>#DIV/0!</v>
      </c>
      <c r="AE86" s="217" t="s">
        <v>59</v>
      </c>
      <c r="AF86" s="222" t="e">
        <f t="shared" ref="AF86" si="188">AK102</f>
        <v>#DIV/0!</v>
      </c>
      <c r="AG86" s="222" t="e">
        <f t="shared" ref="AG86" si="189">AL102</f>
        <v>#DIV/0!</v>
      </c>
      <c r="AH86" s="222" t="e">
        <f t="shared" ref="AH86" si="190">AM102</f>
        <v>#DIV/0!</v>
      </c>
      <c r="AK86" s="220">
        <f>'Data-Overview'!P87</f>
        <v>0</v>
      </c>
      <c r="AL86" s="220">
        <f>'Data-Overview'!Q87</f>
        <v>0</v>
      </c>
      <c r="AM86" s="220">
        <f>'Data-Overview'!O87</f>
        <v>0</v>
      </c>
      <c r="AN86" s="726"/>
      <c r="AO86" s="726"/>
      <c r="AP86" s="221" t="s">
        <v>376</v>
      </c>
    </row>
    <row r="87" spans="2:42" ht="23.85" customHeight="1" x14ac:dyDescent="0.25">
      <c r="B87" s="458"/>
      <c r="C87" s="459"/>
      <c r="D87" s="103"/>
      <c r="E87" s="103"/>
      <c r="F87" s="584"/>
      <c r="G87" s="585"/>
      <c r="H87" s="699"/>
      <c r="I87" s="699"/>
      <c r="J87" s="699"/>
      <c r="K87" s="700"/>
      <c r="L87" s="248"/>
      <c r="M87" s="138" t="s">
        <v>376</v>
      </c>
      <c r="N87" s="279"/>
      <c r="O87" s="280"/>
      <c r="P87" s="280"/>
      <c r="Q87" s="281"/>
      <c r="R87" s="282"/>
      <c r="S87" s="282"/>
      <c r="T87" s="282"/>
      <c r="U87" s="282"/>
      <c r="V87" s="76">
        <f>EnterData_Dist!U87</f>
        <v>0</v>
      </c>
      <c r="W87" s="77">
        <f>EnterData_Dist!V87</f>
        <v>0</v>
      </c>
      <c r="X87" s="78">
        <f>EnterData_Dist!W87</f>
        <v>0</v>
      </c>
      <c r="AK87" s="220">
        <f>'Data-Overview'!P88</f>
        <v>0</v>
      </c>
      <c r="AL87" s="220">
        <f>'Data-Overview'!Q88</f>
        <v>0</v>
      </c>
      <c r="AM87" s="220">
        <f>'Data-Overview'!O88</f>
        <v>0</v>
      </c>
      <c r="AN87" s="728"/>
      <c r="AO87" s="728"/>
      <c r="AP87" s="221" t="s">
        <v>377</v>
      </c>
    </row>
    <row r="88" spans="2:42" ht="23.85" customHeight="1" x14ac:dyDescent="0.25">
      <c r="B88" s="458"/>
      <c r="C88" s="459"/>
      <c r="D88" s="103"/>
      <c r="E88" s="103"/>
      <c r="F88" s="586"/>
      <c r="G88" s="587"/>
      <c r="H88" s="587"/>
      <c r="I88" s="587"/>
      <c r="J88" s="587"/>
      <c r="K88" s="701"/>
      <c r="L88" s="249"/>
      <c r="M88" s="138" t="s">
        <v>377</v>
      </c>
      <c r="N88" s="279"/>
      <c r="O88" s="280"/>
      <c r="P88" s="280"/>
      <c r="Q88" s="281"/>
      <c r="R88" s="282"/>
      <c r="S88" s="282"/>
      <c r="T88" s="282"/>
      <c r="U88" s="282"/>
      <c r="V88" s="76">
        <f>EnterData_Dist!U88</f>
        <v>0</v>
      </c>
      <c r="W88" s="77">
        <f>EnterData_Dist!V88</f>
        <v>0</v>
      </c>
      <c r="X88" s="78">
        <f>EnterData_Dist!W88</f>
        <v>0</v>
      </c>
      <c r="AK88" s="220">
        <f>'Data-Overview'!P89</f>
        <v>0</v>
      </c>
      <c r="AL88" s="220">
        <f>'Data-Overview'!Q89</f>
        <v>0</v>
      </c>
      <c r="AM88" s="220">
        <f>'Data-Overview'!O89</f>
        <v>0</v>
      </c>
      <c r="AN88" s="728"/>
      <c r="AO88" s="728"/>
      <c r="AP88" s="221" t="s">
        <v>378</v>
      </c>
    </row>
    <row r="89" spans="2:42" ht="23.85" customHeight="1" x14ac:dyDescent="0.25">
      <c r="B89" s="458"/>
      <c r="C89" s="459"/>
      <c r="D89" s="103"/>
      <c r="E89" s="103"/>
      <c r="F89" s="586"/>
      <c r="G89" s="587"/>
      <c r="H89" s="587"/>
      <c r="I89" s="587"/>
      <c r="J89" s="587"/>
      <c r="K89" s="701"/>
      <c r="L89" s="251"/>
      <c r="M89" s="140" t="s">
        <v>378</v>
      </c>
      <c r="N89" s="283"/>
      <c r="O89" s="284"/>
      <c r="P89" s="284"/>
      <c r="Q89" s="285"/>
      <c r="R89" s="286"/>
      <c r="S89" s="286"/>
      <c r="T89" s="286"/>
      <c r="U89" s="286"/>
      <c r="V89" s="82">
        <f>EnterData_Dist!U89</f>
        <v>0</v>
      </c>
      <c r="W89" s="83">
        <f>EnterData_Dist!V89</f>
        <v>0</v>
      </c>
      <c r="X89" s="84">
        <f>EnterData_Dist!W89</f>
        <v>0</v>
      </c>
      <c r="AA89" s="724" t="s">
        <v>377</v>
      </c>
      <c r="AB89" s="725"/>
      <c r="AC89" s="725"/>
      <c r="AF89" s="724" t="s">
        <v>378</v>
      </c>
      <c r="AG89" s="725"/>
      <c r="AH89" s="725"/>
      <c r="AK89" s="220" t="e">
        <f>'Data-Overview'!P90</f>
        <v>#DIV/0!</v>
      </c>
      <c r="AL89" s="220" t="e">
        <f>'Data-Overview'!Q90</f>
        <v>#DIV/0!</v>
      </c>
      <c r="AM89" s="220" t="e">
        <f>'Data-Overview'!O90</f>
        <v>#DIV/0!</v>
      </c>
      <c r="AN89" s="726" t="s">
        <v>82</v>
      </c>
      <c r="AO89" s="726"/>
      <c r="AP89" s="221" t="s">
        <v>375</v>
      </c>
    </row>
    <row r="90" spans="2:42" ht="23.85" customHeight="1" x14ac:dyDescent="0.25">
      <c r="B90" s="458"/>
      <c r="C90" s="459"/>
      <c r="D90" s="103"/>
      <c r="E90" s="103"/>
      <c r="F90" s="584" t="s">
        <v>82</v>
      </c>
      <c r="G90" s="585"/>
      <c r="H90" s="702" t="str">
        <f>Overview_SelectedInterventions!N49</f>
        <v>-</v>
      </c>
      <c r="I90" s="699"/>
      <c r="J90" s="699"/>
      <c r="K90" s="700"/>
      <c r="L90" s="250"/>
      <c r="M90" s="139" t="s">
        <v>375</v>
      </c>
      <c r="N90" s="287"/>
      <c r="O90" s="288"/>
      <c r="P90" s="288"/>
      <c r="Q90" s="289"/>
      <c r="R90" s="290"/>
      <c r="S90" s="290"/>
      <c r="T90" s="290"/>
      <c r="U90" s="290"/>
      <c r="V90" s="76" t="e">
        <f>EnterData_Dist!U90</f>
        <v>#DIV/0!</v>
      </c>
      <c r="W90" s="77" t="e">
        <f>EnterData_Dist!V90</f>
        <v>#DIV/0!</v>
      </c>
      <c r="X90" s="78" t="e">
        <f>EnterData_Dist!W90</f>
        <v>#DIV/0!</v>
      </c>
      <c r="AA90" s="217" t="s">
        <v>373</v>
      </c>
      <c r="AB90" s="217" t="s">
        <v>374</v>
      </c>
      <c r="AC90" s="217" t="s">
        <v>372</v>
      </c>
      <c r="AF90" s="217" t="s">
        <v>373</v>
      </c>
      <c r="AG90" s="217" t="s">
        <v>374</v>
      </c>
      <c r="AH90" s="217" t="s">
        <v>372</v>
      </c>
      <c r="AK90" s="220" t="e">
        <f>'Data-Overview'!P91</f>
        <v>#DIV/0!</v>
      </c>
      <c r="AL90" s="220" t="e">
        <f>'Data-Overview'!Q91</f>
        <v>#DIV/0!</v>
      </c>
      <c r="AM90" s="220" t="e">
        <f>'Data-Overview'!O91</f>
        <v>#DIV/0!</v>
      </c>
      <c r="AN90" s="726"/>
      <c r="AO90" s="726"/>
      <c r="AP90" s="221" t="s">
        <v>376</v>
      </c>
    </row>
    <row r="91" spans="2:42" ht="23.85" customHeight="1" x14ac:dyDescent="0.25">
      <c r="B91" s="458"/>
      <c r="C91" s="459"/>
      <c r="D91" s="103"/>
      <c r="E91" s="103"/>
      <c r="F91" s="584"/>
      <c r="G91" s="585"/>
      <c r="H91" s="699"/>
      <c r="I91" s="699"/>
      <c r="J91" s="699"/>
      <c r="K91" s="700"/>
      <c r="L91" s="248"/>
      <c r="M91" s="138" t="s">
        <v>376</v>
      </c>
      <c r="N91" s="279"/>
      <c r="O91" s="280"/>
      <c r="P91" s="280"/>
      <c r="Q91" s="281"/>
      <c r="R91" s="282"/>
      <c r="S91" s="282"/>
      <c r="T91" s="282"/>
      <c r="U91" s="282"/>
      <c r="V91" s="76" t="e">
        <f>EnterData_Dist!U91</f>
        <v>#DIV/0!</v>
      </c>
      <c r="W91" s="77" t="e">
        <f>EnterData_Dist!V91</f>
        <v>#DIV/0!</v>
      </c>
      <c r="X91" s="78" t="e">
        <f>EnterData_Dist!W91</f>
        <v>#DIV/0!</v>
      </c>
      <c r="Z91" s="217" t="s">
        <v>55</v>
      </c>
      <c r="AA91" s="222">
        <f>AK83</f>
        <v>0</v>
      </c>
      <c r="AB91" s="222">
        <f t="shared" ref="AB91" si="191">AL83</f>
        <v>0</v>
      </c>
      <c r="AC91" s="222">
        <f t="shared" ref="AC91" si="192">AM83</f>
        <v>0</v>
      </c>
      <c r="AE91" s="217" t="s">
        <v>55</v>
      </c>
      <c r="AF91" s="222">
        <f t="shared" ref="AF91" si="193">AK84</f>
        <v>0</v>
      </c>
      <c r="AG91" s="222">
        <f t="shared" ref="AG91" si="194">AL84</f>
        <v>0</v>
      </c>
      <c r="AH91" s="222">
        <f t="shared" ref="AH91" si="195">AM84</f>
        <v>0</v>
      </c>
      <c r="AK91" s="220" t="e">
        <f>'Data-Overview'!P92</f>
        <v>#DIV/0!</v>
      </c>
      <c r="AL91" s="220" t="e">
        <f>'Data-Overview'!Q92</f>
        <v>#DIV/0!</v>
      </c>
      <c r="AM91" s="220" t="e">
        <f>'Data-Overview'!O92</f>
        <v>#DIV/0!</v>
      </c>
      <c r="AN91" s="728"/>
      <c r="AO91" s="728"/>
      <c r="AP91" s="221" t="s">
        <v>377</v>
      </c>
    </row>
    <row r="92" spans="2:42" ht="23.85" customHeight="1" x14ac:dyDescent="0.25">
      <c r="B92" s="458"/>
      <c r="C92" s="459"/>
      <c r="D92" s="103"/>
      <c r="E92" s="103"/>
      <c r="F92" s="586"/>
      <c r="G92" s="587"/>
      <c r="H92" s="587"/>
      <c r="I92" s="587"/>
      <c r="J92" s="587"/>
      <c r="K92" s="701"/>
      <c r="L92" s="249"/>
      <c r="M92" s="138" t="s">
        <v>377</v>
      </c>
      <c r="N92" s="279"/>
      <c r="O92" s="280"/>
      <c r="P92" s="280"/>
      <c r="Q92" s="281"/>
      <c r="R92" s="282"/>
      <c r="S92" s="282"/>
      <c r="T92" s="282"/>
      <c r="U92" s="282"/>
      <c r="V92" s="76" t="e">
        <f>EnterData_Dist!U92</f>
        <v>#DIV/0!</v>
      </c>
      <c r="W92" s="77" t="e">
        <f>EnterData_Dist!V92</f>
        <v>#DIV/0!</v>
      </c>
      <c r="X92" s="78" t="e">
        <f>EnterData_Dist!W92</f>
        <v>#DIV/0!</v>
      </c>
      <c r="Z92" s="217" t="s">
        <v>56</v>
      </c>
      <c r="AA92" s="222">
        <f t="shared" ref="AA92" si="196">AK87</f>
        <v>0</v>
      </c>
      <c r="AB92" s="222">
        <f t="shared" ref="AB92" si="197">AL87</f>
        <v>0</v>
      </c>
      <c r="AC92" s="222">
        <f t="shared" ref="AC92" si="198">AM87</f>
        <v>0</v>
      </c>
      <c r="AE92" s="217" t="s">
        <v>56</v>
      </c>
      <c r="AF92" s="222">
        <f t="shared" ref="AF92" si="199">AK88</f>
        <v>0</v>
      </c>
      <c r="AG92" s="222">
        <f t="shared" ref="AG92" si="200">AL88</f>
        <v>0</v>
      </c>
      <c r="AH92" s="222">
        <f t="shared" ref="AH92" si="201">AM88</f>
        <v>0</v>
      </c>
      <c r="AK92" s="220" t="e">
        <f>'Data-Overview'!P93</f>
        <v>#DIV/0!</v>
      </c>
      <c r="AL92" s="220" t="e">
        <f>'Data-Overview'!Q93</f>
        <v>#DIV/0!</v>
      </c>
      <c r="AM92" s="220" t="e">
        <f>'Data-Overview'!O93</f>
        <v>#DIV/0!</v>
      </c>
      <c r="AN92" s="728"/>
      <c r="AO92" s="728"/>
      <c r="AP92" s="221" t="s">
        <v>378</v>
      </c>
    </row>
    <row r="93" spans="2:42" ht="23.85" customHeight="1" x14ac:dyDescent="0.25">
      <c r="B93" s="458"/>
      <c r="C93" s="459"/>
      <c r="D93" s="103"/>
      <c r="E93" s="103"/>
      <c r="F93" s="586"/>
      <c r="G93" s="587"/>
      <c r="H93" s="587"/>
      <c r="I93" s="587"/>
      <c r="J93" s="587"/>
      <c r="K93" s="701"/>
      <c r="L93" s="251"/>
      <c r="M93" s="140" t="s">
        <v>378</v>
      </c>
      <c r="N93" s="283"/>
      <c r="O93" s="284"/>
      <c r="P93" s="284"/>
      <c r="Q93" s="285"/>
      <c r="R93" s="286"/>
      <c r="S93" s="286"/>
      <c r="T93" s="286"/>
      <c r="U93" s="286"/>
      <c r="V93" s="76" t="e">
        <f>EnterData_Dist!U93</f>
        <v>#DIV/0!</v>
      </c>
      <c r="W93" s="77" t="e">
        <f>EnterData_Dist!V93</f>
        <v>#DIV/0!</v>
      </c>
      <c r="X93" s="78" t="e">
        <f>EnterData_Dist!W93</f>
        <v>#DIV/0!</v>
      </c>
      <c r="Z93" s="217" t="s">
        <v>381</v>
      </c>
      <c r="AA93" s="222" t="e">
        <f t="shared" ref="AA93" si="202">AK91</f>
        <v>#DIV/0!</v>
      </c>
      <c r="AB93" s="222" t="e">
        <f t="shared" ref="AB93" si="203">AL91</f>
        <v>#DIV/0!</v>
      </c>
      <c r="AC93" s="222" t="e">
        <f t="shared" ref="AC93" si="204">AM91</f>
        <v>#DIV/0!</v>
      </c>
      <c r="AE93" s="217" t="s">
        <v>381</v>
      </c>
      <c r="AF93" s="222" t="e">
        <f t="shared" ref="AF93" si="205">AK92</f>
        <v>#DIV/0!</v>
      </c>
      <c r="AG93" s="222" t="e">
        <f t="shared" ref="AG93" si="206">AL92</f>
        <v>#DIV/0!</v>
      </c>
      <c r="AH93" s="222" t="e">
        <f>AM92</f>
        <v>#DIV/0!</v>
      </c>
      <c r="AK93" s="220" t="e">
        <f>'Data-Overview'!P94</f>
        <v>#DIV/0!</v>
      </c>
      <c r="AL93" s="220" t="e">
        <f>'Data-Overview'!Q94</f>
        <v>#DIV/0!</v>
      </c>
      <c r="AM93" s="220" t="e">
        <f>'Data-Overview'!O94</f>
        <v>#DIV/0!</v>
      </c>
      <c r="AN93" s="726" t="s">
        <v>57</v>
      </c>
      <c r="AO93" s="726"/>
      <c r="AP93" s="221" t="s">
        <v>375</v>
      </c>
    </row>
    <row r="94" spans="2:42" ht="23.85" customHeight="1" x14ac:dyDescent="0.25">
      <c r="B94" s="593"/>
      <c r="C94" s="594"/>
      <c r="D94" s="104"/>
      <c r="E94" s="104"/>
      <c r="F94" s="584" t="s">
        <v>57</v>
      </c>
      <c r="G94" s="585"/>
      <c r="H94" s="702" t="str">
        <f>Overview_SelectedInterventions!N51</f>
        <v>-</v>
      </c>
      <c r="I94" s="699"/>
      <c r="J94" s="699"/>
      <c r="K94" s="700"/>
      <c r="L94" s="250"/>
      <c r="M94" s="139" t="s">
        <v>375</v>
      </c>
      <c r="N94" s="287"/>
      <c r="O94" s="288"/>
      <c r="P94" s="288"/>
      <c r="Q94" s="289"/>
      <c r="R94" s="290"/>
      <c r="S94" s="290"/>
      <c r="T94" s="290"/>
      <c r="U94" s="290"/>
      <c r="V94" s="79" t="e">
        <f>EnterData_Dist!U94</f>
        <v>#DIV/0!</v>
      </c>
      <c r="W94" s="80" t="e">
        <f>EnterData_Dist!V94</f>
        <v>#DIV/0!</v>
      </c>
      <c r="X94" s="81" t="e">
        <f>EnterData_Dist!W94</f>
        <v>#DIV/0!</v>
      </c>
      <c r="Z94" s="217" t="s">
        <v>382</v>
      </c>
      <c r="AA94" s="222" t="e">
        <f t="shared" ref="AA94" si="207">AK95</f>
        <v>#DIV/0!</v>
      </c>
      <c r="AB94" s="222" t="e">
        <f t="shared" ref="AB94" si="208">AL95</f>
        <v>#DIV/0!</v>
      </c>
      <c r="AC94" s="222" t="e">
        <f t="shared" ref="AC94" si="209">AM95</f>
        <v>#DIV/0!</v>
      </c>
      <c r="AE94" s="217" t="s">
        <v>382</v>
      </c>
      <c r="AF94" s="222" t="e">
        <f t="shared" ref="AF94" si="210">AK96</f>
        <v>#DIV/0!</v>
      </c>
      <c r="AG94" s="222" t="e">
        <f t="shared" ref="AG94" si="211">AL96</f>
        <v>#DIV/0!</v>
      </c>
      <c r="AH94" s="222" t="e">
        <f t="shared" ref="AH94" si="212">AM96</f>
        <v>#DIV/0!</v>
      </c>
      <c r="AK94" s="220" t="e">
        <f>'Data-Overview'!P95</f>
        <v>#DIV/0!</v>
      </c>
      <c r="AL94" s="220" t="e">
        <f>'Data-Overview'!Q95</f>
        <v>#DIV/0!</v>
      </c>
      <c r="AM94" s="220" t="e">
        <f>'Data-Overview'!O95</f>
        <v>#DIV/0!</v>
      </c>
      <c r="AN94" s="726"/>
      <c r="AO94" s="726"/>
      <c r="AP94" s="221" t="s">
        <v>376</v>
      </c>
    </row>
    <row r="95" spans="2:42" ht="23.85" customHeight="1" x14ac:dyDescent="0.25">
      <c r="B95" s="593"/>
      <c r="C95" s="594"/>
      <c r="D95" s="104"/>
      <c r="E95" s="104"/>
      <c r="F95" s="584"/>
      <c r="G95" s="585"/>
      <c r="H95" s="699"/>
      <c r="I95" s="699"/>
      <c r="J95" s="699"/>
      <c r="K95" s="700"/>
      <c r="L95" s="248"/>
      <c r="M95" s="138" t="s">
        <v>376</v>
      </c>
      <c r="N95" s="279"/>
      <c r="O95" s="280"/>
      <c r="P95" s="280"/>
      <c r="Q95" s="281"/>
      <c r="R95" s="282"/>
      <c r="S95" s="282"/>
      <c r="T95" s="282"/>
      <c r="U95" s="282"/>
      <c r="V95" s="76" t="e">
        <f>EnterData_Dist!U95</f>
        <v>#DIV/0!</v>
      </c>
      <c r="W95" s="77" t="e">
        <f>EnterData_Dist!V95</f>
        <v>#DIV/0!</v>
      </c>
      <c r="X95" s="78" t="e">
        <f>EnterData_Dist!W95</f>
        <v>#DIV/0!</v>
      </c>
      <c r="Z95" s="217" t="s">
        <v>58</v>
      </c>
      <c r="AA95" s="222" t="e">
        <f t="shared" ref="AA95" si="213">AK99</f>
        <v>#DIV/0!</v>
      </c>
      <c r="AB95" s="222" t="e">
        <f t="shared" ref="AB95" si="214">AL99</f>
        <v>#DIV/0!</v>
      </c>
      <c r="AC95" s="222" t="e">
        <f t="shared" ref="AC95" si="215">AM99</f>
        <v>#DIV/0!</v>
      </c>
      <c r="AE95" s="217" t="s">
        <v>58</v>
      </c>
      <c r="AF95" s="222" t="e">
        <f t="shared" ref="AF95" si="216">AK100</f>
        <v>#DIV/0!</v>
      </c>
      <c r="AG95" s="222" t="e">
        <f t="shared" ref="AG95" si="217">AL100</f>
        <v>#DIV/0!</v>
      </c>
      <c r="AH95" s="222" t="e">
        <f t="shared" ref="AH95" si="218">AM100</f>
        <v>#DIV/0!</v>
      </c>
      <c r="AK95" s="220" t="e">
        <f>'Data-Overview'!P96</f>
        <v>#DIV/0!</v>
      </c>
      <c r="AL95" s="220" t="e">
        <f>'Data-Overview'!Q96</f>
        <v>#DIV/0!</v>
      </c>
      <c r="AM95" s="220" t="e">
        <f>'Data-Overview'!O96</f>
        <v>#DIV/0!</v>
      </c>
      <c r="AN95" s="728"/>
      <c r="AO95" s="728"/>
      <c r="AP95" s="221" t="s">
        <v>377</v>
      </c>
    </row>
    <row r="96" spans="2:42" ht="23.85" customHeight="1" x14ac:dyDescent="0.25">
      <c r="B96" s="593"/>
      <c r="C96" s="594"/>
      <c r="D96" s="104"/>
      <c r="E96" s="104"/>
      <c r="F96" s="586"/>
      <c r="G96" s="587"/>
      <c r="H96" s="587"/>
      <c r="I96" s="587"/>
      <c r="J96" s="587"/>
      <c r="K96" s="701"/>
      <c r="L96" s="249"/>
      <c r="M96" s="138" t="s">
        <v>377</v>
      </c>
      <c r="N96" s="279"/>
      <c r="O96" s="280"/>
      <c r="P96" s="280"/>
      <c r="Q96" s="281"/>
      <c r="R96" s="282"/>
      <c r="S96" s="282"/>
      <c r="T96" s="282"/>
      <c r="U96" s="282"/>
      <c r="V96" s="76" t="e">
        <f>EnterData_Dist!U96</f>
        <v>#DIV/0!</v>
      </c>
      <c r="W96" s="77" t="e">
        <f>EnterData_Dist!V96</f>
        <v>#DIV/0!</v>
      </c>
      <c r="X96" s="78" t="e">
        <f>EnterData_Dist!W96</f>
        <v>#DIV/0!</v>
      </c>
      <c r="Z96" s="217" t="s">
        <v>59</v>
      </c>
      <c r="AA96" s="222" t="e">
        <f t="shared" ref="AA96" si="219">AK103</f>
        <v>#DIV/0!</v>
      </c>
      <c r="AB96" s="222" t="e">
        <f t="shared" ref="AB96" si="220">AL103</f>
        <v>#DIV/0!</v>
      </c>
      <c r="AC96" s="222" t="e">
        <f t="shared" ref="AC96" si="221">AM103</f>
        <v>#DIV/0!</v>
      </c>
      <c r="AE96" s="217" t="s">
        <v>59</v>
      </c>
      <c r="AF96" s="222" t="e">
        <f t="shared" ref="AF96" si="222">AK104</f>
        <v>#DIV/0!</v>
      </c>
      <c r="AG96" s="222" t="e">
        <f t="shared" ref="AG96" si="223">AL104</f>
        <v>#DIV/0!</v>
      </c>
      <c r="AH96" s="222" t="e">
        <f t="shared" ref="AH96" si="224">AM104</f>
        <v>#DIV/0!</v>
      </c>
      <c r="AK96" s="220" t="e">
        <f>'Data-Overview'!P97</f>
        <v>#DIV/0!</v>
      </c>
      <c r="AL96" s="220" t="e">
        <f>'Data-Overview'!Q97</f>
        <v>#DIV/0!</v>
      </c>
      <c r="AM96" s="220" t="e">
        <f>'Data-Overview'!O97</f>
        <v>#DIV/0!</v>
      </c>
      <c r="AN96" s="728"/>
      <c r="AO96" s="728"/>
      <c r="AP96" s="221" t="s">
        <v>378</v>
      </c>
    </row>
    <row r="97" spans="2:42" ht="23.85" customHeight="1" x14ac:dyDescent="0.25">
      <c r="B97" s="593"/>
      <c r="C97" s="594"/>
      <c r="D97" s="104"/>
      <c r="E97" s="104"/>
      <c r="F97" s="586"/>
      <c r="G97" s="587"/>
      <c r="H97" s="587"/>
      <c r="I97" s="587"/>
      <c r="J97" s="587"/>
      <c r="K97" s="701"/>
      <c r="L97" s="251"/>
      <c r="M97" s="140" t="s">
        <v>378</v>
      </c>
      <c r="N97" s="283"/>
      <c r="O97" s="284"/>
      <c r="P97" s="284"/>
      <c r="Q97" s="285"/>
      <c r="R97" s="286"/>
      <c r="S97" s="286"/>
      <c r="T97" s="286"/>
      <c r="U97" s="286"/>
      <c r="V97" s="82" t="e">
        <f>EnterData_Dist!U97</f>
        <v>#DIV/0!</v>
      </c>
      <c r="W97" s="83" t="e">
        <f>EnterData_Dist!V97</f>
        <v>#DIV/0!</v>
      </c>
      <c r="X97" s="84" t="e">
        <f>EnterData_Dist!W97</f>
        <v>#DIV/0!</v>
      </c>
      <c r="AK97" s="220" t="e">
        <f>'Data-Overview'!P98</f>
        <v>#DIV/0!</v>
      </c>
      <c r="AL97" s="220" t="e">
        <f>'Data-Overview'!Q98</f>
        <v>#DIV/0!</v>
      </c>
      <c r="AM97" s="220" t="e">
        <f>'Data-Overview'!O98</f>
        <v>#DIV/0!</v>
      </c>
      <c r="AN97" s="726" t="s">
        <v>58</v>
      </c>
      <c r="AO97" s="726"/>
      <c r="AP97" s="221" t="s">
        <v>375</v>
      </c>
    </row>
    <row r="98" spans="2:42" ht="23.85" customHeight="1" x14ac:dyDescent="0.25">
      <c r="B98" s="593"/>
      <c r="C98" s="594"/>
      <c r="D98" s="104"/>
      <c r="E98" s="104"/>
      <c r="F98" s="584" t="s">
        <v>58</v>
      </c>
      <c r="G98" s="585"/>
      <c r="H98" s="702" t="str">
        <f>Overview_SelectedInterventions!N53</f>
        <v>-</v>
      </c>
      <c r="I98" s="699"/>
      <c r="J98" s="699"/>
      <c r="K98" s="700"/>
      <c r="L98" s="250"/>
      <c r="M98" s="139" t="s">
        <v>375</v>
      </c>
      <c r="N98" s="287"/>
      <c r="O98" s="288"/>
      <c r="P98" s="288"/>
      <c r="Q98" s="289"/>
      <c r="R98" s="290"/>
      <c r="S98" s="290"/>
      <c r="T98" s="290"/>
      <c r="U98" s="290"/>
      <c r="V98" s="79" t="e">
        <f>EnterData_Dist!U98</f>
        <v>#DIV/0!</v>
      </c>
      <c r="W98" s="80" t="e">
        <f>EnterData_Dist!V98</f>
        <v>#DIV/0!</v>
      </c>
      <c r="X98" s="81" t="e">
        <f>EnterData_Dist!W98</f>
        <v>#DIV/0!</v>
      </c>
      <c r="AK98" s="220" t="e">
        <f>'Data-Overview'!P99</f>
        <v>#DIV/0!</v>
      </c>
      <c r="AL98" s="220" t="e">
        <f>'Data-Overview'!Q99</f>
        <v>#DIV/0!</v>
      </c>
      <c r="AM98" s="220" t="e">
        <f>'Data-Overview'!O99</f>
        <v>#DIV/0!</v>
      </c>
      <c r="AN98" s="726"/>
      <c r="AO98" s="726"/>
      <c r="AP98" s="221" t="s">
        <v>376</v>
      </c>
    </row>
    <row r="99" spans="2:42" ht="23.85" customHeight="1" x14ac:dyDescent="0.25">
      <c r="B99" s="593"/>
      <c r="C99" s="594"/>
      <c r="D99" s="104"/>
      <c r="E99" s="104"/>
      <c r="F99" s="584"/>
      <c r="G99" s="585"/>
      <c r="H99" s="699"/>
      <c r="I99" s="699"/>
      <c r="J99" s="699"/>
      <c r="K99" s="700"/>
      <c r="L99" s="248"/>
      <c r="M99" s="138" t="s">
        <v>376</v>
      </c>
      <c r="N99" s="279"/>
      <c r="O99" s="280"/>
      <c r="P99" s="280"/>
      <c r="Q99" s="281"/>
      <c r="R99" s="282"/>
      <c r="S99" s="282"/>
      <c r="T99" s="282"/>
      <c r="U99" s="282"/>
      <c r="V99" s="76" t="e">
        <f>EnterData_Dist!U99</f>
        <v>#DIV/0!</v>
      </c>
      <c r="W99" s="77" t="e">
        <f>EnterData_Dist!V99</f>
        <v>#DIV/0!</v>
      </c>
      <c r="X99" s="78" t="e">
        <f>EnterData_Dist!W99</f>
        <v>#DIV/0!</v>
      </c>
      <c r="AK99" s="220" t="e">
        <f>'Data-Overview'!P100</f>
        <v>#DIV/0!</v>
      </c>
      <c r="AL99" s="220" t="e">
        <f>'Data-Overview'!Q100</f>
        <v>#DIV/0!</v>
      </c>
      <c r="AM99" s="220" t="e">
        <f>'Data-Overview'!O100</f>
        <v>#DIV/0!</v>
      </c>
      <c r="AN99" s="728"/>
      <c r="AO99" s="728"/>
      <c r="AP99" s="221" t="s">
        <v>377</v>
      </c>
    </row>
    <row r="100" spans="2:42" ht="23.85" customHeight="1" x14ac:dyDescent="0.25">
      <c r="B100" s="593"/>
      <c r="C100" s="594"/>
      <c r="D100" s="104"/>
      <c r="E100" s="104"/>
      <c r="F100" s="586"/>
      <c r="G100" s="587"/>
      <c r="H100" s="587"/>
      <c r="I100" s="587"/>
      <c r="J100" s="587"/>
      <c r="K100" s="701"/>
      <c r="L100" s="249"/>
      <c r="M100" s="138" t="s">
        <v>377</v>
      </c>
      <c r="N100" s="279"/>
      <c r="O100" s="280"/>
      <c r="P100" s="280"/>
      <c r="Q100" s="281"/>
      <c r="R100" s="282"/>
      <c r="S100" s="282"/>
      <c r="T100" s="282"/>
      <c r="U100" s="282"/>
      <c r="V100" s="76" t="e">
        <f>EnterData_Dist!U100</f>
        <v>#DIV/0!</v>
      </c>
      <c r="W100" s="77" t="e">
        <f>EnterData_Dist!V100</f>
        <v>#DIV/0!</v>
      </c>
      <c r="X100" s="78" t="e">
        <f>EnterData_Dist!W100</f>
        <v>#DIV/0!</v>
      </c>
      <c r="AK100" s="220" t="e">
        <f>'Data-Overview'!P101</f>
        <v>#DIV/0!</v>
      </c>
      <c r="AL100" s="220" t="e">
        <f>'Data-Overview'!Q101</f>
        <v>#DIV/0!</v>
      </c>
      <c r="AM100" s="220" t="e">
        <f>'Data-Overview'!O101</f>
        <v>#DIV/0!</v>
      </c>
      <c r="AN100" s="728"/>
      <c r="AO100" s="728"/>
      <c r="AP100" s="221" t="s">
        <v>378</v>
      </c>
    </row>
    <row r="101" spans="2:42" ht="23.85" customHeight="1" x14ac:dyDescent="0.25">
      <c r="B101" s="593"/>
      <c r="C101" s="594"/>
      <c r="D101" s="104"/>
      <c r="E101" s="104"/>
      <c r="F101" s="586"/>
      <c r="G101" s="587"/>
      <c r="H101" s="587"/>
      <c r="I101" s="587"/>
      <c r="J101" s="587"/>
      <c r="K101" s="701"/>
      <c r="L101" s="251"/>
      <c r="M101" s="140" t="s">
        <v>378</v>
      </c>
      <c r="N101" s="283"/>
      <c r="O101" s="284"/>
      <c r="P101" s="284"/>
      <c r="Q101" s="285"/>
      <c r="R101" s="286"/>
      <c r="S101" s="286"/>
      <c r="T101" s="286"/>
      <c r="U101" s="286"/>
      <c r="V101" s="82" t="e">
        <f>EnterData_Dist!U101</f>
        <v>#DIV/0!</v>
      </c>
      <c r="W101" s="83" t="e">
        <f>EnterData_Dist!V101</f>
        <v>#DIV/0!</v>
      </c>
      <c r="X101" s="84" t="e">
        <f>EnterData_Dist!W101</f>
        <v>#DIV/0!</v>
      </c>
      <c r="AK101" s="220" t="e">
        <f>'Data-Overview'!P102</f>
        <v>#DIV/0!</v>
      </c>
      <c r="AL101" s="220" t="e">
        <f>'Data-Overview'!Q102</f>
        <v>#DIV/0!</v>
      </c>
      <c r="AM101" s="220" t="e">
        <f>'Data-Overview'!O102</f>
        <v>#DIV/0!</v>
      </c>
      <c r="AN101" s="726" t="s">
        <v>59</v>
      </c>
      <c r="AO101" s="726"/>
      <c r="AP101" s="221" t="s">
        <v>375</v>
      </c>
    </row>
    <row r="102" spans="2:42" ht="23.85" customHeight="1" x14ac:dyDescent="0.25">
      <c r="B102" s="593"/>
      <c r="C102" s="594"/>
      <c r="D102" s="104"/>
      <c r="E102" s="104"/>
      <c r="F102" s="584" t="s">
        <v>59</v>
      </c>
      <c r="G102" s="585"/>
      <c r="H102" s="702" t="str">
        <f>Overview_SelectedInterventions!N55</f>
        <v>-</v>
      </c>
      <c r="I102" s="699"/>
      <c r="J102" s="699"/>
      <c r="K102" s="700"/>
      <c r="L102" s="248"/>
      <c r="M102" s="138" t="s">
        <v>375</v>
      </c>
      <c r="N102" s="287"/>
      <c r="O102" s="288"/>
      <c r="P102" s="288"/>
      <c r="Q102" s="289"/>
      <c r="R102" s="290"/>
      <c r="S102" s="290"/>
      <c r="T102" s="290"/>
      <c r="U102" s="290"/>
      <c r="V102" s="76" t="e">
        <f>EnterData_Dist!U102</f>
        <v>#DIV/0!</v>
      </c>
      <c r="W102" s="77" t="e">
        <f>EnterData_Dist!V102</f>
        <v>#DIV/0!</v>
      </c>
      <c r="X102" s="78" t="e">
        <f>EnterData_Dist!W102</f>
        <v>#DIV/0!</v>
      </c>
      <c r="AK102" s="220" t="e">
        <f>'Data-Overview'!P103</f>
        <v>#DIV/0!</v>
      </c>
      <c r="AL102" s="220" t="e">
        <f>'Data-Overview'!Q103</f>
        <v>#DIV/0!</v>
      </c>
      <c r="AM102" s="220" t="e">
        <f>'Data-Overview'!O103</f>
        <v>#DIV/0!</v>
      </c>
      <c r="AN102" s="726"/>
      <c r="AO102" s="726"/>
      <c r="AP102" s="221" t="s">
        <v>376</v>
      </c>
    </row>
    <row r="103" spans="2:42" ht="23.85" customHeight="1" x14ac:dyDescent="0.25">
      <c r="B103" s="593"/>
      <c r="C103" s="594"/>
      <c r="D103" s="104"/>
      <c r="E103" s="104"/>
      <c r="F103" s="584"/>
      <c r="G103" s="585"/>
      <c r="H103" s="699"/>
      <c r="I103" s="699"/>
      <c r="J103" s="699"/>
      <c r="K103" s="700"/>
      <c r="L103" s="248"/>
      <c r="M103" s="138" t="s">
        <v>376</v>
      </c>
      <c r="N103" s="279"/>
      <c r="O103" s="280"/>
      <c r="P103" s="280"/>
      <c r="Q103" s="281"/>
      <c r="R103" s="282"/>
      <c r="S103" s="282"/>
      <c r="T103" s="282"/>
      <c r="U103" s="282"/>
      <c r="V103" s="76" t="e">
        <f>EnterData_Dist!U103</f>
        <v>#DIV/0!</v>
      </c>
      <c r="W103" s="77" t="e">
        <f>EnterData_Dist!V103</f>
        <v>#DIV/0!</v>
      </c>
      <c r="X103" s="78" t="e">
        <f>EnterData_Dist!W103</f>
        <v>#DIV/0!</v>
      </c>
      <c r="AK103" s="220" t="e">
        <f>'Data-Overview'!P104</f>
        <v>#DIV/0!</v>
      </c>
      <c r="AL103" s="220" t="e">
        <f>'Data-Overview'!Q104</f>
        <v>#DIV/0!</v>
      </c>
      <c r="AM103" s="220" t="e">
        <f>'Data-Overview'!O104</f>
        <v>#DIV/0!</v>
      </c>
      <c r="AN103" s="728"/>
      <c r="AO103" s="728"/>
      <c r="AP103" s="221" t="s">
        <v>377</v>
      </c>
    </row>
    <row r="104" spans="2:42" ht="23.85" customHeight="1" x14ac:dyDescent="0.25">
      <c r="B104" s="593"/>
      <c r="C104" s="594"/>
      <c r="D104" s="104"/>
      <c r="E104" s="104"/>
      <c r="F104" s="586"/>
      <c r="G104" s="587"/>
      <c r="H104" s="587"/>
      <c r="I104" s="587"/>
      <c r="J104" s="587"/>
      <c r="K104" s="701"/>
      <c r="L104" s="249"/>
      <c r="M104" s="138" t="s">
        <v>377</v>
      </c>
      <c r="N104" s="279"/>
      <c r="O104" s="280"/>
      <c r="P104" s="280"/>
      <c r="Q104" s="281"/>
      <c r="R104" s="282"/>
      <c r="S104" s="282"/>
      <c r="T104" s="282"/>
      <c r="U104" s="282"/>
      <c r="V104" s="76" t="e">
        <f>EnterData_Dist!U104</f>
        <v>#DIV/0!</v>
      </c>
      <c r="W104" s="77" t="e">
        <f>EnterData_Dist!V104</f>
        <v>#DIV/0!</v>
      </c>
      <c r="X104" s="78" t="e">
        <f>EnterData_Dist!W104</f>
        <v>#DIV/0!</v>
      </c>
      <c r="AK104" s="220" t="e">
        <f>'Data-Overview'!P105</f>
        <v>#DIV/0!</v>
      </c>
      <c r="AL104" s="220" t="e">
        <f>'Data-Overview'!Q105</f>
        <v>#DIV/0!</v>
      </c>
      <c r="AM104" s="220" t="e">
        <f>'Data-Overview'!O105</f>
        <v>#DIV/0!</v>
      </c>
      <c r="AN104" s="728"/>
      <c r="AO104" s="728"/>
      <c r="AP104" s="221" t="s">
        <v>378</v>
      </c>
    </row>
    <row r="105" spans="2:42" ht="23.85" customHeight="1" x14ac:dyDescent="0.25">
      <c r="B105" s="595"/>
      <c r="C105" s="596"/>
      <c r="D105" s="105"/>
      <c r="E105" s="105"/>
      <c r="F105" s="588"/>
      <c r="G105" s="589"/>
      <c r="H105" s="589"/>
      <c r="I105" s="589"/>
      <c r="J105" s="589"/>
      <c r="K105" s="703"/>
      <c r="L105" s="252"/>
      <c r="M105" s="141" t="s">
        <v>378</v>
      </c>
      <c r="N105" s="291"/>
      <c r="O105" s="292"/>
      <c r="P105" s="292"/>
      <c r="Q105" s="293"/>
      <c r="R105" s="294"/>
      <c r="S105" s="294"/>
      <c r="T105" s="294"/>
      <c r="U105" s="294"/>
      <c r="V105" s="85" t="e">
        <f>EnterData_Dist!U105</f>
        <v>#DIV/0!</v>
      </c>
      <c r="W105" s="86" t="e">
        <f>EnterData_Dist!V105</f>
        <v>#DIV/0!</v>
      </c>
      <c r="X105" s="87" t="e">
        <f>EnterData_Dist!W105</f>
        <v>#DIV/0!</v>
      </c>
      <c r="AA105" s="217" t="s">
        <v>373</v>
      </c>
      <c r="AB105" s="217" t="s">
        <v>374</v>
      </c>
      <c r="AC105" s="217" t="s">
        <v>372</v>
      </c>
      <c r="AF105" s="217" t="s">
        <v>373</v>
      </c>
      <c r="AG105" s="217" t="s">
        <v>374</v>
      </c>
      <c r="AH105" s="217" t="s">
        <v>372</v>
      </c>
      <c r="AK105" s="220">
        <f>'Data-Overview'!P106</f>
        <v>0</v>
      </c>
      <c r="AL105" s="220">
        <f>'Data-Overview'!Q106</f>
        <v>0</v>
      </c>
      <c r="AM105" s="220">
        <f>'Data-Overview'!O106</f>
        <v>0</v>
      </c>
      <c r="AN105" s="239"/>
      <c r="AO105" s="239"/>
      <c r="AP105" s="221"/>
    </row>
    <row r="106" spans="2:42" ht="9.9499999999999993" customHeight="1" x14ac:dyDescent="0.25">
      <c r="B106" s="99"/>
      <c r="C106" s="100"/>
      <c r="D106" s="106"/>
      <c r="E106" s="106"/>
      <c r="F106" s="107"/>
      <c r="G106" s="108"/>
      <c r="H106" s="108"/>
      <c r="I106" s="108"/>
      <c r="J106" s="108"/>
      <c r="K106" s="109"/>
      <c r="L106" s="240"/>
      <c r="M106" s="110"/>
      <c r="N106" s="273"/>
      <c r="O106" s="273"/>
      <c r="P106" s="273"/>
      <c r="Q106" s="273"/>
      <c r="R106" s="274"/>
      <c r="S106" s="274"/>
      <c r="T106" s="274"/>
      <c r="U106" s="274"/>
      <c r="V106" s="111"/>
      <c r="W106" s="112"/>
      <c r="X106" s="113"/>
      <c r="Z106" s="217" t="s">
        <v>55</v>
      </c>
      <c r="AA106" s="222" t="e">
        <f t="shared" ref="AA106" si="225">AK106</f>
        <v>#DIV/0!</v>
      </c>
      <c r="AB106" s="222" t="e">
        <f t="shared" ref="AB106" si="226">AL106</f>
        <v>#DIV/0!</v>
      </c>
      <c r="AC106" s="222" t="e">
        <f t="shared" ref="AC106" si="227">AM106</f>
        <v>#DIV/0!</v>
      </c>
      <c r="AE106" s="217" t="s">
        <v>55</v>
      </c>
      <c r="AF106" s="222">
        <f t="shared" ref="AF106" si="228">AK107</f>
        <v>0</v>
      </c>
      <c r="AG106" s="222">
        <f t="shared" ref="AG106" si="229">AL107</f>
        <v>0</v>
      </c>
      <c r="AH106" s="222">
        <f t="shared" ref="AH106" si="230">AM107</f>
        <v>0</v>
      </c>
      <c r="AK106" s="220" t="e">
        <f>'Data-Overview'!P107</f>
        <v>#DIV/0!</v>
      </c>
      <c r="AL106" s="220" t="e">
        <f>'Data-Overview'!Q107</f>
        <v>#DIV/0!</v>
      </c>
      <c r="AM106" s="220" t="e">
        <f>'Data-Overview'!O107</f>
        <v>#DIV/0!</v>
      </c>
      <c r="AN106" s="726" t="s">
        <v>55</v>
      </c>
      <c r="AO106" s="727"/>
      <c r="AP106" s="221" t="s">
        <v>375</v>
      </c>
    </row>
    <row r="107" spans="2:42" ht="23.85" customHeight="1" x14ac:dyDescent="0.25">
      <c r="B107" s="600" t="str">
        <f>'Select Interventions'!E17</f>
        <v>Select intervention #5</v>
      </c>
      <c r="C107" s="451"/>
      <c r="D107" s="102"/>
      <c r="E107" s="102"/>
      <c r="F107" s="605" t="s">
        <v>55</v>
      </c>
      <c r="G107" s="606"/>
      <c r="H107" s="704" t="str">
        <f>Overview_SelectedInterventions!N58</f>
        <v>-</v>
      </c>
      <c r="I107" s="705"/>
      <c r="J107" s="705"/>
      <c r="K107" s="706"/>
      <c r="L107" s="241"/>
      <c r="M107" s="127" t="s">
        <v>375</v>
      </c>
      <c r="N107" s="253"/>
      <c r="O107" s="254"/>
      <c r="P107" s="254"/>
      <c r="Q107" s="255"/>
      <c r="R107" s="256"/>
      <c r="S107" s="256"/>
      <c r="T107" s="256"/>
      <c r="U107" s="256"/>
      <c r="V107" s="73" t="e">
        <f>EnterData_Dist!U107</f>
        <v>#DIV/0!</v>
      </c>
      <c r="W107" s="74" t="e">
        <f>EnterData_Dist!V107</f>
        <v>#DIV/0!</v>
      </c>
      <c r="X107" s="75" t="e">
        <f>EnterData_Dist!W107</f>
        <v>#DIV/0!</v>
      </c>
      <c r="Z107" s="217" t="s">
        <v>56</v>
      </c>
      <c r="AA107" s="222" t="e">
        <f t="shared" ref="AA107" si="231">AK110</f>
        <v>#DIV/0!</v>
      </c>
      <c r="AB107" s="222" t="e">
        <f t="shared" ref="AB107" si="232">AL110</f>
        <v>#DIV/0!</v>
      </c>
      <c r="AC107" s="222" t="e">
        <f t="shared" ref="AC107" si="233">AM110</f>
        <v>#DIV/0!</v>
      </c>
      <c r="AE107" s="217" t="s">
        <v>56</v>
      </c>
      <c r="AF107" s="222">
        <f t="shared" ref="AF107" si="234">AK111</f>
        <v>0</v>
      </c>
      <c r="AG107" s="222">
        <f t="shared" ref="AG107" si="235">AL111</f>
        <v>0</v>
      </c>
      <c r="AH107" s="222">
        <f t="shared" ref="AH107" si="236">AM111</f>
        <v>0</v>
      </c>
      <c r="AK107" s="220">
        <f>'Data-Overview'!P108</f>
        <v>0</v>
      </c>
      <c r="AL107" s="220">
        <f>'Data-Overview'!Q108</f>
        <v>0</v>
      </c>
      <c r="AM107" s="220">
        <f>'Data-Overview'!O108</f>
        <v>0</v>
      </c>
      <c r="AN107" s="726"/>
      <c r="AO107" s="727"/>
      <c r="AP107" s="221" t="s">
        <v>376</v>
      </c>
    </row>
    <row r="108" spans="2:42" ht="23.85" customHeight="1" x14ac:dyDescent="0.25">
      <c r="B108" s="452"/>
      <c r="C108" s="453"/>
      <c r="D108" s="103"/>
      <c r="E108" s="103"/>
      <c r="F108" s="607"/>
      <c r="G108" s="608"/>
      <c r="H108" s="687"/>
      <c r="I108" s="687"/>
      <c r="J108" s="687"/>
      <c r="K108" s="688"/>
      <c r="L108" s="242"/>
      <c r="M108" s="128" t="s">
        <v>376</v>
      </c>
      <c r="N108" s="257"/>
      <c r="O108" s="258"/>
      <c r="P108" s="258"/>
      <c r="Q108" s="259"/>
      <c r="R108" s="260"/>
      <c r="S108" s="260"/>
      <c r="T108" s="260"/>
      <c r="U108" s="260"/>
      <c r="V108" s="76">
        <f>EnterData_Dist!U108</f>
        <v>0</v>
      </c>
      <c r="W108" s="77">
        <f>EnterData_Dist!V108</f>
        <v>0</v>
      </c>
      <c r="X108" s="78">
        <f>EnterData_Dist!W108</f>
        <v>0</v>
      </c>
      <c r="Z108" s="217" t="s">
        <v>381</v>
      </c>
      <c r="AA108" s="222" t="str">
        <f>IF(ISNUMBER(AK114),AK114,IF(ISNUMBER(AK115),AK115,IF(ISNUMBER(AK116),AK116,IF(ISNUMBER(AK117),AK117,"-"))))</f>
        <v>-</v>
      </c>
      <c r="AB108" s="222" t="str">
        <f>IF(ISNUMBER(AL114),AL114,IF(ISNUMBER(AL115),AL115,IF(ISNUMBER(AL116),AL116,IF(ISNUMBER(AL117),AL117,"-"))))</f>
        <v>-</v>
      </c>
      <c r="AC108" s="222" t="str">
        <f>IF(ISNUMBER(AM114),AM114,IF(ISNUMBER(AM115),AM115,IF(ISNUMBER(AM116),AM116,IF(ISNUMBER(AM117),AM117,"-"))))</f>
        <v>-</v>
      </c>
      <c r="AE108" s="217" t="s">
        <v>381</v>
      </c>
      <c r="AF108" s="222" t="e">
        <f t="shared" ref="AF108" si="237">AK115</f>
        <v>#DIV/0!</v>
      </c>
      <c r="AG108" s="222" t="e">
        <f t="shared" ref="AG108" si="238">AL115</f>
        <v>#DIV/0!</v>
      </c>
      <c r="AH108" s="222" t="e">
        <f t="shared" ref="AH108" si="239">AM115</f>
        <v>#DIV/0!</v>
      </c>
      <c r="AK108" s="220">
        <f>'Data-Overview'!P109</f>
        <v>0</v>
      </c>
      <c r="AL108" s="220">
        <f>'Data-Overview'!Q109</f>
        <v>0</v>
      </c>
      <c r="AM108" s="220">
        <f>'Data-Overview'!O109</f>
        <v>0</v>
      </c>
      <c r="AN108" s="728"/>
      <c r="AO108" s="728"/>
      <c r="AP108" s="221" t="s">
        <v>377</v>
      </c>
    </row>
    <row r="109" spans="2:42" ht="23.85" customHeight="1" x14ac:dyDescent="0.25">
      <c r="B109" s="452"/>
      <c r="C109" s="453"/>
      <c r="D109" s="103"/>
      <c r="E109" s="103"/>
      <c r="F109" s="609"/>
      <c r="G109" s="610"/>
      <c r="H109" s="610"/>
      <c r="I109" s="610"/>
      <c r="J109" s="610"/>
      <c r="K109" s="689"/>
      <c r="L109" s="243"/>
      <c r="M109" s="128" t="s">
        <v>377</v>
      </c>
      <c r="N109" s="257"/>
      <c r="O109" s="258"/>
      <c r="P109" s="258"/>
      <c r="Q109" s="259"/>
      <c r="R109" s="260"/>
      <c r="S109" s="260"/>
      <c r="T109" s="260"/>
      <c r="U109" s="260"/>
      <c r="V109" s="76">
        <f>EnterData_Dist!U109</f>
        <v>0</v>
      </c>
      <c r="W109" s="77">
        <f>EnterData_Dist!V109</f>
        <v>0</v>
      </c>
      <c r="X109" s="78">
        <f>EnterData_Dist!W109</f>
        <v>0</v>
      </c>
      <c r="Z109" s="217" t="s">
        <v>382</v>
      </c>
      <c r="AA109" s="222" t="e">
        <f t="shared" ref="AA109" si="240">AK118</f>
        <v>#DIV/0!</v>
      </c>
      <c r="AB109" s="222" t="e">
        <f t="shared" ref="AB109" si="241">AL118</f>
        <v>#DIV/0!</v>
      </c>
      <c r="AC109" s="222" t="e">
        <f t="shared" ref="AC109" si="242">AM118</f>
        <v>#DIV/0!</v>
      </c>
      <c r="AE109" s="217" t="s">
        <v>382</v>
      </c>
      <c r="AF109" s="222" t="e">
        <f t="shared" ref="AF109" si="243">AK119</f>
        <v>#DIV/0!</v>
      </c>
      <c r="AG109" s="222" t="e">
        <f t="shared" ref="AG109" si="244">AL119</f>
        <v>#DIV/0!</v>
      </c>
      <c r="AH109" s="222" t="e">
        <f t="shared" ref="AH109" si="245">AM119</f>
        <v>#DIV/0!</v>
      </c>
      <c r="AK109" s="220">
        <f>'Data-Overview'!P110</f>
        <v>0</v>
      </c>
      <c r="AL109" s="220">
        <f>'Data-Overview'!Q110</f>
        <v>0</v>
      </c>
      <c r="AM109" s="220">
        <f>'Data-Overview'!O110</f>
        <v>0</v>
      </c>
      <c r="AN109" s="728"/>
      <c r="AO109" s="728"/>
      <c r="AP109" s="221" t="s">
        <v>378</v>
      </c>
    </row>
    <row r="110" spans="2:42" ht="23.85" customHeight="1" x14ac:dyDescent="0.25">
      <c r="B110" s="452"/>
      <c r="C110" s="453"/>
      <c r="D110" s="103"/>
      <c r="E110" s="103"/>
      <c r="F110" s="609"/>
      <c r="G110" s="610"/>
      <c r="H110" s="610"/>
      <c r="I110" s="610"/>
      <c r="J110" s="610"/>
      <c r="K110" s="689"/>
      <c r="L110" s="243"/>
      <c r="M110" s="128" t="s">
        <v>378</v>
      </c>
      <c r="N110" s="261"/>
      <c r="O110" s="262"/>
      <c r="P110" s="262"/>
      <c r="Q110" s="263"/>
      <c r="R110" s="264"/>
      <c r="S110" s="264"/>
      <c r="T110" s="264"/>
      <c r="U110" s="264"/>
      <c r="V110" s="76">
        <f>EnterData_Dist!U110</f>
        <v>0</v>
      </c>
      <c r="W110" s="77">
        <f>EnterData_Dist!V110</f>
        <v>0</v>
      </c>
      <c r="X110" s="78">
        <f>EnterData_Dist!W110</f>
        <v>0</v>
      </c>
      <c r="Z110" s="217" t="s">
        <v>58</v>
      </c>
      <c r="AA110" s="222" t="e">
        <f t="shared" ref="AA110" si="246">AK122</f>
        <v>#DIV/0!</v>
      </c>
      <c r="AB110" s="222" t="e">
        <f t="shared" ref="AB110" si="247">AL122</f>
        <v>#DIV/0!</v>
      </c>
      <c r="AC110" s="222" t="e">
        <f t="shared" ref="AC110" si="248">AM122</f>
        <v>#DIV/0!</v>
      </c>
      <c r="AE110" s="217" t="s">
        <v>58</v>
      </c>
      <c r="AF110" s="222" t="e">
        <f t="shared" ref="AF110" si="249">AK123</f>
        <v>#DIV/0!</v>
      </c>
      <c r="AG110" s="222" t="e">
        <f t="shared" ref="AG110" si="250">AL123</f>
        <v>#DIV/0!</v>
      </c>
      <c r="AH110" s="222" t="e">
        <f t="shared" ref="AH110" si="251">AM123</f>
        <v>#DIV/0!</v>
      </c>
      <c r="AK110" s="220" t="e">
        <f>'Data-Overview'!P111</f>
        <v>#DIV/0!</v>
      </c>
      <c r="AL110" s="220" t="e">
        <f>'Data-Overview'!Q111</f>
        <v>#DIV/0!</v>
      </c>
      <c r="AM110" s="220" t="e">
        <f>'Data-Overview'!O111</f>
        <v>#DIV/0!</v>
      </c>
      <c r="AN110" s="726" t="s">
        <v>56</v>
      </c>
      <c r="AO110" s="726"/>
      <c r="AP110" s="221" t="s">
        <v>375</v>
      </c>
    </row>
    <row r="111" spans="2:42" ht="23.85" customHeight="1" x14ac:dyDescent="0.25">
      <c r="B111" s="452"/>
      <c r="C111" s="453"/>
      <c r="D111" s="103"/>
      <c r="E111" s="103"/>
      <c r="F111" s="607" t="s">
        <v>56</v>
      </c>
      <c r="G111" s="611"/>
      <c r="H111" s="686" t="str">
        <f>Overview_SelectedInterventions!N60</f>
        <v>-</v>
      </c>
      <c r="I111" s="687"/>
      <c r="J111" s="687"/>
      <c r="K111" s="688"/>
      <c r="L111" s="244"/>
      <c r="M111" s="129" t="s">
        <v>375</v>
      </c>
      <c r="N111" s="265"/>
      <c r="O111" s="266"/>
      <c r="P111" s="266"/>
      <c r="Q111" s="267"/>
      <c r="R111" s="268"/>
      <c r="S111" s="268"/>
      <c r="T111" s="268"/>
      <c r="U111" s="268"/>
      <c r="V111" s="79" t="e">
        <f>EnterData_Dist!U111</f>
        <v>#DIV/0!</v>
      </c>
      <c r="W111" s="80" t="e">
        <f>EnterData_Dist!V111</f>
        <v>#DIV/0!</v>
      </c>
      <c r="X111" s="81" t="e">
        <f>EnterData_Dist!W111</f>
        <v>#DIV/0!</v>
      </c>
      <c r="Z111" s="217" t="s">
        <v>59</v>
      </c>
      <c r="AA111" s="222" t="e">
        <f t="shared" ref="AA111" si="252">AK126</f>
        <v>#DIV/0!</v>
      </c>
      <c r="AB111" s="222" t="e">
        <f t="shared" ref="AB111" si="253">AL126</f>
        <v>#DIV/0!</v>
      </c>
      <c r="AC111" s="222" t="e">
        <f t="shared" ref="AC111" si="254">AM126</f>
        <v>#DIV/0!</v>
      </c>
      <c r="AE111" s="217" t="s">
        <v>59</v>
      </c>
      <c r="AF111" s="222" t="e">
        <f t="shared" ref="AF111" si="255">AK127</f>
        <v>#DIV/0!</v>
      </c>
      <c r="AG111" s="222" t="e">
        <f t="shared" ref="AG111" si="256">AL127</f>
        <v>#DIV/0!</v>
      </c>
      <c r="AH111" s="222" t="e">
        <f t="shared" ref="AH111" si="257">AM127</f>
        <v>#DIV/0!</v>
      </c>
      <c r="AK111" s="220">
        <f>'Data-Overview'!P112</f>
        <v>0</v>
      </c>
      <c r="AL111" s="220">
        <f>'Data-Overview'!Q112</f>
        <v>0</v>
      </c>
      <c r="AM111" s="220">
        <f>'Data-Overview'!O112</f>
        <v>0</v>
      </c>
      <c r="AN111" s="726"/>
      <c r="AO111" s="726"/>
      <c r="AP111" s="221" t="s">
        <v>376</v>
      </c>
    </row>
    <row r="112" spans="2:42" ht="23.85" customHeight="1" x14ac:dyDescent="0.25">
      <c r="B112" s="452"/>
      <c r="C112" s="453"/>
      <c r="D112" s="103"/>
      <c r="E112" s="103"/>
      <c r="F112" s="607"/>
      <c r="G112" s="611"/>
      <c r="H112" s="687"/>
      <c r="I112" s="687"/>
      <c r="J112" s="687"/>
      <c r="K112" s="688"/>
      <c r="L112" s="242"/>
      <c r="M112" s="128" t="s">
        <v>376</v>
      </c>
      <c r="N112" s="257"/>
      <c r="O112" s="258"/>
      <c r="P112" s="258"/>
      <c r="Q112" s="259"/>
      <c r="R112" s="260"/>
      <c r="S112" s="260"/>
      <c r="T112" s="260"/>
      <c r="U112" s="260"/>
      <c r="V112" s="76">
        <f>EnterData_Dist!U112</f>
        <v>0</v>
      </c>
      <c r="W112" s="77">
        <f>EnterData_Dist!V112</f>
        <v>0</v>
      </c>
      <c r="X112" s="78">
        <f>EnterData_Dist!W112</f>
        <v>0</v>
      </c>
      <c r="AK112" s="220">
        <f>'Data-Overview'!P113</f>
        <v>0</v>
      </c>
      <c r="AL112" s="220">
        <f>'Data-Overview'!Q113</f>
        <v>0</v>
      </c>
      <c r="AM112" s="220">
        <f>'Data-Overview'!O113</f>
        <v>0</v>
      </c>
      <c r="AN112" s="728"/>
      <c r="AO112" s="728"/>
      <c r="AP112" s="221" t="s">
        <v>377</v>
      </c>
    </row>
    <row r="113" spans="2:42" ht="23.85" customHeight="1" x14ac:dyDescent="0.25">
      <c r="B113" s="452"/>
      <c r="C113" s="453"/>
      <c r="D113" s="103"/>
      <c r="E113" s="103"/>
      <c r="F113" s="609"/>
      <c r="G113" s="610"/>
      <c r="H113" s="610"/>
      <c r="I113" s="610"/>
      <c r="J113" s="610"/>
      <c r="K113" s="689"/>
      <c r="L113" s="243"/>
      <c r="M113" s="128" t="s">
        <v>377</v>
      </c>
      <c r="N113" s="257"/>
      <c r="O113" s="258"/>
      <c r="P113" s="258"/>
      <c r="Q113" s="259"/>
      <c r="R113" s="260"/>
      <c r="S113" s="260"/>
      <c r="T113" s="260"/>
      <c r="U113" s="260"/>
      <c r="V113" s="76">
        <f>EnterData_Dist!U113</f>
        <v>0</v>
      </c>
      <c r="W113" s="77">
        <f>EnterData_Dist!V113</f>
        <v>0</v>
      </c>
      <c r="X113" s="78">
        <f>EnterData_Dist!W113</f>
        <v>0</v>
      </c>
      <c r="AK113" s="220">
        <f>'Data-Overview'!P114</f>
        <v>0</v>
      </c>
      <c r="AL113" s="220">
        <f>'Data-Overview'!Q114</f>
        <v>0</v>
      </c>
      <c r="AM113" s="220">
        <f>'Data-Overview'!O114</f>
        <v>0</v>
      </c>
      <c r="AN113" s="728"/>
      <c r="AO113" s="728"/>
      <c r="AP113" s="221" t="s">
        <v>378</v>
      </c>
    </row>
    <row r="114" spans="2:42" ht="23.85" customHeight="1" x14ac:dyDescent="0.25">
      <c r="B114" s="452"/>
      <c r="C114" s="453"/>
      <c r="D114" s="103"/>
      <c r="E114" s="103"/>
      <c r="F114" s="609"/>
      <c r="G114" s="610"/>
      <c r="H114" s="610"/>
      <c r="I114" s="610"/>
      <c r="J114" s="610"/>
      <c r="K114" s="689"/>
      <c r="L114" s="245"/>
      <c r="M114" s="130" t="s">
        <v>378</v>
      </c>
      <c r="N114" s="261"/>
      <c r="O114" s="262"/>
      <c r="P114" s="262"/>
      <c r="Q114" s="263"/>
      <c r="R114" s="264"/>
      <c r="S114" s="264"/>
      <c r="T114" s="264"/>
      <c r="U114" s="264"/>
      <c r="V114" s="82">
        <f>EnterData_Dist!U114</f>
        <v>0</v>
      </c>
      <c r="W114" s="83">
        <f>EnterData_Dist!V114</f>
        <v>0</v>
      </c>
      <c r="X114" s="84">
        <f>EnterData_Dist!W114</f>
        <v>0</v>
      </c>
      <c r="AA114" s="724" t="s">
        <v>377</v>
      </c>
      <c r="AB114" s="725"/>
      <c r="AC114" s="725"/>
      <c r="AF114" s="724" t="s">
        <v>378</v>
      </c>
      <c r="AG114" s="725"/>
      <c r="AH114" s="725"/>
      <c r="AK114" s="220" t="e">
        <f>'Data-Overview'!P115</f>
        <v>#DIV/0!</v>
      </c>
      <c r="AL114" s="220" t="e">
        <f>'Data-Overview'!Q115</f>
        <v>#DIV/0!</v>
      </c>
      <c r="AM114" s="220" t="e">
        <f>'Data-Overview'!O115</f>
        <v>#DIV/0!</v>
      </c>
      <c r="AN114" s="726" t="s">
        <v>82</v>
      </c>
      <c r="AO114" s="726"/>
      <c r="AP114" s="221" t="s">
        <v>375</v>
      </c>
    </row>
    <row r="115" spans="2:42" ht="23.85" customHeight="1" x14ac:dyDescent="0.25">
      <c r="B115" s="452"/>
      <c r="C115" s="453"/>
      <c r="D115" s="103"/>
      <c r="E115" s="103"/>
      <c r="F115" s="607" t="s">
        <v>82</v>
      </c>
      <c r="G115" s="611"/>
      <c r="H115" s="686" t="str">
        <f>Overview_SelectedInterventions!N62</f>
        <v>-</v>
      </c>
      <c r="I115" s="687"/>
      <c r="J115" s="687"/>
      <c r="K115" s="688"/>
      <c r="L115" s="244"/>
      <c r="M115" s="129" t="s">
        <v>375</v>
      </c>
      <c r="N115" s="265"/>
      <c r="O115" s="266"/>
      <c r="P115" s="266"/>
      <c r="Q115" s="267"/>
      <c r="R115" s="268"/>
      <c r="S115" s="268"/>
      <c r="T115" s="268"/>
      <c r="U115" s="268"/>
      <c r="V115" s="76" t="e">
        <f>EnterData_Dist!U115</f>
        <v>#DIV/0!</v>
      </c>
      <c r="W115" s="77" t="e">
        <f>EnterData_Dist!V115</f>
        <v>#DIV/0!</v>
      </c>
      <c r="X115" s="78" t="e">
        <f>EnterData_Dist!W115</f>
        <v>#DIV/0!</v>
      </c>
      <c r="AA115" s="217" t="s">
        <v>373</v>
      </c>
      <c r="AB115" s="217" t="s">
        <v>374</v>
      </c>
      <c r="AC115" s="217" t="s">
        <v>372</v>
      </c>
      <c r="AF115" s="217" t="s">
        <v>373</v>
      </c>
      <c r="AG115" s="217" t="s">
        <v>374</v>
      </c>
      <c r="AH115" s="217" t="s">
        <v>372</v>
      </c>
      <c r="AK115" s="220" t="e">
        <f>'Data-Overview'!P116</f>
        <v>#DIV/0!</v>
      </c>
      <c r="AL115" s="220" t="e">
        <f>'Data-Overview'!Q116</f>
        <v>#DIV/0!</v>
      </c>
      <c r="AM115" s="220" t="e">
        <f>'Data-Overview'!O116</f>
        <v>#DIV/0!</v>
      </c>
      <c r="AN115" s="726"/>
      <c r="AO115" s="726"/>
      <c r="AP115" s="221" t="s">
        <v>376</v>
      </c>
    </row>
    <row r="116" spans="2:42" ht="23.85" customHeight="1" x14ac:dyDescent="0.25">
      <c r="B116" s="452"/>
      <c r="C116" s="453"/>
      <c r="D116" s="103"/>
      <c r="E116" s="103"/>
      <c r="F116" s="607"/>
      <c r="G116" s="611"/>
      <c r="H116" s="687"/>
      <c r="I116" s="687"/>
      <c r="J116" s="687"/>
      <c r="K116" s="688"/>
      <c r="L116" s="242"/>
      <c r="M116" s="128" t="s">
        <v>376</v>
      </c>
      <c r="N116" s="257"/>
      <c r="O116" s="258"/>
      <c r="P116" s="258"/>
      <c r="Q116" s="259"/>
      <c r="R116" s="260"/>
      <c r="S116" s="260"/>
      <c r="T116" s="260"/>
      <c r="U116" s="260"/>
      <c r="V116" s="76" t="e">
        <f>EnterData_Dist!U116</f>
        <v>#DIV/0!</v>
      </c>
      <c r="W116" s="77" t="e">
        <f>EnterData_Dist!V116</f>
        <v>#DIV/0!</v>
      </c>
      <c r="X116" s="78" t="e">
        <f>EnterData_Dist!W116</f>
        <v>#DIV/0!</v>
      </c>
      <c r="Z116" s="217" t="s">
        <v>55</v>
      </c>
      <c r="AA116" s="222">
        <f>AK108</f>
        <v>0</v>
      </c>
      <c r="AB116" s="222">
        <f t="shared" ref="AB116" si="258">AL108</f>
        <v>0</v>
      </c>
      <c r="AC116" s="222">
        <f t="shared" ref="AC116" si="259">AM108</f>
        <v>0</v>
      </c>
      <c r="AE116" s="217" t="s">
        <v>55</v>
      </c>
      <c r="AF116" s="222">
        <f t="shared" ref="AF116" si="260">AK109</f>
        <v>0</v>
      </c>
      <c r="AG116" s="222">
        <f t="shared" ref="AG116" si="261">AL109</f>
        <v>0</v>
      </c>
      <c r="AH116" s="222">
        <f t="shared" ref="AH116" si="262">AM109</f>
        <v>0</v>
      </c>
      <c r="AK116" s="220" t="e">
        <f>'Data-Overview'!P117</f>
        <v>#DIV/0!</v>
      </c>
      <c r="AL116" s="220" t="e">
        <f>'Data-Overview'!Q117</f>
        <v>#DIV/0!</v>
      </c>
      <c r="AM116" s="220" t="e">
        <f>'Data-Overview'!O117</f>
        <v>#DIV/0!</v>
      </c>
      <c r="AN116" s="728"/>
      <c r="AO116" s="728"/>
      <c r="AP116" s="221" t="s">
        <v>377</v>
      </c>
    </row>
    <row r="117" spans="2:42" ht="23.85" customHeight="1" x14ac:dyDescent="0.25">
      <c r="B117" s="452"/>
      <c r="C117" s="453"/>
      <c r="D117" s="103"/>
      <c r="E117" s="103"/>
      <c r="F117" s="609"/>
      <c r="G117" s="610"/>
      <c r="H117" s="610"/>
      <c r="I117" s="610"/>
      <c r="J117" s="610"/>
      <c r="K117" s="689"/>
      <c r="L117" s="243"/>
      <c r="M117" s="128" t="s">
        <v>377</v>
      </c>
      <c r="N117" s="257"/>
      <c r="O117" s="258"/>
      <c r="P117" s="258"/>
      <c r="Q117" s="259"/>
      <c r="R117" s="260"/>
      <c r="S117" s="260"/>
      <c r="T117" s="260"/>
      <c r="U117" s="260"/>
      <c r="V117" s="76" t="e">
        <f>EnterData_Dist!U117</f>
        <v>#DIV/0!</v>
      </c>
      <c r="W117" s="77" t="e">
        <f>EnterData_Dist!V117</f>
        <v>#DIV/0!</v>
      </c>
      <c r="X117" s="78" t="e">
        <f>EnterData_Dist!W117</f>
        <v>#DIV/0!</v>
      </c>
      <c r="Z117" s="217" t="s">
        <v>56</v>
      </c>
      <c r="AA117" s="222">
        <f t="shared" ref="AA117" si="263">AK112</f>
        <v>0</v>
      </c>
      <c r="AB117" s="222">
        <f t="shared" ref="AB117" si="264">AL112</f>
        <v>0</v>
      </c>
      <c r="AC117" s="222">
        <f t="shared" ref="AC117" si="265">AM112</f>
        <v>0</v>
      </c>
      <c r="AE117" s="217" t="s">
        <v>56</v>
      </c>
      <c r="AF117" s="222">
        <f t="shared" ref="AF117" si="266">AK113</f>
        <v>0</v>
      </c>
      <c r="AG117" s="222">
        <f t="shared" ref="AG117" si="267">AL113</f>
        <v>0</v>
      </c>
      <c r="AH117" s="222">
        <f t="shared" ref="AH117" si="268">AM113</f>
        <v>0</v>
      </c>
      <c r="AK117" s="220" t="e">
        <f>'Data-Overview'!P118</f>
        <v>#DIV/0!</v>
      </c>
      <c r="AL117" s="220" t="e">
        <f>'Data-Overview'!Q118</f>
        <v>#DIV/0!</v>
      </c>
      <c r="AM117" s="220" t="e">
        <f>'Data-Overview'!O118</f>
        <v>#DIV/0!</v>
      </c>
      <c r="AN117" s="728"/>
      <c r="AO117" s="728"/>
      <c r="AP117" s="221" t="s">
        <v>378</v>
      </c>
    </row>
    <row r="118" spans="2:42" ht="23.85" customHeight="1" x14ac:dyDescent="0.25">
      <c r="B118" s="452"/>
      <c r="C118" s="453"/>
      <c r="D118" s="103"/>
      <c r="E118" s="103"/>
      <c r="F118" s="609"/>
      <c r="G118" s="610"/>
      <c r="H118" s="610"/>
      <c r="I118" s="610"/>
      <c r="J118" s="610"/>
      <c r="K118" s="689"/>
      <c r="L118" s="245"/>
      <c r="M118" s="130" t="s">
        <v>378</v>
      </c>
      <c r="N118" s="261"/>
      <c r="O118" s="262"/>
      <c r="P118" s="262"/>
      <c r="Q118" s="263"/>
      <c r="R118" s="264"/>
      <c r="S118" s="264"/>
      <c r="T118" s="264"/>
      <c r="U118" s="264"/>
      <c r="V118" s="76" t="e">
        <f>EnterData_Dist!U118</f>
        <v>#DIV/0!</v>
      </c>
      <c r="W118" s="77" t="e">
        <f>EnterData_Dist!V118</f>
        <v>#DIV/0!</v>
      </c>
      <c r="X118" s="78" t="e">
        <f>EnterData_Dist!W118</f>
        <v>#DIV/0!</v>
      </c>
      <c r="Z118" s="217" t="s">
        <v>381</v>
      </c>
      <c r="AA118" s="222" t="e">
        <f t="shared" ref="AA118" si="269">AK116</f>
        <v>#DIV/0!</v>
      </c>
      <c r="AB118" s="222" t="e">
        <f t="shared" ref="AB118" si="270">AL116</f>
        <v>#DIV/0!</v>
      </c>
      <c r="AC118" s="222" t="e">
        <f t="shared" ref="AC118" si="271">AM116</f>
        <v>#DIV/0!</v>
      </c>
      <c r="AE118" s="217" t="s">
        <v>381</v>
      </c>
      <c r="AF118" s="222" t="e">
        <f t="shared" ref="AF118" si="272">AK117</f>
        <v>#DIV/0!</v>
      </c>
      <c r="AG118" s="222" t="e">
        <f t="shared" ref="AG118" si="273">AL117</f>
        <v>#DIV/0!</v>
      </c>
      <c r="AH118" s="222" t="e">
        <f>AM117</f>
        <v>#DIV/0!</v>
      </c>
      <c r="AK118" s="220" t="e">
        <f>'Data-Overview'!P119</f>
        <v>#DIV/0!</v>
      </c>
      <c r="AL118" s="220" t="e">
        <f>'Data-Overview'!Q119</f>
        <v>#DIV/0!</v>
      </c>
      <c r="AM118" s="220" t="e">
        <f>'Data-Overview'!O119</f>
        <v>#DIV/0!</v>
      </c>
      <c r="AN118" s="726" t="s">
        <v>57</v>
      </c>
      <c r="AO118" s="726"/>
      <c r="AP118" s="221" t="s">
        <v>375</v>
      </c>
    </row>
    <row r="119" spans="2:42" ht="23.85" customHeight="1" x14ac:dyDescent="0.25">
      <c r="B119" s="601"/>
      <c r="C119" s="602"/>
      <c r="D119" s="104"/>
      <c r="E119" s="104"/>
      <c r="F119" s="607" t="s">
        <v>57</v>
      </c>
      <c r="G119" s="611"/>
      <c r="H119" s="686" t="str">
        <f>Overview_SelectedInterventions!N64</f>
        <v>-</v>
      </c>
      <c r="I119" s="687"/>
      <c r="J119" s="687"/>
      <c r="K119" s="688"/>
      <c r="L119" s="244"/>
      <c r="M119" s="129" t="s">
        <v>375</v>
      </c>
      <c r="N119" s="265"/>
      <c r="O119" s="266"/>
      <c r="P119" s="266"/>
      <c r="Q119" s="267"/>
      <c r="R119" s="268"/>
      <c r="S119" s="268"/>
      <c r="T119" s="268"/>
      <c r="U119" s="268"/>
      <c r="V119" s="79" t="e">
        <f>EnterData_Dist!U119</f>
        <v>#DIV/0!</v>
      </c>
      <c r="W119" s="80" t="e">
        <f>EnterData_Dist!V119</f>
        <v>#DIV/0!</v>
      </c>
      <c r="X119" s="81" t="e">
        <f>EnterData_Dist!W119</f>
        <v>#DIV/0!</v>
      </c>
      <c r="Z119" s="217" t="s">
        <v>382</v>
      </c>
      <c r="AA119" s="222" t="e">
        <f t="shared" ref="AA119" si="274">AK120</f>
        <v>#DIV/0!</v>
      </c>
      <c r="AB119" s="222" t="e">
        <f t="shared" ref="AB119" si="275">AL120</f>
        <v>#DIV/0!</v>
      </c>
      <c r="AC119" s="222" t="e">
        <f t="shared" ref="AC119" si="276">AM120</f>
        <v>#DIV/0!</v>
      </c>
      <c r="AE119" s="217" t="s">
        <v>382</v>
      </c>
      <c r="AF119" s="222" t="e">
        <f t="shared" ref="AF119" si="277">AK121</f>
        <v>#DIV/0!</v>
      </c>
      <c r="AG119" s="222" t="e">
        <f t="shared" ref="AG119" si="278">AL121</f>
        <v>#DIV/0!</v>
      </c>
      <c r="AH119" s="222" t="e">
        <f t="shared" ref="AH119" si="279">AM121</f>
        <v>#DIV/0!</v>
      </c>
      <c r="AK119" s="220" t="e">
        <f>'Data-Overview'!P120</f>
        <v>#DIV/0!</v>
      </c>
      <c r="AL119" s="220" t="e">
        <f>'Data-Overview'!Q120</f>
        <v>#DIV/0!</v>
      </c>
      <c r="AM119" s="220" t="e">
        <f>'Data-Overview'!O120</f>
        <v>#DIV/0!</v>
      </c>
      <c r="AN119" s="726"/>
      <c r="AO119" s="726"/>
      <c r="AP119" s="221" t="s">
        <v>376</v>
      </c>
    </row>
    <row r="120" spans="2:42" ht="23.85" customHeight="1" x14ac:dyDescent="0.25">
      <c r="B120" s="601"/>
      <c r="C120" s="602"/>
      <c r="D120" s="104"/>
      <c r="E120" s="104"/>
      <c r="F120" s="607"/>
      <c r="G120" s="611"/>
      <c r="H120" s="687"/>
      <c r="I120" s="687"/>
      <c r="J120" s="687"/>
      <c r="K120" s="688"/>
      <c r="L120" s="242"/>
      <c r="M120" s="128" t="s">
        <v>376</v>
      </c>
      <c r="N120" s="257"/>
      <c r="O120" s="258"/>
      <c r="P120" s="258"/>
      <c r="Q120" s="259"/>
      <c r="R120" s="260"/>
      <c r="S120" s="260"/>
      <c r="T120" s="260"/>
      <c r="U120" s="260"/>
      <c r="V120" s="76" t="e">
        <f>EnterData_Dist!U120</f>
        <v>#DIV/0!</v>
      </c>
      <c r="W120" s="77" t="e">
        <f>EnterData_Dist!V120</f>
        <v>#DIV/0!</v>
      </c>
      <c r="X120" s="78" t="e">
        <f>EnterData_Dist!W120</f>
        <v>#DIV/0!</v>
      </c>
      <c r="Z120" s="217" t="s">
        <v>58</v>
      </c>
      <c r="AA120" s="222" t="e">
        <f t="shared" ref="AA120" si="280">AK124</f>
        <v>#DIV/0!</v>
      </c>
      <c r="AB120" s="222" t="e">
        <f t="shared" ref="AB120" si="281">AL124</f>
        <v>#DIV/0!</v>
      </c>
      <c r="AC120" s="222" t="e">
        <f t="shared" ref="AC120" si="282">AM124</f>
        <v>#DIV/0!</v>
      </c>
      <c r="AE120" s="217" t="s">
        <v>58</v>
      </c>
      <c r="AF120" s="222" t="e">
        <f t="shared" ref="AF120" si="283">AK125</f>
        <v>#DIV/0!</v>
      </c>
      <c r="AG120" s="222" t="e">
        <f t="shared" ref="AG120" si="284">AL125</f>
        <v>#DIV/0!</v>
      </c>
      <c r="AH120" s="222" t="e">
        <f t="shared" ref="AH120" si="285">AM125</f>
        <v>#DIV/0!</v>
      </c>
      <c r="AK120" s="220" t="e">
        <f>'Data-Overview'!P121</f>
        <v>#DIV/0!</v>
      </c>
      <c r="AL120" s="220" t="e">
        <f>'Data-Overview'!Q121</f>
        <v>#DIV/0!</v>
      </c>
      <c r="AM120" s="220" t="e">
        <f>'Data-Overview'!O121</f>
        <v>#DIV/0!</v>
      </c>
      <c r="AN120" s="728"/>
      <c r="AO120" s="728"/>
      <c r="AP120" s="221" t="s">
        <v>377</v>
      </c>
    </row>
    <row r="121" spans="2:42" ht="23.85" customHeight="1" x14ac:dyDescent="0.25">
      <c r="B121" s="601"/>
      <c r="C121" s="602"/>
      <c r="D121" s="104"/>
      <c r="E121" s="104"/>
      <c r="F121" s="609"/>
      <c r="G121" s="610"/>
      <c r="H121" s="610"/>
      <c r="I121" s="610"/>
      <c r="J121" s="610"/>
      <c r="K121" s="689"/>
      <c r="L121" s="243"/>
      <c r="M121" s="128" t="s">
        <v>377</v>
      </c>
      <c r="N121" s="257"/>
      <c r="O121" s="258"/>
      <c r="P121" s="258"/>
      <c r="Q121" s="259"/>
      <c r="R121" s="260"/>
      <c r="S121" s="260"/>
      <c r="T121" s="260"/>
      <c r="U121" s="260"/>
      <c r="V121" s="76" t="e">
        <f>EnterData_Dist!U121</f>
        <v>#DIV/0!</v>
      </c>
      <c r="W121" s="77" t="e">
        <f>EnterData_Dist!V121</f>
        <v>#DIV/0!</v>
      </c>
      <c r="X121" s="78" t="e">
        <f>EnterData_Dist!W121</f>
        <v>#DIV/0!</v>
      </c>
      <c r="Z121" s="217" t="s">
        <v>59</v>
      </c>
      <c r="AA121" s="222" t="e">
        <f t="shared" ref="AA121" si="286">AK128</f>
        <v>#DIV/0!</v>
      </c>
      <c r="AB121" s="222" t="e">
        <f t="shared" ref="AB121" si="287">AL128</f>
        <v>#DIV/0!</v>
      </c>
      <c r="AC121" s="222" t="e">
        <f t="shared" ref="AC121" si="288">AM128</f>
        <v>#DIV/0!</v>
      </c>
      <c r="AE121" s="217" t="s">
        <v>59</v>
      </c>
      <c r="AF121" s="222" t="e">
        <f t="shared" ref="AF121" si="289">AK129</f>
        <v>#DIV/0!</v>
      </c>
      <c r="AG121" s="222" t="e">
        <f t="shared" ref="AG121" si="290">AL129</f>
        <v>#DIV/0!</v>
      </c>
      <c r="AH121" s="222" t="e">
        <f t="shared" ref="AH121" si="291">AM129</f>
        <v>#DIV/0!</v>
      </c>
      <c r="AK121" s="220" t="e">
        <f>'Data-Overview'!P122</f>
        <v>#DIV/0!</v>
      </c>
      <c r="AL121" s="220" t="e">
        <f>'Data-Overview'!Q122</f>
        <v>#DIV/0!</v>
      </c>
      <c r="AM121" s="220" t="e">
        <f>'Data-Overview'!O122</f>
        <v>#DIV/0!</v>
      </c>
      <c r="AN121" s="728"/>
      <c r="AO121" s="728"/>
      <c r="AP121" s="221" t="s">
        <v>378</v>
      </c>
    </row>
    <row r="122" spans="2:42" ht="23.85" customHeight="1" x14ac:dyDescent="0.25">
      <c r="B122" s="601"/>
      <c r="C122" s="602"/>
      <c r="D122" s="104"/>
      <c r="E122" s="104"/>
      <c r="F122" s="609"/>
      <c r="G122" s="610"/>
      <c r="H122" s="610"/>
      <c r="I122" s="610"/>
      <c r="J122" s="610"/>
      <c r="K122" s="689"/>
      <c r="L122" s="245"/>
      <c r="M122" s="130" t="s">
        <v>378</v>
      </c>
      <c r="N122" s="261"/>
      <c r="O122" s="262"/>
      <c r="P122" s="262"/>
      <c r="Q122" s="263"/>
      <c r="R122" s="264"/>
      <c r="S122" s="264"/>
      <c r="T122" s="264"/>
      <c r="U122" s="264"/>
      <c r="V122" s="82" t="e">
        <f>EnterData_Dist!U122</f>
        <v>#DIV/0!</v>
      </c>
      <c r="W122" s="83" t="e">
        <f>EnterData_Dist!V122</f>
        <v>#DIV/0!</v>
      </c>
      <c r="X122" s="84" t="e">
        <f>EnterData_Dist!W122</f>
        <v>#DIV/0!</v>
      </c>
      <c r="AK122" s="220" t="e">
        <f>'Data-Overview'!P123</f>
        <v>#DIV/0!</v>
      </c>
      <c r="AL122" s="220" t="e">
        <f>'Data-Overview'!Q123</f>
        <v>#DIV/0!</v>
      </c>
      <c r="AM122" s="220" t="e">
        <f>'Data-Overview'!O123</f>
        <v>#DIV/0!</v>
      </c>
      <c r="AN122" s="726" t="s">
        <v>58</v>
      </c>
      <c r="AO122" s="726"/>
      <c r="AP122" s="221" t="s">
        <v>375</v>
      </c>
    </row>
    <row r="123" spans="2:42" ht="23.85" customHeight="1" x14ac:dyDescent="0.25">
      <c r="B123" s="601"/>
      <c r="C123" s="602"/>
      <c r="D123" s="104"/>
      <c r="E123" s="104"/>
      <c r="F123" s="607" t="s">
        <v>58</v>
      </c>
      <c r="G123" s="611"/>
      <c r="H123" s="686" t="str">
        <f>Overview_SelectedInterventions!N66</f>
        <v>-</v>
      </c>
      <c r="I123" s="687"/>
      <c r="J123" s="687"/>
      <c r="K123" s="688"/>
      <c r="L123" s="244"/>
      <c r="M123" s="129" t="s">
        <v>375</v>
      </c>
      <c r="N123" s="265"/>
      <c r="O123" s="266"/>
      <c r="P123" s="266"/>
      <c r="Q123" s="267"/>
      <c r="R123" s="268"/>
      <c r="S123" s="268"/>
      <c r="T123" s="268"/>
      <c r="U123" s="268"/>
      <c r="V123" s="79" t="e">
        <f>EnterData_Dist!U123</f>
        <v>#DIV/0!</v>
      </c>
      <c r="W123" s="80" t="e">
        <f>EnterData_Dist!V123</f>
        <v>#DIV/0!</v>
      </c>
      <c r="X123" s="81" t="e">
        <f>EnterData_Dist!W123</f>
        <v>#DIV/0!</v>
      </c>
      <c r="AK123" s="220" t="e">
        <f>'Data-Overview'!P124</f>
        <v>#DIV/0!</v>
      </c>
      <c r="AL123" s="220" t="e">
        <f>'Data-Overview'!Q124</f>
        <v>#DIV/0!</v>
      </c>
      <c r="AM123" s="220" t="e">
        <f>'Data-Overview'!O124</f>
        <v>#DIV/0!</v>
      </c>
      <c r="AN123" s="726"/>
      <c r="AO123" s="726"/>
      <c r="AP123" s="221" t="s">
        <v>376</v>
      </c>
    </row>
    <row r="124" spans="2:42" ht="23.85" customHeight="1" x14ac:dyDescent="0.25">
      <c r="B124" s="601"/>
      <c r="C124" s="602"/>
      <c r="D124" s="104"/>
      <c r="E124" s="104"/>
      <c r="F124" s="607"/>
      <c r="G124" s="611"/>
      <c r="H124" s="687"/>
      <c r="I124" s="687"/>
      <c r="J124" s="687"/>
      <c r="K124" s="688"/>
      <c r="L124" s="242"/>
      <c r="M124" s="128" t="s">
        <v>376</v>
      </c>
      <c r="N124" s="257"/>
      <c r="O124" s="258"/>
      <c r="P124" s="258"/>
      <c r="Q124" s="259"/>
      <c r="R124" s="260"/>
      <c r="S124" s="260"/>
      <c r="T124" s="260"/>
      <c r="U124" s="260"/>
      <c r="V124" s="76" t="e">
        <f>EnterData_Dist!U124</f>
        <v>#DIV/0!</v>
      </c>
      <c r="W124" s="77" t="e">
        <f>EnterData_Dist!V124</f>
        <v>#DIV/0!</v>
      </c>
      <c r="X124" s="78" t="e">
        <f>EnterData_Dist!W124</f>
        <v>#DIV/0!</v>
      </c>
      <c r="AK124" s="220" t="e">
        <f>'Data-Overview'!P125</f>
        <v>#DIV/0!</v>
      </c>
      <c r="AL124" s="220" t="e">
        <f>'Data-Overview'!Q125</f>
        <v>#DIV/0!</v>
      </c>
      <c r="AM124" s="220" t="e">
        <f>'Data-Overview'!O125</f>
        <v>#DIV/0!</v>
      </c>
      <c r="AN124" s="728"/>
      <c r="AO124" s="728"/>
      <c r="AP124" s="221" t="s">
        <v>377</v>
      </c>
    </row>
    <row r="125" spans="2:42" ht="23.85" customHeight="1" x14ac:dyDescent="0.25">
      <c r="B125" s="601"/>
      <c r="C125" s="602"/>
      <c r="D125" s="104"/>
      <c r="E125" s="104"/>
      <c r="F125" s="609"/>
      <c r="G125" s="610"/>
      <c r="H125" s="610"/>
      <c r="I125" s="610"/>
      <c r="J125" s="610"/>
      <c r="K125" s="689"/>
      <c r="L125" s="243"/>
      <c r="M125" s="128" t="s">
        <v>377</v>
      </c>
      <c r="N125" s="257"/>
      <c r="O125" s="258"/>
      <c r="P125" s="258"/>
      <c r="Q125" s="259"/>
      <c r="R125" s="260"/>
      <c r="S125" s="260"/>
      <c r="T125" s="260"/>
      <c r="U125" s="260"/>
      <c r="V125" s="76" t="e">
        <f>EnterData_Dist!U125</f>
        <v>#DIV/0!</v>
      </c>
      <c r="W125" s="77" t="e">
        <f>EnterData_Dist!V125</f>
        <v>#DIV/0!</v>
      </c>
      <c r="X125" s="78" t="e">
        <f>EnterData_Dist!W125</f>
        <v>#DIV/0!</v>
      </c>
      <c r="AK125" s="220" t="e">
        <f>'Data-Overview'!P126</f>
        <v>#DIV/0!</v>
      </c>
      <c r="AL125" s="220" t="e">
        <f>'Data-Overview'!Q126</f>
        <v>#DIV/0!</v>
      </c>
      <c r="AM125" s="220" t="e">
        <f>'Data-Overview'!O126</f>
        <v>#DIV/0!</v>
      </c>
      <c r="AN125" s="728"/>
      <c r="AO125" s="728"/>
      <c r="AP125" s="221" t="s">
        <v>378</v>
      </c>
    </row>
    <row r="126" spans="2:42" ht="23.85" customHeight="1" x14ac:dyDescent="0.25">
      <c r="B126" s="601"/>
      <c r="C126" s="602"/>
      <c r="D126" s="104"/>
      <c r="E126" s="104"/>
      <c r="F126" s="609"/>
      <c r="G126" s="610"/>
      <c r="H126" s="610"/>
      <c r="I126" s="610"/>
      <c r="J126" s="610"/>
      <c r="K126" s="689"/>
      <c r="L126" s="245"/>
      <c r="M126" s="130" t="s">
        <v>378</v>
      </c>
      <c r="N126" s="261"/>
      <c r="O126" s="262"/>
      <c r="P126" s="262"/>
      <c r="Q126" s="263"/>
      <c r="R126" s="264"/>
      <c r="S126" s="264"/>
      <c r="T126" s="264"/>
      <c r="U126" s="264"/>
      <c r="V126" s="82" t="e">
        <f>EnterData_Dist!U126</f>
        <v>#DIV/0!</v>
      </c>
      <c r="W126" s="83" t="e">
        <f>EnterData_Dist!V126</f>
        <v>#DIV/0!</v>
      </c>
      <c r="X126" s="84" t="e">
        <f>EnterData_Dist!W126</f>
        <v>#DIV/0!</v>
      </c>
      <c r="AK126" s="220" t="e">
        <f>'Data-Overview'!P127</f>
        <v>#DIV/0!</v>
      </c>
      <c r="AL126" s="220" t="e">
        <f>'Data-Overview'!Q127</f>
        <v>#DIV/0!</v>
      </c>
      <c r="AM126" s="220" t="e">
        <f>'Data-Overview'!O127</f>
        <v>#DIV/0!</v>
      </c>
      <c r="AN126" s="726" t="s">
        <v>59</v>
      </c>
      <c r="AO126" s="726"/>
      <c r="AP126" s="221" t="s">
        <v>375</v>
      </c>
    </row>
    <row r="127" spans="2:42" ht="23.85" customHeight="1" x14ac:dyDescent="0.25">
      <c r="B127" s="601"/>
      <c r="C127" s="602"/>
      <c r="D127" s="104"/>
      <c r="E127" s="104"/>
      <c r="F127" s="607" t="s">
        <v>59</v>
      </c>
      <c r="G127" s="611"/>
      <c r="H127" s="686" t="str">
        <f>Overview_SelectedInterventions!N68</f>
        <v>-</v>
      </c>
      <c r="I127" s="687"/>
      <c r="J127" s="687"/>
      <c r="K127" s="688"/>
      <c r="L127" s="242"/>
      <c r="M127" s="128" t="s">
        <v>375</v>
      </c>
      <c r="N127" s="265"/>
      <c r="O127" s="266"/>
      <c r="P127" s="266"/>
      <c r="Q127" s="267"/>
      <c r="R127" s="268"/>
      <c r="S127" s="268"/>
      <c r="T127" s="268"/>
      <c r="U127" s="268"/>
      <c r="V127" s="76" t="e">
        <f>EnterData_Dist!U127</f>
        <v>#DIV/0!</v>
      </c>
      <c r="W127" s="77" t="e">
        <f>EnterData_Dist!V127</f>
        <v>#DIV/0!</v>
      </c>
      <c r="X127" s="78" t="e">
        <f>EnterData_Dist!W127</f>
        <v>#DIV/0!</v>
      </c>
      <c r="AK127" s="220" t="e">
        <f>'Data-Overview'!P128</f>
        <v>#DIV/0!</v>
      </c>
      <c r="AL127" s="220" t="e">
        <f>'Data-Overview'!Q128</f>
        <v>#DIV/0!</v>
      </c>
      <c r="AM127" s="220" t="e">
        <f>'Data-Overview'!O128</f>
        <v>#DIV/0!</v>
      </c>
      <c r="AN127" s="726"/>
      <c r="AO127" s="726"/>
      <c r="AP127" s="221" t="s">
        <v>376</v>
      </c>
    </row>
    <row r="128" spans="2:42" ht="23.85" customHeight="1" x14ac:dyDescent="0.25">
      <c r="B128" s="601"/>
      <c r="C128" s="602"/>
      <c r="D128" s="104"/>
      <c r="E128" s="104"/>
      <c r="F128" s="607"/>
      <c r="G128" s="611"/>
      <c r="H128" s="687"/>
      <c r="I128" s="687"/>
      <c r="J128" s="687"/>
      <c r="K128" s="688"/>
      <c r="L128" s="242"/>
      <c r="M128" s="128" t="s">
        <v>376</v>
      </c>
      <c r="N128" s="257"/>
      <c r="O128" s="258"/>
      <c r="P128" s="258"/>
      <c r="Q128" s="259"/>
      <c r="R128" s="260"/>
      <c r="S128" s="260"/>
      <c r="T128" s="260"/>
      <c r="U128" s="260"/>
      <c r="V128" s="76" t="e">
        <f>EnterData_Dist!U128</f>
        <v>#DIV/0!</v>
      </c>
      <c r="W128" s="77" t="e">
        <f>EnterData_Dist!V128</f>
        <v>#DIV/0!</v>
      </c>
      <c r="X128" s="78" t="e">
        <f>EnterData_Dist!W128</f>
        <v>#DIV/0!</v>
      </c>
      <c r="AK128" s="220" t="e">
        <f>'Data-Overview'!P129</f>
        <v>#DIV/0!</v>
      </c>
      <c r="AL128" s="220" t="e">
        <f>'Data-Overview'!Q129</f>
        <v>#DIV/0!</v>
      </c>
      <c r="AM128" s="220" t="e">
        <f>'Data-Overview'!O129</f>
        <v>#DIV/0!</v>
      </c>
      <c r="AN128" s="728"/>
      <c r="AO128" s="728"/>
      <c r="AP128" s="221" t="s">
        <v>377</v>
      </c>
    </row>
    <row r="129" spans="2:42" ht="23.85" customHeight="1" x14ac:dyDescent="0.25">
      <c r="B129" s="601"/>
      <c r="C129" s="602"/>
      <c r="D129" s="104"/>
      <c r="E129" s="104"/>
      <c r="F129" s="609"/>
      <c r="G129" s="610"/>
      <c r="H129" s="610"/>
      <c r="I129" s="610"/>
      <c r="J129" s="610"/>
      <c r="K129" s="689"/>
      <c r="L129" s="243"/>
      <c r="M129" s="128" t="s">
        <v>377</v>
      </c>
      <c r="N129" s="257"/>
      <c r="O129" s="258"/>
      <c r="P129" s="258"/>
      <c r="Q129" s="259"/>
      <c r="R129" s="260"/>
      <c r="S129" s="260"/>
      <c r="T129" s="260"/>
      <c r="U129" s="260"/>
      <c r="V129" s="76" t="e">
        <f>EnterData_Dist!U129</f>
        <v>#DIV/0!</v>
      </c>
      <c r="W129" s="77" t="e">
        <f>EnterData_Dist!V129</f>
        <v>#DIV/0!</v>
      </c>
      <c r="X129" s="78" t="e">
        <f>EnterData_Dist!W129</f>
        <v>#DIV/0!</v>
      </c>
      <c r="AK129" s="220" t="e">
        <f>'Data-Overview'!P130</f>
        <v>#DIV/0!</v>
      </c>
      <c r="AL129" s="220" t="e">
        <f>'Data-Overview'!Q130</f>
        <v>#DIV/0!</v>
      </c>
      <c r="AM129" s="220" t="e">
        <f>'Data-Overview'!O130</f>
        <v>#DIV/0!</v>
      </c>
      <c r="AN129" s="728"/>
      <c r="AO129" s="728"/>
      <c r="AP129" s="221" t="s">
        <v>378</v>
      </c>
    </row>
    <row r="130" spans="2:42" ht="23.85" customHeight="1" x14ac:dyDescent="0.25">
      <c r="B130" s="603"/>
      <c r="C130" s="604"/>
      <c r="D130" s="105"/>
      <c r="E130" s="105"/>
      <c r="F130" s="617"/>
      <c r="G130" s="618"/>
      <c r="H130" s="618"/>
      <c r="I130" s="618"/>
      <c r="J130" s="618"/>
      <c r="K130" s="690"/>
      <c r="L130" s="246"/>
      <c r="M130" s="131" t="s">
        <v>378</v>
      </c>
      <c r="N130" s="269"/>
      <c r="O130" s="270"/>
      <c r="P130" s="270"/>
      <c r="Q130" s="271"/>
      <c r="R130" s="272"/>
      <c r="S130" s="272"/>
      <c r="T130" s="272"/>
      <c r="U130" s="272"/>
      <c r="V130" s="85" t="e">
        <f>EnterData_Dist!U130</f>
        <v>#DIV/0!</v>
      </c>
      <c r="W130" s="86" t="e">
        <f>EnterData_Dist!V130</f>
        <v>#DIV/0!</v>
      </c>
      <c r="X130" s="87" t="e">
        <f>EnterData_Dist!W130</f>
        <v>#DIV/0!</v>
      </c>
      <c r="AA130" s="217" t="s">
        <v>373</v>
      </c>
      <c r="AB130" s="217" t="s">
        <v>374</v>
      </c>
      <c r="AC130" s="217" t="s">
        <v>372</v>
      </c>
      <c r="AF130" s="217" t="s">
        <v>373</v>
      </c>
      <c r="AG130" s="217" t="s">
        <v>374</v>
      </c>
      <c r="AH130" s="217" t="s">
        <v>372</v>
      </c>
      <c r="AK130" s="220">
        <f>'Data-Overview'!P131</f>
        <v>0</v>
      </c>
      <c r="AL130" s="220">
        <f>'Data-Overview'!Q131</f>
        <v>0</v>
      </c>
      <c r="AM130" s="220">
        <f>'Data-Overview'!O131</f>
        <v>0</v>
      </c>
      <c r="AN130" s="239"/>
      <c r="AO130" s="239"/>
      <c r="AP130" s="221"/>
    </row>
    <row r="131" spans="2:42" ht="9.9499999999999993" customHeight="1" x14ac:dyDescent="0.25">
      <c r="B131" s="99"/>
      <c r="C131" s="100"/>
      <c r="D131" s="106"/>
      <c r="E131" s="106"/>
      <c r="F131" s="107"/>
      <c r="G131" s="108"/>
      <c r="H131" s="108"/>
      <c r="I131" s="108"/>
      <c r="J131" s="108"/>
      <c r="K131" s="109"/>
      <c r="L131" s="240"/>
      <c r="M131" s="110"/>
      <c r="N131" s="273"/>
      <c r="O131" s="273"/>
      <c r="P131" s="273"/>
      <c r="Q131" s="273"/>
      <c r="R131" s="274"/>
      <c r="S131" s="274"/>
      <c r="T131" s="274"/>
      <c r="U131" s="274"/>
      <c r="V131" s="111"/>
      <c r="W131" s="112"/>
      <c r="X131" s="113"/>
      <c r="Z131" s="217" t="s">
        <v>55</v>
      </c>
      <c r="AA131" s="222" t="e">
        <f t="shared" ref="AA131" si="292">AK131</f>
        <v>#DIV/0!</v>
      </c>
      <c r="AB131" s="222" t="e">
        <f t="shared" ref="AB131" si="293">AL131</f>
        <v>#DIV/0!</v>
      </c>
      <c r="AC131" s="222" t="e">
        <f t="shared" ref="AC131" si="294">AM131</f>
        <v>#DIV/0!</v>
      </c>
      <c r="AE131" s="217" t="s">
        <v>55</v>
      </c>
      <c r="AF131" s="222">
        <f t="shared" ref="AF131" si="295">AK132</f>
        <v>0</v>
      </c>
      <c r="AG131" s="222">
        <f t="shared" ref="AG131" si="296">AL132</f>
        <v>0</v>
      </c>
      <c r="AH131" s="222">
        <f t="shared" ref="AH131" si="297">AM132</f>
        <v>0</v>
      </c>
      <c r="AK131" s="220" t="e">
        <f>'Data-Overview'!P132</f>
        <v>#DIV/0!</v>
      </c>
      <c r="AL131" s="220" t="e">
        <f>'Data-Overview'!Q132</f>
        <v>#DIV/0!</v>
      </c>
      <c r="AM131" s="220" t="e">
        <f>'Data-Overview'!O132</f>
        <v>#DIV/0!</v>
      </c>
      <c r="AN131" s="726" t="s">
        <v>55</v>
      </c>
      <c r="AO131" s="727"/>
      <c r="AP131" s="221" t="s">
        <v>375</v>
      </c>
    </row>
    <row r="132" spans="2:42" ht="23.85" customHeight="1" x14ac:dyDescent="0.25">
      <c r="B132" s="592" t="str">
        <f>'Select Interventions'!E20</f>
        <v>Select intervention #6</v>
      </c>
      <c r="C132" s="457"/>
      <c r="D132" s="102"/>
      <c r="E132" s="102"/>
      <c r="F132" s="597" t="s">
        <v>55</v>
      </c>
      <c r="G132" s="598"/>
      <c r="H132" s="696" t="str">
        <f>Overview_SelectedInterventions!N71</f>
        <v>-</v>
      </c>
      <c r="I132" s="697"/>
      <c r="J132" s="697"/>
      <c r="K132" s="698"/>
      <c r="L132" s="247"/>
      <c r="M132" s="68" t="s">
        <v>375</v>
      </c>
      <c r="N132" s="275"/>
      <c r="O132" s="276"/>
      <c r="P132" s="276"/>
      <c r="Q132" s="277"/>
      <c r="R132" s="278"/>
      <c r="S132" s="278"/>
      <c r="T132" s="278"/>
      <c r="U132" s="278"/>
      <c r="V132" s="73" t="e">
        <f>EnterData_Dist!U132</f>
        <v>#DIV/0!</v>
      </c>
      <c r="W132" s="74" t="e">
        <f>EnterData_Dist!V132</f>
        <v>#DIV/0!</v>
      </c>
      <c r="X132" s="75" t="e">
        <f>EnterData_Dist!W132</f>
        <v>#DIV/0!</v>
      </c>
      <c r="Z132" s="217" t="s">
        <v>56</v>
      </c>
      <c r="AA132" s="222" t="e">
        <f t="shared" ref="AA132" si="298">AK135</f>
        <v>#DIV/0!</v>
      </c>
      <c r="AB132" s="222" t="e">
        <f t="shared" ref="AB132" si="299">AL135</f>
        <v>#DIV/0!</v>
      </c>
      <c r="AC132" s="222" t="e">
        <f t="shared" ref="AC132" si="300">AM135</f>
        <v>#DIV/0!</v>
      </c>
      <c r="AE132" s="217" t="s">
        <v>56</v>
      </c>
      <c r="AF132" s="222">
        <f t="shared" ref="AF132" si="301">AK136</f>
        <v>0</v>
      </c>
      <c r="AG132" s="222">
        <f t="shared" ref="AG132" si="302">AL136</f>
        <v>0</v>
      </c>
      <c r="AH132" s="222">
        <f t="shared" ref="AH132" si="303">AM136</f>
        <v>0</v>
      </c>
      <c r="AK132" s="220">
        <f>'Data-Overview'!P133</f>
        <v>0</v>
      </c>
      <c r="AL132" s="220">
        <f>'Data-Overview'!Q133</f>
        <v>0</v>
      </c>
      <c r="AM132" s="220">
        <f>'Data-Overview'!O133</f>
        <v>0</v>
      </c>
      <c r="AN132" s="726"/>
      <c r="AO132" s="727"/>
      <c r="AP132" s="221" t="s">
        <v>376</v>
      </c>
    </row>
    <row r="133" spans="2:42" ht="23.85" customHeight="1" x14ac:dyDescent="0.25">
      <c r="B133" s="458"/>
      <c r="C133" s="459"/>
      <c r="D133" s="103"/>
      <c r="E133" s="103"/>
      <c r="F133" s="584"/>
      <c r="G133" s="599"/>
      <c r="H133" s="699"/>
      <c r="I133" s="699"/>
      <c r="J133" s="699"/>
      <c r="K133" s="700"/>
      <c r="L133" s="248"/>
      <c r="M133" s="69" t="s">
        <v>376</v>
      </c>
      <c r="N133" s="279"/>
      <c r="O133" s="280"/>
      <c r="P133" s="280"/>
      <c r="Q133" s="281"/>
      <c r="R133" s="282"/>
      <c r="S133" s="282"/>
      <c r="T133" s="282"/>
      <c r="U133" s="282"/>
      <c r="V133" s="76">
        <f>EnterData_Dist!U133</f>
        <v>0</v>
      </c>
      <c r="W133" s="77">
        <f>EnterData_Dist!V133</f>
        <v>0</v>
      </c>
      <c r="X133" s="78">
        <f>EnterData_Dist!W133</f>
        <v>0</v>
      </c>
      <c r="Z133" s="217" t="s">
        <v>381</v>
      </c>
      <c r="AA133" s="222" t="str">
        <f>IF(ISNUMBER(AK139),AK139,IF(ISNUMBER(AK140),AK140,IF(ISNUMBER(AK141),AK141,IF(ISNUMBER(AK142),AK142,"-"))))</f>
        <v>-</v>
      </c>
      <c r="AB133" s="222" t="str">
        <f>IF(ISNUMBER(AL139),AL139,IF(ISNUMBER(AL140),AL140,IF(ISNUMBER(AL141),AL141,IF(ISNUMBER(AL142),AL142,"-"))))</f>
        <v>-</v>
      </c>
      <c r="AC133" s="222" t="str">
        <f>IF(ISNUMBER(AM139),AM139,IF(ISNUMBER(AM140),AM140,IF(ISNUMBER(AM141),AM141,IF(ISNUMBER(AM142),AM142,"-"))))</f>
        <v>-</v>
      </c>
      <c r="AE133" s="217" t="s">
        <v>381</v>
      </c>
      <c r="AF133" s="222" t="e">
        <f t="shared" ref="AF133" si="304">AK140</f>
        <v>#DIV/0!</v>
      </c>
      <c r="AG133" s="222" t="e">
        <f t="shared" ref="AG133" si="305">AL140</f>
        <v>#DIV/0!</v>
      </c>
      <c r="AH133" s="222" t="e">
        <f t="shared" ref="AH133" si="306">AM140</f>
        <v>#DIV/0!</v>
      </c>
      <c r="AK133" s="220">
        <f>'Data-Overview'!P134</f>
        <v>0</v>
      </c>
      <c r="AL133" s="220">
        <f>'Data-Overview'!Q134</f>
        <v>0</v>
      </c>
      <c r="AM133" s="220">
        <f>'Data-Overview'!O134</f>
        <v>0</v>
      </c>
      <c r="AN133" s="728"/>
      <c r="AO133" s="728"/>
      <c r="AP133" s="221" t="s">
        <v>377</v>
      </c>
    </row>
    <row r="134" spans="2:42" ht="23.85" customHeight="1" x14ac:dyDescent="0.25">
      <c r="B134" s="458"/>
      <c r="C134" s="459"/>
      <c r="D134" s="103"/>
      <c r="E134" s="103"/>
      <c r="F134" s="586"/>
      <c r="G134" s="587"/>
      <c r="H134" s="587"/>
      <c r="I134" s="587"/>
      <c r="J134" s="587"/>
      <c r="K134" s="701"/>
      <c r="L134" s="249"/>
      <c r="M134" s="69" t="s">
        <v>377</v>
      </c>
      <c r="N134" s="279"/>
      <c r="O134" s="280"/>
      <c r="P134" s="280"/>
      <c r="Q134" s="281"/>
      <c r="R134" s="282"/>
      <c r="S134" s="282"/>
      <c r="T134" s="282"/>
      <c r="U134" s="282"/>
      <c r="V134" s="76">
        <f>EnterData_Dist!U134</f>
        <v>0</v>
      </c>
      <c r="W134" s="77">
        <f>EnterData_Dist!V134</f>
        <v>0</v>
      </c>
      <c r="X134" s="78">
        <f>EnterData_Dist!W134</f>
        <v>0</v>
      </c>
      <c r="Z134" s="217" t="s">
        <v>382</v>
      </c>
      <c r="AA134" s="222" t="e">
        <f t="shared" ref="AA134" si="307">AK143</f>
        <v>#DIV/0!</v>
      </c>
      <c r="AB134" s="222" t="e">
        <f t="shared" ref="AB134" si="308">AL143</f>
        <v>#DIV/0!</v>
      </c>
      <c r="AC134" s="222" t="e">
        <f t="shared" ref="AC134" si="309">AM143</f>
        <v>#DIV/0!</v>
      </c>
      <c r="AE134" s="217" t="s">
        <v>382</v>
      </c>
      <c r="AF134" s="222" t="e">
        <f t="shared" ref="AF134" si="310">AK144</f>
        <v>#DIV/0!</v>
      </c>
      <c r="AG134" s="222" t="e">
        <f t="shared" ref="AG134" si="311">AL144</f>
        <v>#DIV/0!</v>
      </c>
      <c r="AH134" s="222" t="e">
        <f t="shared" ref="AH134" si="312">AM144</f>
        <v>#DIV/0!</v>
      </c>
      <c r="AK134" s="220">
        <f>'Data-Overview'!P135</f>
        <v>0</v>
      </c>
      <c r="AL134" s="220">
        <f>'Data-Overview'!Q135</f>
        <v>0</v>
      </c>
      <c r="AM134" s="220">
        <f>'Data-Overview'!O135</f>
        <v>0</v>
      </c>
      <c r="AN134" s="728"/>
      <c r="AO134" s="728"/>
      <c r="AP134" s="221" t="s">
        <v>378</v>
      </c>
    </row>
    <row r="135" spans="2:42" ht="23.85" customHeight="1" x14ac:dyDescent="0.25">
      <c r="B135" s="458"/>
      <c r="C135" s="459"/>
      <c r="D135" s="103"/>
      <c r="E135" s="103"/>
      <c r="F135" s="586"/>
      <c r="G135" s="587"/>
      <c r="H135" s="587"/>
      <c r="I135" s="587"/>
      <c r="J135" s="587"/>
      <c r="K135" s="701"/>
      <c r="L135" s="249"/>
      <c r="M135" s="69" t="s">
        <v>378</v>
      </c>
      <c r="N135" s="283"/>
      <c r="O135" s="284"/>
      <c r="P135" s="284"/>
      <c r="Q135" s="285"/>
      <c r="R135" s="286"/>
      <c r="S135" s="286"/>
      <c r="T135" s="286"/>
      <c r="U135" s="286"/>
      <c r="V135" s="76">
        <f>EnterData_Dist!U135</f>
        <v>0</v>
      </c>
      <c r="W135" s="77">
        <f>EnterData_Dist!V135</f>
        <v>0</v>
      </c>
      <c r="X135" s="78">
        <f>EnterData_Dist!W135</f>
        <v>0</v>
      </c>
      <c r="Z135" s="217" t="s">
        <v>58</v>
      </c>
      <c r="AA135" s="222" t="e">
        <f t="shared" ref="AA135" si="313">AK147</f>
        <v>#DIV/0!</v>
      </c>
      <c r="AB135" s="222" t="e">
        <f t="shared" ref="AB135" si="314">AL147</f>
        <v>#DIV/0!</v>
      </c>
      <c r="AC135" s="222" t="e">
        <f t="shared" ref="AC135" si="315">AM147</f>
        <v>#DIV/0!</v>
      </c>
      <c r="AE135" s="217" t="s">
        <v>58</v>
      </c>
      <c r="AF135" s="222" t="e">
        <f t="shared" ref="AF135" si="316">AK148</f>
        <v>#DIV/0!</v>
      </c>
      <c r="AG135" s="222" t="e">
        <f t="shared" ref="AG135" si="317">AL148</f>
        <v>#DIV/0!</v>
      </c>
      <c r="AH135" s="222" t="e">
        <f t="shared" ref="AH135" si="318">AM148</f>
        <v>#DIV/0!</v>
      </c>
      <c r="AK135" s="220" t="e">
        <f>'Data-Overview'!P136</f>
        <v>#DIV/0!</v>
      </c>
      <c r="AL135" s="220" t="e">
        <f>'Data-Overview'!Q136</f>
        <v>#DIV/0!</v>
      </c>
      <c r="AM135" s="220" t="e">
        <f>'Data-Overview'!O136</f>
        <v>#DIV/0!</v>
      </c>
      <c r="AN135" s="726" t="s">
        <v>56</v>
      </c>
      <c r="AO135" s="726"/>
      <c r="AP135" s="221" t="s">
        <v>375</v>
      </c>
    </row>
    <row r="136" spans="2:42" ht="23.85" customHeight="1" x14ac:dyDescent="0.25">
      <c r="B136" s="458"/>
      <c r="C136" s="459"/>
      <c r="D136" s="103"/>
      <c r="E136" s="103"/>
      <c r="F136" s="584" t="s">
        <v>56</v>
      </c>
      <c r="G136" s="585"/>
      <c r="H136" s="702" t="str">
        <f>Overview_SelectedInterventions!N73</f>
        <v>-</v>
      </c>
      <c r="I136" s="699"/>
      <c r="J136" s="699"/>
      <c r="K136" s="700"/>
      <c r="L136" s="250"/>
      <c r="M136" s="70" t="s">
        <v>375</v>
      </c>
      <c r="N136" s="287"/>
      <c r="O136" s="288"/>
      <c r="P136" s="288"/>
      <c r="Q136" s="289"/>
      <c r="R136" s="290"/>
      <c r="S136" s="290"/>
      <c r="T136" s="290"/>
      <c r="U136" s="290"/>
      <c r="V136" s="79" t="e">
        <f>EnterData_Dist!U136</f>
        <v>#DIV/0!</v>
      </c>
      <c r="W136" s="80" t="e">
        <f>EnterData_Dist!V136</f>
        <v>#DIV/0!</v>
      </c>
      <c r="X136" s="81" t="e">
        <f>EnterData_Dist!W136</f>
        <v>#DIV/0!</v>
      </c>
      <c r="Z136" s="217" t="s">
        <v>59</v>
      </c>
      <c r="AA136" s="222" t="e">
        <f t="shared" ref="AA136" si="319">AK151</f>
        <v>#DIV/0!</v>
      </c>
      <c r="AB136" s="222" t="e">
        <f t="shared" ref="AB136" si="320">AL151</f>
        <v>#DIV/0!</v>
      </c>
      <c r="AC136" s="222" t="e">
        <f t="shared" ref="AC136" si="321">AM151</f>
        <v>#DIV/0!</v>
      </c>
      <c r="AE136" s="217" t="s">
        <v>59</v>
      </c>
      <c r="AF136" s="222" t="e">
        <f t="shared" ref="AF136" si="322">AK152</f>
        <v>#DIV/0!</v>
      </c>
      <c r="AG136" s="222" t="e">
        <f t="shared" ref="AG136" si="323">AL152</f>
        <v>#DIV/0!</v>
      </c>
      <c r="AH136" s="222" t="e">
        <f t="shared" ref="AH136" si="324">AM152</f>
        <v>#DIV/0!</v>
      </c>
      <c r="AK136" s="220">
        <f>'Data-Overview'!P137</f>
        <v>0</v>
      </c>
      <c r="AL136" s="220">
        <f>'Data-Overview'!Q137</f>
        <v>0</v>
      </c>
      <c r="AM136" s="220">
        <f>'Data-Overview'!O137</f>
        <v>0</v>
      </c>
      <c r="AN136" s="726"/>
      <c r="AO136" s="726"/>
      <c r="AP136" s="221" t="s">
        <v>376</v>
      </c>
    </row>
    <row r="137" spans="2:42" ht="23.85" customHeight="1" x14ac:dyDescent="0.25">
      <c r="B137" s="458"/>
      <c r="C137" s="459"/>
      <c r="D137" s="103"/>
      <c r="E137" s="103"/>
      <c r="F137" s="584"/>
      <c r="G137" s="585"/>
      <c r="H137" s="699"/>
      <c r="I137" s="699"/>
      <c r="J137" s="699"/>
      <c r="K137" s="700"/>
      <c r="L137" s="248"/>
      <c r="M137" s="69" t="s">
        <v>376</v>
      </c>
      <c r="N137" s="279"/>
      <c r="O137" s="280"/>
      <c r="P137" s="280"/>
      <c r="Q137" s="281"/>
      <c r="R137" s="282"/>
      <c r="S137" s="282"/>
      <c r="T137" s="282"/>
      <c r="U137" s="282"/>
      <c r="V137" s="76">
        <f>EnterData_Dist!U137</f>
        <v>0</v>
      </c>
      <c r="W137" s="77">
        <f>EnterData_Dist!V137</f>
        <v>0</v>
      </c>
      <c r="X137" s="78">
        <f>EnterData_Dist!W137</f>
        <v>0</v>
      </c>
      <c r="AK137" s="220">
        <f>'Data-Overview'!P138</f>
        <v>0</v>
      </c>
      <c r="AL137" s="220">
        <f>'Data-Overview'!Q138</f>
        <v>0</v>
      </c>
      <c r="AM137" s="220">
        <f>'Data-Overview'!O138</f>
        <v>0</v>
      </c>
      <c r="AN137" s="728"/>
      <c r="AO137" s="728"/>
      <c r="AP137" s="221" t="s">
        <v>377</v>
      </c>
    </row>
    <row r="138" spans="2:42" ht="23.85" customHeight="1" x14ac:dyDescent="0.25">
      <c r="B138" s="458"/>
      <c r="C138" s="459"/>
      <c r="D138" s="103"/>
      <c r="E138" s="103"/>
      <c r="F138" s="586"/>
      <c r="G138" s="587"/>
      <c r="H138" s="587"/>
      <c r="I138" s="587"/>
      <c r="J138" s="587"/>
      <c r="K138" s="701"/>
      <c r="L138" s="249"/>
      <c r="M138" s="69" t="s">
        <v>377</v>
      </c>
      <c r="N138" s="279"/>
      <c r="O138" s="280"/>
      <c r="P138" s="280"/>
      <c r="Q138" s="281"/>
      <c r="R138" s="282"/>
      <c r="S138" s="282"/>
      <c r="T138" s="282"/>
      <c r="U138" s="282"/>
      <c r="V138" s="76">
        <f>EnterData_Dist!U138</f>
        <v>0</v>
      </c>
      <c r="W138" s="77">
        <f>EnterData_Dist!V138</f>
        <v>0</v>
      </c>
      <c r="X138" s="78">
        <f>EnterData_Dist!W138</f>
        <v>0</v>
      </c>
      <c r="AK138" s="220">
        <f>'Data-Overview'!P139</f>
        <v>0</v>
      </c>
      <c r="AL138" s="220">
        <f>'Data-Overview'!Q139</f>
        <v>0</v>
      </c>
      <c r="AM138" s="220">
        <f>'Data-Overview'!O139</f>
        <v>0</v>
      </c>
      <c r="AN138" s="728"/>
      <c r="AO138" s="728"/>
      <c r="AP138" s="221" t="s">
        <v>378</v>
      </c>
    </row>
    <row r="139" spans="2:42" ht="23.85" customHeight="1" x14ac:dyDescent="0.25">
      <c r="B139" s="458"/>
      <c r="C139" s="459"/>
      <c r="D139" s="103"/>
      <c r="E139" s="103"/>
      <c r="F139" s="586"/>
      <c r="G139" s="587"/>
      <c r="H139" s="587"/>
      <c r="I139" s="587"/>
      <c r="J139" s="587"/>
      <c r="K139" s="701"/>
      <c r="L139" s="251"/>
      <c r="M139" s="71" t="s">
        <v>378</v>
      </c>
      <c r="N139" s="283"/>
      <c r="O139" s="284"/>
      <c r="P139" s="284"/>
      <c r="Q139" s="285"/>
      <c r="R139" s="286"/>
      <c r="S139" s="286"/>
      <c r="T139" s="286"/>
      <c r="U139" s="286"/>
      <c r="V139" s="82">
        <f>EnterData_Dist!U139</f>
        <v>0</v>
      </c>
      <c r="W139" s="83">
        <f>EnterData_Dist!V139</f>
        <v>0</v>
      </c>
      <c r="X139" s="84">
        <f>EnterData_Dist!W139</f>
        <v>0</v>
      </c>
      <c r="AA139" s="724" t="s">
        <v>377</v>
      </c>
      <c r="AB139" s="725"/>
      <c r="AC139" s="725"/>
      <c r="AF139" s="724" t="s">
        <v>378</v>
      </c>
      <c r="AG139" s="725"/>
      <c r="AH139" s="725"/>
      <c r="AK139" s="220" t="e">
        <f>'Data-Overview'!P140</f>
        <v>#DIV/0!</v>
      </c>
      <c r="AL139" s="220" t="e">
        <f>'Data-Overview'!Q140</f>
        <v>#DIV/0!</v>
      </c>
      <c r="AM139" s="220" t="e">
        <f>'Data-Overview'!O140</f>
        <v>#DIV/0!</v>
      </c>
      <c r="AN139" s="726" t="s">
        <v>82</v>
      </c>
      <c r="AO139" s="726"/>
      <c r="AP139" s="221" t="s">
        <v>375</v>
      </c>
    </row>
    <row r="140" spans="2:42" ht="23.85" customHeight="1" x14ac:dyDescent="0.25">
      <c r="B140" s="458"/>
      <c r="C140" s="459"/>
      <c r="D140" s="103"/>
      <c r="E140" s="103"/>
      <c r="F140" s="584" t="s">
        <v>82</v>
      </c>
      <c r="G140" s="585"/>
      <c r="H140" s="702" t="str">
        <f>Overview_SelectedInterventions!N75</f>
        <v>-</v>
      </c>
      <c r="I140" s="699"/>
      <c r="J140" s="699"/>
      <c r="K140" s="700"/>
      <c r="L140" s="250"/>
      <c r="M140" s="70" t="s">
        <v>375</v>
      </c>
      <c r="N140" s="287"/>
      <c r="O140" s="288"/>
      <c r="P140" s="288"/>
      <c r="Q140" s="289"/>
      <c r="R140" s="290"/>
      <c r="S140" s="290"/>
      <c r="T140" s="290"/>
      <c r="U140" s="290"/>
      <c r="V140" s="76" t="e">
        <f>EnterData_Dist!U140</f>
        <v>#DIV/0!</v>
      </c>
      <c r="W140" s="77" t="e">
        <f>EnterData_Dist!V140</f>
        <v>#DIV/0!</v>
      </c>
      <c r="X140" s="78" t="e">
        <f>EnterData_Dist!W140</f>
        <v>#DIV/0!</v>
      </c>
      <c r="AA140" s="217" t="s">
        <v>373</v>
      </c>
      <c r="AB140" s="217" t="s">
        <v>374</v>
      </c>
      <c r="AC140" s="217" t="s">
        <v>372</v>
      </c>
      <c r="AF140" s="217" t="s">
        <v>373</v>
      </c>
      <c r="AG140" s="217" t="s">
        <v>374</v>
      </c>
      <c r="AH140" s="217" t="s">
        <v>372</v>
      </c>
      <c r="AK140" s="220" t="e">
        <f>'Data-Overview'!P141</f>
        <v>#DIV/0!</v>
      </c>
      <c r="AL140" s="220" t="e">
        <f>'Data-Overview'!Q141</f>
        <v>#DIV/0!</v>
      </c>
      <c r="AM140" s="220" t="e">
        <f>'Data-Overview'!O141</f>
        <v>#DIV/0!</v>
      </c>
      <c r="AN140" s="726"/>
      <c r="AO140" s="726"/>
      <c r="AP140" s="221" t="s">
        <v>376</v>
      </c>
    </row>
    <row r="141" spans="2:42" ht="23.85" customHeight="1" x14ac:dyDescent="0.25">
      <c r="B141" s="458"/>
      <c r="C141" s="459"/>
      <c r="D141" s="103"/>
      <c r="E141" s="103"/>
      <c r="F141" s="584"/>
      <c r="G141" s="585"/>
      <c r="H141" s="699"/>
      <c r="I141" s="699"/>
      <c r="J141" s="699"/>
      <c r="K141" s="700"/>
      <c r="L141" s="248"/>
      <c r="M141" s="69" t="s">
        <v>376</v>
      </c>
      <c r="N141" s="279"/>
      <c r="O141" s="280"/>
      <c r="P141" s="280"/>
      <c r="Q141" s="281"/>
      <c r="R141" s="282"/>
      <c r="S141" s="282"/>
      <c r="T141" s="282"/>
      <c r="U141" s="282"/>
      <c r="V141" s="76" t="e">
        <f>EnterData_Dist!U141</f>
        <v>#DIV/0!</v>
      </c>
      <c r="W141" s="77" t="e">
        <f>EnterData_Dist!V141</f>
        <v>#DIV/0!</v>
      </c>
      <c r="X141" s="78" t="e">
        <f>EnterData_Dist!W141</f>
        <v>#DIV/0!</v>
      </c>
      <c r="Z141" s="217" t="s">
        <v>55</v>
      </c>
      <c r="AA141" s="222">
        <f>AK133</f>
        <v>0</v>
      </c>
      <c r="AB141" s="222">
        <f t="shared" ref="AB141" si="325">AL133</f>
        <v>0</v>
      </c>
      <c r="AC141" s="222">
        <f t="shared" ref="AC141" si="326">AM133</f>
        <v>0</v>
      </c>
      <c r="AE141" s="217" t="s">
        <v>55</v>
      </c>
      <c r="AF141" s="222">
        <f t="shared" ref="AF141" si="327">AK134</f>
        <v>0</v>
      </c>
      <c r="AG141" s="222">
        <f t="shared" ref="AG141" si="328">AL134</f>
        <v>0</v>
      </c>
      <c r="AH141" s="222">
        <f t="shared" ref="AH141" si="329">AM134</f>
        <v>0</v>
      </c>
      <c r="AK141" s="220" t="e">
        <f>'Data-Overview'!P142</f>
        <v>#DIV/0!</v>
      </c>
      <c r="AL141" s="220" t="e">
        <f>'Data-Overview'!Q142</f>
        <v>#DIV/0!</v>
      </c>
      <c r="AM141" s="220" t="e">
        <f>'Data-Overview'!O142</f>
        <v>#DIV/0!</v>
      </c>
      <c r="AN141" s="728"/>
      <c r="AO141" s="728"/>
      <c r="AP141" s="221" t="s">
        <v>377</v>
      </c>
    </row>
    <row r="142" spans="2:42" ht="23.85" customHeight="1" x14ac:dyDescent="0.25">
      <c r="B142" s="458"/>
      <c r="C142" s="459"/>
      <c r="D142" s="103"/>
      <c r="E142" s="103"/>
      <c r="F142" s="586"/>
      <c r="G142" s="587"/>
      <c r="H142" s="587"/>
      <c r="I142" s="587"/>
      <c r="J142" s="587"/>
      <c r="K142" s="701"/>
      <c r="L142" s="249"/>
      <c r="M142" s="69" t="s">
        <v>377</v>
      </c>
      <c r="N142" s="279"/>
      <c r="O142" s="280"/>
      <c r="P142" s="280"/>
      <c r="Q142" s="281"/>
      <c r="R142" s="282"/>
      <c r="S142" s="282"/>
      <c r="T142" s="282"/>
      <c r="U142" s="282"/>
      <c r="V142" s="76" t="e">
        <f>EnterData_Dist!U142</f>
        <v>#DIV/0!</v>
      </c>
      <c r="W142" s="77" t="e">
        <f>EnterData_Dist!V142</f>
        <v>#DIV/0!</v>
      </c>
      <c r="X142" s="78" t="e">
        <f>EnterData_Dist!W142</f>
        <v>#DIV/0!</v>
      </c>
      <c r="Z142" s="217" t="s">
        <v>56</v>
      </c>
      <c r="AA142" s="222">
        <f t="shared" ref="AA142" si="330">AK137</f>
        <v>0</v>
      </c>
      <c r="AB142" s="222">
        <f t="shared" ref="AB142" si="331">AL137</f>
        <v>0</v>
      </c>
      <c r="AC142" s="222">
        <f t="shared" ref="AC142" si="332">AM137</f>
        <v>0</v>
      </c>
      <c r="AE142" s="217" t="s">
        <v>56</v>
      </c>
      <c r="AF142" s="222">
        <f t="shared" ref="AF142" si="333">AK138</f>
        <v>0</v>
      </c>
      <c r="AG142" s="222">
        <f t="shared" ref="AG142" si="334">AL138</f>
        <v>0</v>
      </c>
      <c r="AH142" s="222">
        <f t="shared" ref="AH142" si="335">AM138</f>
        <v>0</v>
      </c>
      <c r="AK142" s="220" t="e">
        <f>'Data-Overview'!P143</f>
        <v>#DIV/0!</v>
      </c>
      <c r="AL142" s="220" t="e">
        <f>'Data-Overview'!Q143</f>
        <v>#DIV/0!</v>
      </c>
      <c r="AM142" s="220" t="e">
        <f>'Data-Overview'!O143</f>
        <v>#DIV/0!</v>
      </c>
      <c r="AN142" s="728"/>
      <c r="AO142" s="728"/>
      <c r="AP142" s="221" t="s">
        <v>378</v>
      </c>
    </row>
    <row r="143" spans="2:42" ht="23.85" customHeight="1" x14ac:dyDescent="0.25">
      <c r="B143" s="458"/>
      <c r="C143" s="459"/>
      <c r="D143" s="103"/>
      <c r="E143" s="103"/>
      <c r="F143" s="586"/>
      <c r="G143" s="587"/>
      <c r="H143" s="587"/>
      <c r="I143" s="587"/>
      <c r="J143" s="587"/>
      <c r="K143" s="701"/>
      <c r="L143" s="251"/>
      <c r="M143" s="71" t="s">
        <v>378</v>
      </c>
      <c r="N143" s="283"/>
      <c r="O143" s="284"/>
      <c r="P143" s="284"/>
      <c r="Q143" s="285"/>
      <c r="R143" s="286"/>
      <c r="S143" s="286"/>
      <c r="T143" s="286"/>
      <c r="U143" s="286"/>
      <c r="V143" s="76" t="e">
        <f>EnterData_Dist!U143</f>
        <v>#DIV/0!</v>
      </c>
      <c r="W143" s="77" t="e">
        <f>EnterData_Dist!V143</f>
        <v>#DIV/0!</v>
      </c>
      <c r="X143" s="78" t="e">
        <f>EnterData_Dist!W143</f>
        <v>#DIV/0!</v>
      </c>
      <c r="Z143" s="217" t="s">
        <v>381</v>
      </c>
      <c r="AA143" s="222" t="e">
        <f t="shared" ref="AA143" si="336">AK141</f>
        <v>#DIV/0!</v>
      </c>
      <c r="AB143" s="222" t="e">
        <f t="shared" ref="AB143" si="337">AL141</f>
        <v>#DIV/0!</v>
      </c>
      <c r="AC143" s="222" t="e">
        <f t="shared" ref="AC143" si="338">AM141</f>
        <v>#DIV/0!</v>
      </c>
      <c r="AE143" s="217" t="s">
        <v>381</v>
      </c>
      <c r="AF143" s="222" t="e">
        <f t="shared" ref="AF143" si="339">AK142</f>
        <v>#DIV/0!</v>
      </c>
      <c r="AG143" s="222" t="e">
        <f t="shared" ref="AG143" si="340">AL142</f>
        <v>#DIV/0!</v>
      </c>
      <c r="AH143" s="222" t="e">
        <f>AM142</f>
        <v>#DIV/0!</v>
      </c>
      <c r="AK143" s="220" t="e">
        <f>'Data-Overview'!P144</f>
        <v>#DIV/0!</v>
      </c>
      <c r="AL143" s="220" t="e">
        <f>'Data-Overview'!Q144</f>
        <v>#DIV/0!</v>
      </c>
      <c r="AM143" s="220" t="e">
        <f>'Data-Overview'!O144</f>
        <v>#DIV/0!</v>
      </c>
      <c r="AN143" s="726" t="s">
        <v>57</v>
      </c>
      <c r="AO143" s="726"/>
      <c r="AP143" s="221" t="s">
        <v>375</v>
      </c>
    </row>
    <row r="144" spans="2:42" ht="23.85" customHeight="1" x14ac:dyDescent="0.25">
      <c r="B144" s="593"/>
      <c r="C144" s="594"/>
      <c r="D144" s="104"/>
      <c r="E144" s="104"/>
      <c r="F144" s="584" t="s">
        <v>57</v>
      </c>
      <c r="G144" s="585"/>
      <c r="H144" s="702" t="str">
        <f>Overview_SelectedInterventions!N77</f>
        <v>-</v>
      </c>
      <c r="I144" s="699"/>
      <c r="J144" s="699"/>
      <c r="K144" s="700"/>
      <c r="L144" s="250"/>
      <c r="M144" s="70" t="s">
        <v>375</v>
      </c>
      <c r="N144" s="287"/>
      <c r="O144" s="288"/>
      <c r="P144" s="288"/>
      <c r="Q144" s="289"/>
      <c r="R144" s="290"/>
      <c r="S144" s="290"/>
      <c r="T144" s="290"/>
      <c r="U144" s="290"/>
      <c r="V144" s="79" t="e">
        <f>EnterData_Dist!U144</f>
        <v>#DIV/0!</v>
      </c>
      <c r="W144" s="80" t="e">
        <f>EnterData_Dist!V144</f>
        <v>#DIV/0!</v>
      </c>
      <c r="X144" s="81" t="e">
        <f>EnterData_Dist!W144</f>
        <v>#DIV/0!</v>
      </c>
      <c r="Z144" s="217" t="s">
        <v>382</v>
      </c>
      <c r="AA144" s="222" t="e">
        <f t="shared" ref="AA144" si="341">AK145</f>
        <v>#DIV/0!</v>
      </c>
      <c r="AB144" s="222" t="e">
        <f t="shared" ref="AB144" si="342">AL145</f>
        <v>#DIV/0!</v>
      </c>
      <c r="AC144" s="222" t="e">
        <f t="shared" ref="AC144" si="343">AM145</f>
        <v>#DIV/0!</v>
      </c>
      <c r="AE144" s="217" t="s">
        <v>382</v>
      </c>
      <c r="AF144" s="222" t="e">
        <f t="shared" ref="AF144" si="344">AK146</f>
        <v>#DIV/0!</v>
      </c>
      <c r="AG144" s="222" t="e">
        <f t="shared" ref="AG144" si="345">AL146</f>
        <v>#DIV/0!</v>
      </c>
      <c r="AH144" s="222" t="e">
        <f t="shared" ref="AH144" si="346">AM146</f>
        <v>#DIV/0!</v>
      </c>
      <c r="AK144" s="220" t="e">
        <f>'Data-Overview'!P145</f>
        <v>#DIV/0!</v>
      </c>
      <c r="AL144" s="220" t="e">
        <f>'Data-Overview'!Q145</f>
        <v>#DIV/0!</v>
      </c>
      <c r="AM144" s="220" t="e">
        <f>'Data-Overview'!O145</f>
        <v>#DIV/0!</v>
      </c>
      <c r="AN144" s="726"/>
      <c r="AO144" s="726"/>
      <c r="AP144" s="221" t="s">
        <v>376</v>
      </c>
    </row>
    <row r="145" spans="2:42" ht="23.85" customHeight="1" x14ac:dyDescent="0.25">
      <c r="B145" s="593"/>
      <c r="C145" s="594"/>
      <c r="D145" s="104"/>
      <c r="E145" s="104"/>
      <c r="F145" s="584"/>
      <c r="G145" s="585"/>
      <c r="H145" s="699"/>
      <c r="I145" s="699"/>
      <c r="J145" s="699"/>
      <c r="K145" s="700"/>
      <c r="L145" s="248"/>
      <c r="M145" s="69" t="s">
        <v>376</v>
      </c>
      <c r="N145" s="279"/>
      <c r="O145" s="280"/>
      <c r="P145" s="280"/>
      <c r="Q145" s="281"/>
      <c r="R145" s="282"/>
      <c r="S145" s="282"/>
      <c r="T145" s="282"/>
      <c r="U145" s="282"/>
      <c r="V145" s="76" t="e">
        <f>EnterData_Dist!U145</f>
        <v>#DIV/0!</v>
      </c>
      <c r="W145" s="77" t="e">
        <f>EnterData_Dist!V145</f>
        <v>#DIV/0!</v>
      </c>
      <c r="X145" s="78" t="e">
        <f>EnterData_Dist!W145</f>
        <v>#DIV/0!</v>
      </c>
      <c r="Z145" s="217" t="s">
        <v>58</v>
      </c>
      <c r="AA145" s="222" t="e">
        <f t="shared" ref="AA145" si="347">AK149</f>
        <v>#DIV/0!</v>
      </c>
      <c r="AB145" s="222" t="e">
        <f t="shared" ref="AB145" si="348">AL149</f>
        <v>#DIV/0!</v>
      </c>
      <c r="AC145" s="222" t="e">
        <f t="shared" ref="AC145" si="349">AM149</f>
        <v>#DIV/0!</v>
      </c>
      <c r="AE145" s="217" t="s">
        <v>58</v>
      </c>
      <c r="AF145" s="222" t="e">
        <f t="shared" ref="AF145" si="350">AK150</f>
        <v>#DIV/0!</v>
      </c>
      <c r="AG145" s="222" t="e">
        <f t="shared" ref="AG145" si="351">AL150</f>
        <v>#DIV/0!</v>
      </c>
      <c r="AH145" s="222" t="e">
        <f t="shared" ref="AH145" si="352">AM150</f>
        <v>#DIV/0!</v>
      </c>
      <c r="AK145" s="220" t="e">
        <f>'Data-Overview'!P146</f>
        <v>#DIV/0!</v>
      </c>
      <c r="AL145" s="220" t="e">
        <f>'Data-Overview'!Q146</f>
        <v>#DIV/0!</v>
      </c>
      <c r="AM145" s="220" t="e">
        <f>'Data-Overview'!O146</f>
        <v>#DIV/0!</v>
      </c>
      <c r="AN145" s="728"/>
      <c r="AO145" s="728"/>
      <c r="AP145" s="221" t="s">
        <v>377</v>
      </c>
    </row>
    <row r="146" spans="2:42" ht="23.85" customHeight="1" x14ac:dyDescent="0.25">
      <c r="B146" s="593"/>
      <c r="C146" s="594"/>
      <c r="D146" s="104"/>
      <c r="E146" s="104"/>
      <c r="F146" s="586"/>
      <c r="G146" s="587"/>
      <c r="H146" s="587"/>
      <c r="I146" s="587"/>
      <c r="J146" s="587"/>
      <c r="K146" s="701"/>
      <c r="L146" s="249"/>
      <c r="M146" s="69" t="s">
        <v>377</v>
      </c>
      <c r="N146" s="279"/>
      <c r="O146" s="280"/>
      <c r="P146" s="280"/>
      <c r="Q146" s="281"/>
      <c r="R146" s="282"/>
      <c r="S146" s="282"/>
      <c r="T146" s="282"/>
      <c r="U146" s="282"/>
      <c r="V146" s="76" t="e">
        <f>EnterData_Dist!U146</f>
        <v>#DIV/0!</v>
      </c>
      <c r="W146" s="77" t="e">
        <f>EnterData_Dist!V146</f>
        <v>#DIV/0!</v>
      </c>
      <c r="X146" s="78" t="e">
        <f>EnterData_Dist!W146</f>
        <v>#DIV/0!</v>
      </c>
      <c r="Z146" s="217" t="s">
        <v>59</v>
      </c>
      <c r="AA146" s="222" t="e">
        <f t="shared" ref="AA146" si="353">AK153</f>
        <v>#DIV/0!</v>
      </c>
      <c r="AB146" s="222" t="e">
        <f t="shared" ref="AB146" si="354">AL153</f>
        <v>#DIV/0!</v>
      </c>
      <c r="AC146" s="222" t="e">
        <f t="shared" ref="AC146" si="355">AM153</f>
        <v>#DIV/0!</v>
      </c>
      <c r="AE146" s="217" t="s">
        <v>59</v>
      </c>
      <c r="AF146" s="222" t="e">
        <f t="shared" ref="AF146" si="356">AK154</f>
        <v>#DIV/0!</v>
      </c>
      <c r="AG146" s="222" t="e">
        <f t="shared" ref="AG146" si="357">AL154</f>
        <v>#DIV/0!</v>
      </c>
      <c r="AH146" s="222" t="e">
        <f t="shared" ref="AH146" si="358">AM154</f>
        <v>#DIV/0!</v>
      </c>
      <c r="AK146" s="220" t="e">
        <f>'Data-Overview'!P147</f>
        <v>#DIV/0!</v>
      </c>
      <c r="AL146" s="220" t="e">
        <f>'Data-Overview'!Q147</f>
        <v>#DIV/0!</v>
      </c>
      <c r="AM146" s="220" t="e">
        <f>'Data-Overview'!O147</f>
        <v>#DIV/0!</v>
      </c>
      <c r="AN146" s="728"/>
      <c r="AO146" s="728"/>
      <c r="AP146" s="221" t="s">
        <v>378</v>
      </c>
    </row>
    <row r="147" spans="2:42" ht="23.85" customHeight="1" x14ac:dyDescent="0.25">
      <c r="B147" s="593"/>
      <c r="C147" s="594"/>
      <c r="D147" s="104"/>
      <c r="E147" s="104"/>
      <c r="F147" s="586"/>
      <c r="G147" s="587"/>
      <c r="H147" s="587"/>
      <c r="I147" s="587"/>
      <c r="J147" s="587"/>
      <c r="K147" s="701"/>
      <c r="L147" s="251"/>
      <c r="M147" s="71" t="s">
        <v>378</v>
      </c>
      <c r="N147" s="283"/>
      <c r="O147" s="284"/>
      <c r="P147" s="284"/>
      <c r="Q147" s="285"/>
      <c r="R147" s="286"/>
      <c r="S147" s="286"/>
      <c r="T147" s="286"/>
      <c r="U147" s="286"/>
      <c r="V147" s="82" t="e">
        <f>EnterData_Dist!U147</f>
        <v>#DIV/0!</v>
      </c>
      <c r="W147" s="83" t="e">
        <f>EnterData_Dist!V147</f>
        <v>#DIV/0!</v>
      </c>
      <c r="X147" s="84" t="e">
        <f>EnterData_Dist!W147</f>
        <v>#DIV/0!</v>
      </c>
      <c r="AK147" s="220" t="e">
        <f>'Data-Overview'!P148</f>
        <v>#DIV/0!</v>
      </c>
      <c r="AL147" s="220" t="e">
        <f>'Data-Overview'!Q148</f>
        <v>#DIV/0!</v>
      </c>
      <c r="AM147" s="220" t="e">
        <f>'Data-Overview'!O148</f>
        <v>#DIV/0!</v>
      </c>
      <c r="AN147" s="726" t="s">
        <v>58</v>
      </c>
      <c r="AO147" s="726"/>
      <c r="AP147" s="221" t="s">
        <v>375</v>
      </c>
    </row>
    <row r="148" spans="2:42" ht="23.85" customHeight="1" x14ac:dyDescent="0.25">
      <c r="B148" s="593"/>
      <c r="C148" s="594"/>
      <c r="D148" s="104"/>
      <c r="E148" s="104"/>
      <c r="F148" s="584" t="s">
        <v>58</v>
      </c>
      <c r="G148" s="585"/>
      <c r="H148" s="702" t="str">
        <f>Overview_SelectedInterventions!N79</f>
        <v>-</v>
      </c>
      <c r="I148" s="699"/>
      <c r="J148" s="699"/>
      <c r="K148" s="700"/>
      <c r="L148" s="250"/>
      <c r="M148" s="70" t="s">
        <v>375</v>
      </c>
      <c r="N148" s="287"/>
      <c r="O148" s="288"/>
      <c r="P148" s="288"/>
      <c r="Q148" s="289"/>
      <c r="R148" s="290"/>
      <c r="S148" s="290"/>
      <c r="T148" s="290"/>
      <c r="U148" s="290"/>
      <c r="V148" s="79" t="e">
        <f>EnterData_Dist!U148</f>
        <v>#DIV/0!</v>
      </c>
      <c r="W148" s="80" t="e">
        <f>EnterData_Dist!V148</f>
        <v>#DIV/0!</v>
      </c>
      <c r="X148" s="81" t="e">
        <f>EnterData_Dist!W148</f>
        <v>#DIV/0!</v>
      </c>
      <c r="AK148" s="220" t="e">
        <f>'Data-Overview'!P149</f>
        <v>#DIV/0!</v>
      </c>
      <c r="AL148" s="220" t="e">
        <f>'Data-Overview'!Q149</f>
        <v>#DIV/0!</v>
      </c>
      <c r="AM148" s="220" t="e">
        <f>'Data-Overview'!O149</f>
        <v>#DIV/0!</v>
      </c>
      <c r="AN148" s="726"/>
      <c r="AO148" s="726"/>
      <c r="AP148" s="221" t="s">
        <v>376</v>
      </c>
    </row>
    <row r="149" spans="2:42" ht="23.85" customHeight="1" x14ac:dyDescent="0.25">
      <c r="B149" s="593"/>
      <c r="C149" s="594"/>
      <c r="D149" s="104"/>
      <c r="E149" s="104"/>
      <c r="F149" s="584"/>
      <c r="G149" s="585"/>
      <c r="H149" s="699"/>
      <c r="I149" s="699"/>
      <c r="J149" s="699"/>
      <c r="K149" s="700"/>
      <c r="L149" s="248"/>
      <c r="M149" s="69" t="s">
        <v>376</v>
      </c>
      <c r="N149" s="279"/>
      <c r="O149" s="280"/>
      <c r="P149" s="280"/>
      <c r="Q149" s="281"/>
      <c r="R149" s="282"/>
      <c r="S149" s="282"/>
      <c r="T149" s="282"/>
      <c r="U149" s="282"/>
      <c r="V149" s="76" t="e">
        <f>EnterData_Dist!U149</f>
        <v>#DIV/0!</v>
      </c>
      <c r="W149" s="77" t="e">
        <f>EnterData_Dist!V149</f>
        <v>#DIV/0!</v>
      </c>
      <c r="X149" s="78" t="e">
        <f>EnterData_Dist!W149</f>
        <v>#DIV/0!</v>
      </c>
      <c r="AK149" s="220" t="e">
        <f>'Data-Overview'!P150</f>
        <v>#DIV/0!</v>
      </c>
      <c r="AL149" s="220" t="e">
        <f>'Data-Overview'!Q150</f>
        <v>#DIV/0!</v>
      </c>
      <c r="AM149" s="220" t="e">
        <f>'Data-Overview'!O150</f>
        <v>#DIV/0!</v>
      </c>
      <c r="AN149" s="728"/>
      <c r="AO149" s="728"/>
      <c r="AP149" s="221" t="s">
        <v>377</v>
      </c>
    </row>
    <row r="150" spans="2:42" ht="23.85" customHeight="1" x14ac:dyDescent="0.25">
      <c r="B150" s="593"/>
      <c r="C150" s="594"/>
      <c r="D150" s="104"/>
      <c r="E150" s="104"/>
      <c r="F150" s="586"/>
      <c r="G150" s="587"/>
      <c r="H150" s="587"/>
      <c r="I150" s="587"/>
      <c r="J150" s="587"/>
      <c r="K150" s="701"/>
      <c r="L150" s="249"/>
      <c r="M150" s="69" t="s">
        <v>377</v>
      </c>
      <c r="N150" s="279"/>
      <c r="O150" s="280"/>
      <c r="P150" s="280"/>
      <c r="Q150" s="281"/>
      <c r="R150" s="282"/>
      <c r="S150" s="282"/>
      <c r="T150" s="282"/>
      <c r="U150" s="282"/>
      <c r="V150" s="76" t="e">
        <f>EnterData_Dist!U150</f>
        <v>#DIV/0!</v>
      </c>
      <c r="W150" s="77" t="e">
        <f>EnterData_Dist!V150</f>
        <v>#DIV/0!</v>
      </c>
      <c r="X150" s="78" t="e">
        <f>EnterData_Dist!W150</f>
        <v>#DIV/0!</v>
      </c>
      <c r="AK150" s="220" t="e">
        <f>'Data-Overview'!P151</f>
        <v>#DIV/0!</v>
      </c>
      <c r="AL150" s="220" t="e">
        <f>'Data-Overview'!Q151</f>
        <v>#DIV/0!</v>
      </c>
      <c r="AM150" s="220" t="e">
        <f>'Data-Overview'!O151</f>
        <v>#DIV/0!</v>
      </c>
      <c r="AN150" s="728"/>
      <c r="AO150" s="728"/>
      <c r="AP150" s="221" t="s">
        <v>378</v>
      </c>
    </row>
    <row r="151" spans="2:42" ht="23.85" customHeight="1" x14ac:dyDescent="0.25">
      <c r="B151" s="593"/>
      <c r="C151" s="594"/>
      <c r="D151" s="104"/>
      <c r="E151" s="104"/>
      <c r="F151" s="586"/>
      <c r="G151" s="587"/>
      <c r="H151" s="587"/>
      <c r="I151" s="587"/>
      <c r="J151" s="587"/>
      <c r="K151" s="701"/>
      <c r="L151" s="251"/>
      <c r="M151" s="71" t="s">
        <v>378</v>
      </c>
      <c r="N151" s="283"/>
      <c r="O151" s="284"/>
      <c r="P151" s="284"/>
      <c r="Q151" s="285"/>
      <c r="R151" s="286"/>
      <c r="S151" s="286"/>
      <c r="T151" s="286"/>
      <c r="U151" s="286"/>
      <c r="V151" s="82" t="e">
        <f>EnterData_Dist!U151</f>
        <v>#DIV/0!</v>
      </c>
      <c r="W151" s="83" t="e">
        <f>EnterData_Dist!V151</f>
        <v>#DIV/0!</v>
      </c>
      <c r="X151" s="84" t="e">
        <f>EnterData_Dist!W151</f>
        <v>#DIV/0!</v>
      </c>
      <c r="AK151" s="220" t="e">
        <f>'Data-Overview'!P152</f>
        <v>#DIV/0!</v>
      </c>
      <c r="AL151" s="220" t="e">
        <f>'Data-Overview'!Q152</f>
        <v>#DIV/0!</v>
      </c>
      <c r="AM151" s="220" t="e">
        <f>'Data-Overview'!O152</f>
        <v>#DIV/0!</v>
      </c>
      <c r="AN151" s="726" t="s">
        <v>59</v>
      </c>
      <c r="AO151" s="726"/>
      <c r="AP151" s="221" t="s">
        <v>375</v>
      </c>
    </row>
    <row r="152" spans="2:42" ht="23.85" customHeight="1" x14ac:dyDescent="0.25">
      <c r="B152" s="593"/>
      <c r="C152" s="594"/>
      <c r="D152" s="104"/>
      <c r="E152" s="104"/>
      <c r="F152" s="584" t="s">
        <v>59</v>
      </c>
      <c r="G152" s="585"/>
      <c r="H152" s="702" t="str">
        <f>Overview_SelectedInterventions!N81</f>
        <v>-</v>
      </c>
      <c r="I152" s="699"/>
      <c r="J152" s="699"/>
      <c r="K152" s="700"/>
      <c r="L152" s="248"/>
      <c r="M152" s="69" t="s">
        <v>375</v>
      </c>
      <c r="N152" s="287"/>
      <c r="O152" s="288"/>
      <c r="P152" s="288"/>
      <c r="Q152" s="289"/>
      <c r="R152" s="290"/>
      <c r="S152" s="290"/>
      <c r="T152" s="290"/>
      <c r="U152" s="290"/>
      <c r="V152" s="76" t="e">
        <f>EnterData_Dist!U152</f>
        <v>#DIV/0!</v>
      </c>
      <c r="W152" s="77" t="e">
        <f>EnterData_Dist!V152</f>
        <v>#DIV/0!</v>
      </c>
      <c r="X152" s="78" t="e">
        <f>EnterData_Dist!W152</f>
        <v>#DIV/0!</v>
      </c>
      <c r="AK152" s="220" t="e">
        <f>'Data-Overview'!P153</f>
        <v>#DIV/0!</v>
      </c>
      <c r="AL152" s="220" t="e">
        <f>'Data-Overview'!Q153</f>
        <v>#DIV/0!</v>
      </c>
      <c r="AM152" s="220" t="e">
        <f>'Data-Overview'!O153</f>
        <v>#DIV/0!</v>
      </c>
      <c r="AN152" s="726"/>
      <c r="AO152" s="726"/>
      <c r="AP152" s="221" t="s">
        <v>376</v>
      </c>
    </row>
    <row r="153" spans="2:42" ht="23.85" customHeight="1" x14ac:dyDescent="0.25">
      <c r="B153" s="593"/>
      <c r="C153" s="594"/>
      <c r="D153" s="104"/>
      <c r="E153" s="104"/>
      <c r="F153" s="584"/>
      <c r="G153" s="585"/>
      <c r="H153" s="699"/>
      <c r="I153" s="699"/>
      <c r="J153" s="699"/>
      <c r="K153" s="700"/>
      <c r="L153" s="248"/>
      <c r="M153" s="69" t="s">
        <v>376</v>
      </c>
      <c r="N153" s="279"/>
      <c r="O153" s="280"/>
      <c r="P153" s="280"/>
      <c r="Q153" s="281"/>
      <c r="R153" s="282"/>
      <c r="S153" s="282"/>
      <c r="T153" s="282"/>
      <c r="U153" s="282"/>
      <c r="V153" s="76" t="e">
        <f>EnterData_Dist!U153</f>
        <v>#DIV/0!</v>
      </c>
      <c r="W153" s="77" t="e">
        <f>EnterData_Dist!V153</f>
        <v>#DIV/0!</v>
      </c>
      <c r="X153" s="78" t="e">
        <f>EnterData_Dist!W153</f>
        <v>#DIV/0!</v>
      </c>
      <c r="AK153" s="220" t="e">
        <f>'Data-Overview'!P154</f>
        <v>#DIV/0!</v>
      </c>
      <c r="AL153" s="220" t="e">
        <f>'Data-Overview'!Q154</f>
        <v>#DIV/0!</v>
      </c>
      <c r="AM153" s="220" t="e">
        <f>'Data-Overview'!O154</f>
        <v>#DIV/0!</v>
      </c>
      <c r="AN153" s="728"/>
      <c r="AO153" s="728"/>
      <c r="AP153" s="221" t="s">
        <v>377</v>
      </c>
    </row>
    <row r="154" spans="2:42" ht="23.85" customHeight="1" x14ac:dyDescent="0.25">
      <c r="B154" s="593"/>
      <c r="C154" s="594"/>
      <c r="D154" s="104"/>
      <c r="E154" s="104"/>
      <c r="F154" s="586"/>
      <c r="G154" s="587"/>
      <c r="H154" s="587"/>
      <c r="I154" s="587"/>
      <c r="J154" s="587"/>
      <c r="K154" s="701"/>
      <c r="L154" s="249"/>
      <c r="M154" s="69" t="s">
        <v>377</v>
      </c>
      <c r="N154" s="279"/>
      <c r="O154" s="280"/>
      <c r="P154" s="280"/>
      <c r="Q154" s="281"/>
      <c r="R154" s="282"/>
      <c r="S154" s="282"/>
      <c r="T154" s="282"/>
      <c r="U154" s="282"/>
      <c r="V154" s="76" t="e">
        <f>EnterData_Dist!U154</f>
        <v>#DIV/0!</v>
      </c>
      <c r="W154" s="77" t="e">
        <f>EnterData_Dist!V154</f>
        <v>#DIV/0!</v>
      </c>
      <c r="X154" s="78" t="e">
        <f>EnterData_Dist!W154</f>
        <v>#DIV/0!</v>
      </c>
      <c r="AK154" s="220" t="e">
        <f>'Data-Overview'!P155</f>
        <v>#DIV/0!</v>
      </c>
      <c r="AL154" s="220" t="e">
        <f>'Data-Overview'!Q155</f>
        <v>#DIV/0!</v>
      </c>
      <c r="AM154" s="220" t="e">
        <f>'Data-Overview'!O155</f>
        <v>#DIV/0!</v>
      </c>
      <c r="AN154" s="728"/>
      <c r="AO154" s="728"/>
      <c r="AP154" s="221" t="s">
        <v>378</v>
      </c>
    </row>
    <row r="155" spans="2:42" ht="23.85" customHeight="1" x14ac:dyDescent="0.25">
      <c r="B155" s="595"/>
      <c r="C155" s="596"/>
      <c r="D155" s="105"/>
      <c r="E155" s="105"/>
      <c r="F155" s="588"/>
      <c r="G155" s="589"/>
      <c r="H155" s="589"/>
      <c r="I155" s="589"/>
      <c r="J155" s="589"/>
      <c r="K155" s="703"/>
      <c r="L155" s="252"/>
      <c r="M155" s="72" t="s">
        <v>378</v>
      </c>
      <c r="N155" s="291"/>
      <c r="O155" s="292"/>
      <c r="P155" s="292"/>
      <c r="Q155" s="293"/>
      <c r="R155" s="294"/>
      <c r="S155" s="294"/>
      <c r="T155" s="294"/>
      <c r="U155" s="294"/>
      <c r="V155" s="85" t="e">
        <f>EnterData_Dist!U155</f>
        <v>#DIV/0!</v>
      </c>
      <c r="W155" s="86" t="e">
        <f>EnterData_Dist!V155</f>
        <v>#DIV/0!</v>
      </c>
      <c r="X155" s="87" t="e">
        <f>EnterData_Dist!W155</f>
        <v>#DIV/0!</v>
      </c>
    </row>
  </sheetData>
  <sheetProtection algorithmName="SHA-512" hashValue="fD/NP3yVDNdcaAEwZQpGkGdFc2HwsunLEWtRk0fWZc0qjtZiS1Cw9MpJSd+9E2YJF2wZvhPA9A/P4DonVSzTuw==" saltValue="88k0QXnOT3ZLA7yD60cHmw==" spinCount="100000" sheet="1"/>
  <mergeCells count="152">
    <mergeCell ref="B1:X1"/>
    <mergeCell ref="B2:Y2"/>
    <mergeCell ref="B4:C6"/>
    <mergeCell ref="F4:G6"/>
    <mergeCell ref="H4:K6"/>
    <mergeCell ref="V4:X4"/>
    <mergeCell ref="V5:X5"/>
    <mergeCell ref="F23:G26"/>
    <mergeCell ref="H23:K26"/>
    <mergeCell ref="F15:G18"/>
    <mergeCell ref="H15:K18"/>
    <mergeCell ref="F19:G22"/>
    <mergeCell ref="H19:K22"/>
    <mergeCell ref="L19:L22"/>
    <mergeCell ref="N5:R5"/>
    <mergeCell ref="B32:C55"/>
    <mergeCell ref="F32:G35"/>
    <mergeCell ref="H32:K35"/>
    <mergeCell ref="F36:G39"/>
    <mergeCell ref="H36:K39"/>
    <mergeCell ref="F40:G43"/>
    <mergeCell ref="B7:C30"/>
    <mergeCell ref="F7:G10"/>
    <mergeCell ref="H7:K10"/>
    <mergeCell ref="F11:G14"/>
    <mergeCell ref="H11:K14"/>
    <mergeCell ref="F27:G30"/>
    <mergeCell ref="H27:K30"/>
    <mergeCell ref="B82:C105"/>
    <mergeCell ref="F82:G85"/>
    <mergeCell ref="H82:K85"/>
    <mergeCell ref="F86:G89"/>
    <mergeCell ref="H86:K89"/>
    <mergeCell ref="F90:G93"/>
    <mergeCell ref="F69:G72"/>
    <mergeCell ref="H69:K72"/>
    <mergeCell ref="B57:C80"/>
    <mergeCell ref="F57:G60"/>
    <mergeCell ref="H57:K60"/>
    <mergeCell ref="F61:G64"/>
    <mergeCell ref="H61:K64"/>
    <mergeCell ref="F65:G68"/>
    <mergeCell ref="H90:K93"/>
    <mergeCell ref="F94:G97"/>
    <mergeCell ref="H94:K97"/>
    <mergeCell ref="F73:G76"/>
    <mergeCell ref="H73:K76"/>
    <mergeCell ref="F77:G80"/>
    <mergeCell ref="H77:K80"/>
    <mergeCell ref="H65:K68"/>
    <mergeCell ref="F98:G101"/>
    <mergeCell ref="H98:K101"/>
    <mergeCell ref="B132:C155"/>
    <mergeCell ref="F132:G135"/>
    <mergeCell ref="H132:K135"/>
    <mergeCell ref="F136:G139"/>
    <mergeCell ref="H136:K139"/>
    <mergeCell ref="F140:G143"/>
    <mergeCell ref="B107:C130"/>
    <mergeCell ref="F107:G110"/>
    <mergeCell ref="H107:K110"/>
    <mergeCell ref="F111:G114"/>
    <mergeCell ref="H111:K114"/>
    <mergeCell ref="F115:G118"/>
    <mergeCell ref="F152:G155"/>
    <mergeCell ref="H152:K155"/>
    <mergeCell ref="H140:K143"/>
    <mergeCell ref="F144:G147"/>
    <mergeCell ref="H144:K147"/>
    <mergeCell ref="F148:G151"/>
    <mergeCell ref="H148:K151"/>
    <mergeCell ref="F123:G126"/>
    <mergeCell ref="H123:K126"/>
    <mergeCell ref="F127:G130"/>
    <mergeCell ref="H127:K130"/>
    <mergeCell ref="H115:K118"/>
    <mergeCell ref="F119:G122"/>
    <mergeCell ref="H119:K122"/>
    <mergeCell ref="AA4:AC4"/>
    <mergeCell ref="AF4:AH4"/>
    <mergeCell ref="AA14:AC14"/>
    <mergeCell ref="AF14:AH14"/>
    <mergeCell ref="L4:L6"/>
    <mergeCell ref="L7:L10"/>
    <mergeCell ref="L11:L14"/>
    <mergeCell ref="L15:L18"/>
    <mergeCell ref="F102:G105"/>
    <mergeCell ref="H102:K105"/>
    <mergeCell ref="F48:G51"/>
    <mergeCell ref="H48:K51"/>
    <mergeCell ref="F52:G55"/>
    <mergeCell ref="H52:K55"/>
    <mergeCell ref="H40:K43"/>
    <mergeCell ref="F44:G47"/>
    <mergeCell ref="H44:K47"/>
    <mergeCell ref="AA64:AC64"/>
    <mergeCell ref="AF64:AH64"/>
    <mergeCell ref="AA89:AC89"/>
    <mergeCell ref="AF89:AH89"/>
    <mergeCell ref="AA114:AC114"/>
    <mergeCell ref="AN6:AO9"/>
    <mergeCell ref="AN10:AO13"/>
    <mergeCell ref="AN14:AO17"/>
    <mergeCell ref="AN18:AO21"/>
    <mergeCell ref="AN22:AO25"/>
    <mergeCell ref="AN26:AO29"/>
    <mergeCell ref="L48:L51"/>
    <mergeCell ref="L52:L55"/>
    <mergeCell ref="L23:L26"/>
    <mergeCell ref="L27:L30"/>
    <mergeCell ref="L32:L35"/>
    <mergeCell ref="L36:L39"/>
    <mergeCell ref="L40:L43"/>
    <mergeCell ref="L44:L47"/>
    <mergeCell ref="AA39:AC39"/>
    <mergeCell ref="AF39:AH39"/>
    <mergeCell ref="S5:S6"/>
    <mergeCell ref="T5:T6"/>
    <mergeCell ref="U5:U6"/>
    <mergeCell ref="AN56:AO59"/>
    <mergeCell ref="AN60:AO63"/>
    <mergeCell ref="AN64:AO67"/>
    <mergeCell ref="AN68:AO71"/>
    <mergeCell ref="AN72:AO75"/>
    <mergeCell ref="AN76:AO79"/>
    <mergeCell ref="AN31:AO34"/>
    <mergeCell ref="AN35:AO38"/>
    <mergeCell ref="AN39:AO42"/>
    <mergeCell ref="AN43:AO46"/>
    <mergeCell ref="AN47:AO50"/>
    <mergeCell ref="AN51:AO54"/>
    <mergeCell ref="AN143:AO146"/>
    <mergeCell ref="AN147:AO150"/>
    <mergeCell ref="AN151:AO154"/>
    <mergeCell ref="AN106:AO109"/>
    <mergeCell ref="AN110:AO113"/>
    <mergeCell ref="AN114:AO117"/>
    <mergeCell ref="AN118:AO121"/>
    <mergeCell ref="AN122:AO125"/>
    <mergeCell ref="AN126:AO129"/>
    <mergeCell ref="AF114:AH114"/>
    <mergeCell ref="AA139:AC139"/>
    <mergeCell ref="AF139:AH139"/>
    <mergeCell ref="AN131:AO134"/>
    <mergeCell ref="AN135:AO138"/>
    <mergeCell ref="AN139:AO142"/>
    <mergeCell ref="AN81:AO84"/>
    <mergeCell ref="AN85:AO88"/>
    <mergeCell ref="AN89:AO92"/>
    <mergeCell ref="AN93:AO96"/>
    <mergeCell ref="AN97:AO100"/>
    <mergeCell ref="AN101:AO104"/>
  </mergeCells>
  <conditionalFormatting sqref="L7:L55">
    <cfRule type="containsText" dxfId="10" priority="113" operator="containsText" text="yes">
      <formula>NOT(ISERROR(SEARCH("yes",L7)))</formula>
    </cfRule>
  </conditionalFormatting>
  <conditionalFormatting sqref="L56">
    <cfRule type="containsText" dxfId="9" priority="112" operator="containsText" text="yes">
      <formula>NOT(ISERROR(SEARCH("yes",L56)))</formula>
    </cfRule>
  </conditionalFormatting>
  <conditionalFormatting sqref="L81">
    <cfRule type="containsText" dxfId="8" priority="111" operator="containsText" text="yes">
      <formula>NOT(ISERROR(SEARCH("yes",L81)))</formula>
    </cfRule>
  </conditionalFormatting>
  <conditionalFormatting sqref="L106">
    <cfRule type="containsText" dxfId="7" priority="110" operator="containsText" text="yes">
      <formula>NOT(ISERROR(SEARCH("yes",L106)))</formula>
    </cfRule>
  </conditionalFormatting>
  <conditionalFormatting sqref="L131">
    <cfRule type="containsText" dxfId="6" priority="109" operator="containsText" text="yes">
      <formula>NOT(ISERROR(SEARCH("yes",L131)))</formula>
    </cfRule>
  </conditionalFormatting>
  <dataValidations count="1">
    <dataValidation type="list" allowBlank="1" showInputMessage="1" showErrorMessage="1" sqref="L7:L56 L81 L106 L131" xr:uid="{00000000-0002-0000-0600-000000000000}">
      <formula1>"-,Yes,No"</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S145"/>
  <sheetViews>
    <sheetView zoomScale="90" zoomScaleNormal="90" workbookViewId="0">
      <selection activeCell="J4" sqref="J4:M4"/>
    </sheetView>
  </sheetViews>
  <sheetFormatPr defaultColWidth="9" defaultRowHeight="15.75" x14ac:dyDescent="0.25"/>
  <cols>
    <col min="1" max="9" width="9" style="32"/>
    <col min="10" max="10" width="11.375" style="32" bestFit="1" customWidth="1"/>
    <col min="11" max="11" width="11.25" style="32" bestFit="1" customWidth="1"/>
    <col min="12" max="12" width="13.5" style="32" bestFit="1" customWidth="1"/>
    <col min="13" max="13" width="11.625" style="32" bestFit="1" customWidth="1"/>
    <col min="14" max="16384" width="9" style="32"/>
  </cols>
  <sheetData>
    <row r="1" spans="1:19" ht="33.75" x14ac:dyDescent="0.5">
      <c r="A1" s="1"/>
      <c r="B1" s="412"/>
      <c r="C1" s="412"/>
      <c r="D1" s="412"/>
      <c r="E1" s="412"/>
      <c r="F1" s="412"/>
      <c r="G1" s="412"/>
      <c r="H1" s="412"/>
      <c r="I1" s="412"/>
      <c r="J1" s="412"/>
      <c r="K1" s="412"/>
      <c r="L1" s="412"/>
      <c r="M1" s="412"/>
      <c r="N1" s="412"/>
      <c r="O1" s="412"/>
      <c r="P1" s="412"/>
      <c r="Q1" s="412"/>
      <c r="R1" s="412"/>
      <c r="S1" s="412"/>
    </row>
    <row r="2" spans="1:19" ht="34.5" thickBot="1" x14ac:dyDescent="0.55000000000000004">
      <c r="A2" s="1"/>
      <c r="B2" s="427" t="str">
        <f>'Home Page'!R9&amp;" Data Entry"</f>
        <v xml:space="preserve"> Data Entry</v>
      </c>
      <c r="C2" s="428"/>
      <c r="D2" s="428"/>
      <c r="E2" s="428"/>
      <c r="F2" s="428"/>
      <c r="G2" s="428"/>
      <c r="H2" s="428"/>
      <c r="I2" s="428"/>
      <c r="J2" s="428"/>
      <c r="K2" s="428"/>
      <c r="L2" s="428"/>
      <c r="M2" s="428"/>
      <c r="N2" s="428"/>
      <c r="O2" s="428"/>
      <c r="P2" s="428"/>
      <c r="Q2" s="428"/>
      <c r="R2" s="428"/>
      <c r="S2" s="31"/>
    </row>
    <row r="3" spans="1:19" ht="16.5" thickTop="1" x14ac:dyDescent="0.25">
      <c r="A3" s="17"/>
      <c r="B3" s="17"/>
      <c r="C3" s="17"/>
      <c r="D3" s="17"/>
      <c r="E3" s="15"/>
      <c r="F3" s="15"/>
      <c r="G3" s="15"/>
      <c r="H3" s="15"/>
      <c r="I3" s="15"/>
      <c r="J3" s="18"/>
      <c r="K3" s="18"/>
      <c r="L3" s="18"/>
      <c r="M3" s="18"/>
      <c r="N3" s="19"/>
      <c r="O3" s="19"/>
      <c r="P3" s="19"/>
      <c r="Q3" s="19"/>
      <c r="R3" s="19"/>
      <c r="S3" s="19"/>
    </row>
    <row r="4" spans="1:19" ht="18.75" x14ac:dyDescent="0.3">
      <c r="B4" s="462" t="s">
        <v>122</v>
      </c>
      <c r="C4" s="462"/>
      <c r="D4" s="462" t="s">
        <v>123</v>
      </c>
      <c r="E4" s="462"/>
      <c r="F4" s="472" t="s">
        <v>126</v>
      </c>
      <c r="G4" s="472"/>
      <c r="H4" s="473"/>
      <c r="I4" s="473"/>
      <c r="J4" s="621">
        <f>'Home Page'!R9</f>
        <v>0</v>
      </c>
      <c r="K4" s="772"/>
      <c r="L4" s="772"/>
      <c r="M4" s="773"/>
      <c r="N4" s="462" t="s">
        <v>127</v>
      </c>
      <c r="O4" s="462"/>
      <c r="P4" s="472" t="s">
        <v>128</v>
      </c>
      <c r="Q4" s="472"/>
      <c r="R4" s="473"/>
      <c r="S4" s="473"/>
    </row>
    <row r="5" spans="1:19" ht="15.75" customHeight="1" x14ac:dyDescent="0.25">
      <c r="B5" s="463"/>
      <c r="C5" s="463"/>
      <c r="D5" s="463"/>
      <c r="E5" s="463"/>
      <c r="F5" s="463"/>
      <c r="G5" s="463"/>
      <c r="H5" s="474"/>
      <c r="I5" s="474"/>
      <c r="J5" s="40" t="s">
        <v>133</v>
      </c>
      <c r="K5" s="40" t="s">
        <v>132</v>
      </c>
      <c r="L5" s="40" t="s">
        <v>131</v>
      </c>
      <c r="M5" s="40" t="s">
        <v>130</v>
      </c>
      <c r="N5" s="463"/>
      <c r="O5" s="463"/>
      <c r="P5" s="472"/>
      <c r="Q5" s="472"/>
      <c r="R5" s="473"/>
      <c r="S5" s="473"/>
    </row>
    <row r="6" spans="1:19" s="34" customFormat="1" ht="15" customHeight="1" x14ac:dyDescent="0.25">
      <c r="B6" s="748" t="str">
        <f>'Select Interventions'!E5</f>
        <v>Select intervention #1</v>
      </c>
      <c r="C6" s="749"/>
      <c r="D6" s="754" t="s">
        <v>55</v>
      </c>
      <c r="E6" s="755"/>
      <c r="F6" s="758" t="str">
        <f>Overview_SelectedInterventions!N6</f>
        <v>-</v>
      </c>
      <c r="G6" s="759"/>
      <c r="H6" s="759"/>
      <c r="I6" s="760"/>
      <c r="J6" s="784"/>
      <c r="K6" s="800"/>
      <c r="L6" s="800"/>
      <c r="M6" s="802" t="e">
        <f>IF(ISNUMBER(J6),J6,(K6/L6))</f>
        <v>#DIV/0!</v>
      </c>
      <c r="N6" s="764"/>
      <c r="O6" s="765"/>
      <c r="P6" s="780"/>
      <c r="Q6" s="781"/>
      <c r="R6" s="782"/>
      <c r="S6" s="783"/>
    </row>
    <row r="7" spans="1:19" s="34" customFormat="1" ht="15" x14ac:dyDescent="0.25">
      <c r="B7" s="750"/>
      <c r="C7" s="751"/>
      <c r="D7" s="756"/>
      <c r="E7" s="757"/>
      <c r="F7" s="761"/>
      <c r="G7" s="762"/>
      <c r="H7" s="762"/>
      <c r="I7" s="763"/>
      <c r="J7" s="785"/>
      <c r="K7" s="801"/>
      <c r="L7" s="801"/>
      <c r="M7" s="803"/>
      <c r="N7" s="766"/>
      <c r="O7" s="766"/>
      <c r="P7" s="779"/>
      <c r="Q7" s="776"/>
      <c r="R7" s="777"/>
      <c r="S7" s="778"/>
    </row>
    <row r="8" spans="1:19" s="34" customFormat="1" ht="15" customHeight="1" x14ac:dyDescent="0.25">
      <c r="B8" s="750"/>
      <c r="C8" s="751"/>
      <c r="D8" s="767" t="s">
        <v>56</v>
      </c>
      <c r="E8" s="768"/>
      <c r="F8" s="771" t="str">
        <f>Overview_SelectedInterventions!N8</f>
        <v>-</v>
      </c>
      <c r="G8" s="762"/>
      <c r="H8" s="762"/>
      <c r="I8" s="763"/>
      <c r="J8" s="798"/>
      <c r="K8" s="796"/>
      <c r="L8" s="796"/>
      <c r="M8" s="804" t="e">
        <f>IF(ISNUMBER(J8),J8,(K8/L8))</f>
        <v>#DIV/0!</v>
      </c>
      <c r="N8" s="774"/>
      <c r="O8" s="766"/>
      <c r="P8" s="775"/>
      <c r="Q8" s="776"/>
      <c r="R8" s="777"/>
      <c r="S8" s="778"/>
    </row>
    <row r="9" spans="1:19" s="34" customFormat="1" ht="15" customHeight="1" x14ac:dyDescent="0.25">
      <c r="B9" s="750"/>
      <c r="C9" s="751"/>
      <c r="D9" s="769"/>
      <c r="E9" s="770"/>
      <c r="F9" s="761"/>
      <c r="G9" s="762"/>
      <c r="H9" s="762"/>
      <c r="I9" s="763"/>
      <c r="J9" s="785"/>
      <c r="K9" s="801"/>
      <c r="L9" s="801"/>
      <c r="M9" s="803"/>
      <c r="N9" s="766"/>
      <c r="O9" s="766"/>
      <c r="P9" s="779"/>
      <c r="Q9" s="776"/>
      <c r="R9" s="777"/>
      <c r="S9" s="778"/>
    </row>
    <row r="10" spans="1:19" s="34" customFormat="1" ht="15" customHeight="1" x14ac:dyDescent="0.25">
      <c r="B10" s="750"/>
      <c r="C10" s="751"/>
      <c r="D10" s="767" t="s">
        <v>82</v>
      </c>
      <c r="E10" s="768"/>
      <c r="F10" s="771" t="str">
        <f>Overview_SelectedInterventions!N10</f>
        <v>-</v>
      </c>
      <c r="G10" s="762"/>
      <c r="H10" s="762"/>
      <c r="I10" s="763"/>
      <c r="J10" s="798"/>
      <c r="K10" s="796"/>
      <c r="L10" s="796"/>
      <c r="M10" s="804" t="e">
        <f>IF(ISNUMBER(J10),J10,(K10/L10))</f>
        <v>#DIV/0!</v>
      </c>
      <c r="N10" s="774"/>
      <c r="O10" s="766"/>
      <c r="P10" s="775"/>
      <c r="Q10" s="776"/>
      <c r="R10" s="777"/>
      <c r="S10" s="778"/>
    </row>
    <row r="11" spans="1:19" s="34" customFormat="1" ht="15" customHeight="1" x14ac:dyDescent="0.25">
      <c r="B11" s="750"/>
      <c r="C11" s="751"/>
      <c r="D11" s="769"/>
      <c r="E11" s="770"/>
      <c r="F11" s="761"/>
      <c r="G11" s="762"/>
      <c r="H11" s="762"/>
      <c r="I11" s="763"/>
      <c r="J11" s="785"/>
      <c r="K11" s="801"/>
      <c r="L11" s="801"/>
      <c r="M11" s="803"/>
      <c r="N11" s="766"/>
      <c r="O11" s="766"/>
      <c r="P11" s="779"/>
      <c r="Q11" s="776"/>
      <c r="R11" s="777"/>
      <c r="S11" s="778"/>
    </row>
    <row r="12" spans="1:19" s="34" customFormat="1" ht="15" customHeight="1" x14ac:dyDescent="0.25">
      <c r="B12" s="750"/>
      <c r="C12" s="751"/>
      <c r="D12" s="767" t="s">
        <v>57</v>
      </c>
      <c r="E12" s="768"/>
      <c r="F12" s="771" t="str">
        <f>Overview_SelectedInterventions!N12</f>
        <v>-</v>
      </c>
      <c r="G12" s="762"/>
      <c r="H12" s="762"/>
      <c r="I12" s="763"/>
      <c r="J12" s="798"/>
      <c r="K12" s="796"/>
      <c r="L12" s="796"/>
      <c r="M12" s="804" t="e">
        <f>IF(ISNUMBER(J12),J12,(K12/L12))</f>
        <v>#DIV/0!</v>
      </c>
      <c r="N12" s="774"/>
      <c r="O12" s="766"/>
      <c r="P12" s="775"/>
      <c r="Q12" s="776"/>
      <c r="R12" s="777"/>
      <c r="S12" s="778"/>
    </row>
    <row r="13" spans="1:19" s="34" customFormat="1" ht="15" customHeight="1" x14ac:dyDescent="0.25">
      <c r="B13" s="750"/>
      <c r="C13" s="751"/>
      <c r="D13" s="769"/>
      <c r="E13" s="770"/>
      <c r="F13" s="761"/>
      <c r="G13" s="762"/>
      <c r="H13" s="762"/>
      <c r="I13" s="763"/>
      <c r="J13" s="785"/>
      <c r="K13" s="801"/>
      <c r="L13" s="801"/>
      <c r="M13" s="803"/>
      <c r="N13" s="766"/>
      <c r="O13" s="766"/>
      <c r="P13" s="779"/>
      <c r="Q13" s="776"/>
      <c r="R13" s="777"/>
      <c r="S13" s="778"/>
    </row>
    <row r="14" spans="1:19" s="34" customFormat="1" ht="15" customHeight="1" x14ac:dyDescent="0.25">
      <c r="B14" s="750"/>
      <c r="C14" s="751"/>
      <c r="D14" s="767" t="s">
        <v>58</v>
      </c>
      <c r="E14" s="768"/>
      <c r="F14" s="771" t="str">
        <f>Overview_SelectedInterventions!N14</f>
        <v>-</v>
      </c>
      <c r="G14" s="762"/>
      <c r="H14" s="762"/>
      <c r="I14" s="763"/>
      <c r="J14" s="798"/>
      <c r="K14" s="796"/>
      <c r="L14" s="796"/>
      <c r="M14" s="804" t="e">
        <f>IF(ISNUMBER(J14),J14,(K14/L14))</f>
        <v>#DIV/0!</v>
      </c>
      <c r="N14" s="774"/>
      <c r="O14" s="766"/>
      <c r="P14" s="775"/>
      <c r="Q14" s="776"/>
      <c r="R14" s="777"/>
      <c r="S14" s="778"/>
    </row>
    <row r="15" spans="1:19" s="34" customFormat="1" ht="15" customHeight="1" x14ac:dyDescent="0.25">
      <c r="B15" s="750"/>
      <c r="C15" s="751"/>
      <c r="D15" s="769"/>
      <c r="E15" s="770"/>
      <c r="F15" s="761"/>
      <c r="G15" s="762"/>
      <c r="H15" s="762"/>
      <c r="I15" s="763"/>
      <c r="J15" s="785"/>
      <c r="K15" s="801"/>
      <c r="L15" s="801"/>
      <c r="M15" s="803"/>
      <c r="N15" s="766"/>
      <c r="O15" s="766"/>
      <c r="P15" s="779"/>
      <c r="Q15" s="776"/>
      <c r="R15" s="777"/>
      <c r="S15" s="778"/>
    </row>
    <row r="16" spans="1:19" s="34" customFormat="1" ht="15" customHeight="1" x14ac:dyDescent="0.25">
      <c r="B16" s="750"/>
      <c r="C16" s="751"/>
      <c r="D16" s="767" t="s">
        <v>59</v>
      </c>
      <c r="E16" s="768"/>
      <c r="F16" s="771" t="str">
        <f>Overview_SelectedInterventions!N16</f>
        <v>-</v>
      </c>
      <c r="G16" s="762"/>
      <c r="H16" s="762"/>
      <c r="I16" s="763"/>
      <c r="J16" s="798"/>
      <c r="K16" s="796"/>
      <c r="L16" s="796"/>
      <c r="M16" s="804" t="e">
        <f>IF(ISNUMBER(J16),J16,(K16/L16))</f>
        <v>#DIV/0!</v>
      </c>
      <c r="N16" s="774"/>
      <c r="O16" s="766"/>
      <c r="P16" s="775"/>
      <c r="Q16" s="776"/>
      <c r="R16" s="777"/>
      <c r="S16" s="778"/>
    </row>
    <row r="17" spans="2:19" s="34" customFormat="1" ht="15" customHeight="1" x14ac:dyDescent="0.25">
      <c r="B17" s="752"/>
      <c r="C17" s="753"/>
      <c r="D17" s="786"/>
      <c r="E17" s="787"/>
      <c r="F17" s="788"/>
      <c r="G17" s="789"/>
      <c r="H17" s="789"/>
      <c r="I17" s="790"/>
      <c r="J17" s="799"/>
      <c r="K17" s="797"/>
      <c r="L17" s="797"/>
      <c r="M17" s="807"/>
      <c r="N17" s="791"/>
      <c r="O17" s="791"/>
      <c r="P17" s="792"/>
      <c r="Q17" s="793"/>
      <c r="R17" s="794"/>
      <c r="S17" s="795"/>
    </row>
    <row r="18" spans="2:19" s="34" customFormat="1" ht="15" customHeight="1" x14ac:dyDescent="0.25">
      <c r="B18" s="748" t="str">
        <f>'Select Interventions'!E8</f>
        <v>Select intervention #2</v>
      </c>
      <c r="C18" s="749"/>
      <c r="D18" s="805" t="s">
        <v>55</v>
      </c>
      <c r="E18" s="806"/>
      <c r="F18" s="758" t="str">
        <f>Overview_SelectedInterventions!N19</f>
        <v>-</v>
      </c>
      <c r="G18" s="759"/>
      <c r="H18" s="759"/>
      <c r="I18" s="760"/>
      <c r="J18" s="784"/>
      <c r="K18" s="800"/>
      <c r="L18" s="800"/>
      <c r="M18" s="802" t="e">
        <f>IF(ISNUMBER(J18),J18,(K18/L18))</f>
        <v>#DIV/0!</v>
      </c>
      <c r="N18" s="764"/>
      <c r="O18" s="765"/>
      <c r="P18" s="780"/>
      <c r="Q18" s="781"/>
      <c r="R18" s="782"/>
      <c r="S18" s="783"/>
    </row>
    <row r="19" spans="2:19" s="34" customFormat="1" ht="15" customHeight="1" x14ac:dyDescent="0.25">
      <c r="B19" s="750"/>
      <c r="C19" s="751"/>
      <c r="D19" s="769"/>
      <c r="E19" s="770"/>
      <c r="F19" s="761"/>
      <c r="G19" s="762"/>
      <c r="H19" s="762"/>
      <c r="I19" s="763"/>
      <c r="J19" s="785"/>
      <c r="K19" s="801"/>
      <c r="L19" s="801"/>
      <c r="M19" s="803"/>
      <c r="N19" s="766"/>
      <c r="O19" s="766"/>
      <c r="P19" s="779"/>
      <c r="Q19" s="776"/>
      <c r="R19" s="777"/>
      <c r="S19" s="778"/>
    </row>
    <row r="20" spans="2:19" s="34" customFormat="1" ht="15" customHeight="1" x14ac:dyDescent="0.25">
      <c r="B20" s="750"/>
      <c r="C20" s="751"/>
      <c r="D20" s="767" t="s">
        <v>56</v>
      </c>
      <c r="E20" s="768"/>
      <c r="F20" s="771" t="str">
        <f>Overview_SelectedInterventions!N21</f>
        <v>-</v>
      </c>
      <c r="G20" s="762"/>
      <c r="H20" s="762"/>
      <c r="I20" s="763"/>
      <c r="J20" s="798"/>
      <c r="K20" s="796"/>
      <c r="L20" s="796"/>
      <c r="M20" s="804" t="e">
        <f>IF(ISNUMBER(J20),J20,(K20/L20))</f>
        <v>#DIV/0!</v>
      </c>
      <c r="N20" s="774"/>
      <c r="O20" s="766"/>
      <c r="P20" s="775"/>
      <c r="Q20" s="776"/>
      <c r="R20" s="777"/>
      <c r="S20" s="778"/>
    </row>
    <row r="21" spans="2:19" s="34" customFormat="1" ht="15" customHeight="1" x14ac:dyDescent="0.25">
      <c r="B21" s="750"/>
      <c r="C21" s="751"/>
      <c r="D21" s="769"/>
      <c r="E21" s="770"/>
      <c r="F21" s="761"/>
      <c r="G21" s="762"/>
      <c r="H21" s="762"/>
      <c r="I21" s="763"/>
      <c r="J21" s="785"/>
      <c r="K21" s="801"/>
      <c r="L21" s="801"/>
      <c r="M21" s="803"/>
      <c r="N21" s="766"/>
      <c r="O21" s="766"/>
      <c r="P21" s="779"/>
      <c r="Q21" s="776"/>
      <c r="R21" s="777"/>
      <c r="S21" s="778"/>
    </row>
    <row r="22" spans="2:19" s="34" customFormat="1" ht="15" customHeight="1" x14ac:dyDescent="0.25">
      <c r="B22" s="750"/>
      <c r="C22" s="751"/>
      <c r="D22" s="767" t="s">
        <v>82</v>
      </c>
      <c r="E22" s="768"/>
      <c r="F22" s="771" t="str">
        <f>Overview_SelectedInterventions!N23</f>
        <v>-</v>
      </c>
      <c r="G22" s="762"/>
      <c r="H22" s="762"/>
      <c r="I22" s="763"/>
      <c r="J22" s="798"/>
      <c r="K22" s="796"/>
      <c r="L22" s="796"/>
      <c r="M22" s="804" t="e">
        <f>IF(ISNUMBER(J22),J22,(K22/L22))</f>
        <v>#DIV/0!</v>
      </c>
      <c r="N22" s="774"/>
      <c r="O22" s="766"/>
      <c r="P22" s="775"/>
      <c r="Q22" s="776"/>
      <c r="R22" s="777"/>
      <c r="S22" s="778"/>
    </row>
    <row r="23" spans="2:19" s="34" customFormat="1" ht="15" customHeight="1" x14ac:dyDescent="0.25">
      <c r="B23" s="750"/>
      <c r="C23" s="751"/>
      <c r="D23" s="769"/>
      <c r="E23" s="770"/>
      <c r="F23" s="761"/>
      <c r="G23" s="762"/>
      <c r="H23" s="762"/>
      <c r="I23" s="763"/>
      <c r="J23" s="785"/>
      <c r="K23" s="801"/>
      <c r="L23" s="801"/>
      <c r="M23" s="803"/>
      <c r="N23" s="766"/>
      <c r="O23" s="766"/>
      <c r="P23" s="779"/>
      <c r="Q23" s="776"/>
      <c r="R23" s="777"/>
      <c r="S23" s="778"/>
    </row>
    <row r="24" spans="2:19" s="34" customFormat="1" ht="15" customHeight="1" x14ac:dyDescent="0.25">
      <c r="B24" s="750"/>
      <c r="C24" s="751"/>
      <c r="D24" s="767" t="s">
        <v>57</v>
      </c>
      <c r="E24" s="768"/>
      <c r="F24" s="771" t="str">
        <f>Overview_SelectedInterventions!N25</f>
        <v>-</v>
      </c>
      <c r="G24" s="762"/>
      <c r="H24" s="762"/>
      <c r="I24" s="763"/>
      <c r="J24" s="798"/>
      <c r="K24" s="796"/>
      <c r="L24" s="796"/>
      <c r="M24" s="804" t="e">
        <f>IF(ISNUMBER(J24),J24,(K24/L24))</f>
        <v>#DIV/0!</v>
      </c>
      <c r="N24" s="774"/>
      <c r="O24" s="766"/>
      <c r="P24" s="775"/>
      <c r="Q24" s="776"/>
      <c r="R24" s="777"/>
      <c r="S24" s="778"/>
    </row>
    <row r="25" spans="2:19" s="34" customFormat="1" ht="15" customHeight="1" x14ac:dyDescent="0.25">
      <c r="B25" s="750"/>
      <c r="C25" s="751"/>
      <c r="D25" s="769"/>
      <c r="E25" s="770"/>
      <c r="F25" s="761"/>
      <c r="G25" s="762"/>
      <c r="H25" s="762"/>
      <c r="I25" s="763"/>
      <c r="J25" s="785"/>
      <c r="K25" s="801"/>
      <c r="L25" s="801"/>
      <c r="M25" s="803"/>
      <c r="N25" s="766"/>
      <c r="O25" s="766"/>
      <c r="P25" s="779"/>
      <c r="Q25" s="776"/>
      <c r="R25" s="777"/>
      <c r="S25" s="778"/>
    </row>
    <row r="26" spans="2:19" s="34" customFormat="1" ht="15" customHeight="1" x14ac:dyDescent="0.25">
      <c r="B26" s="750"/>
      <c r="C26" s="751"/>
      <c r="D26" s="767" t="s">
        <v>58</v>
      </c>
      <c r="E26" s="768"/>
      <c r="F26" s="771" t="str">
        <f>Overview_SelectedInterventions!N27</f>
        <v>-</v>
      </c>
      <c r="G26" s="762"/>
      <c r="H26" s="762"/>
      <c r="I26" s="763"/>
      <c r="J26" s="798"/>
      <c r="K26" s="796"/>
      <c r="L26" s="796"/>
      <c r="M26" s="804" t="e">
        <f>IF(ISNUMBER(J26),J26,(K26/L26))</f>
        <v>#DIV/0!</v>
      </c>
      <c r="N26" s="774"/>
      <c r="O26" s="766"/>
      <c r="P26" s="775"/>
      <c r="Q26" s="776"/>
      <c r="R26" s="777"/>
      <c r="S26" s="778"/>
    </row>
    <row r="27" spans="2:19" s="34" customFormat="1" ht="15" customHeight="1" x14ac:dyDescent="0.25">
      <c r="B27" s="750"/>
      <c r="C27" s="751"/>
      <c r="D27" s="769"/>
      <c r="E27" s="770"/>
      <c r="F27" s="761"/>
      <c r="G27" s="762"/>
      <c r="H27" s="762"/>
      <c r="I27" s="763"/>
      <c r="J27" s="785"/>
      <c r="K27" s="801"/>
      <c r="L27" s="801"/>
      <c r="M27" s="803"/>
      <c r="N27" s="766"/>
      <c r="O27" s="766"/>
      <c r="P27" s="779"/>
      <c r="Q27" s="776"/>
      <c r="R27" s="777"/>
      <c r="S27" s="778"/>
    </row>
    <row r="28" spans="2:19" s="34" customFormat="1" ht="15" customHeight="1" x14ac:dyDescent="0.25">
      <c r="B28" s="750"/>
      <c r="C28" s="751"/>
      <c r="D28" s="767" t="s">
        <v>59</v>
      </c>
      <c r="E28" s="768"/>
      <c r="F28" s="771" t="str">
        <f>Overview_SelectedInterventions!N29</f>
        <v>-</v>
      </c>
      <c r="G28" s="762"/>
      <c r="H28" s="762"/>
      <c r="I28" s="763"/>
      <c r="J28" s="798"/>
      <c r="K28" s="796"/>
      <c r="L28" s="796"/>
      <c r="M28" s="804" t="e">
        <f>IF(ISNUMBER(J28),J28,(K28/L28))</f>
        <v>#DIV/0!</v>
      </c>
      <c r="N28" s="774"/>
      <c r="O28" s="766"/>
      <c r="P28" s="775"/>
      <c r="Q28" s="776"/>
      <c r="R28" s="777"/>
      <c r="S28" s="778"/>
    </row>
    <row r="29" spans="2:19" s="34" customFormat="1" ht="15" customHeight="1" x14ac:dyDescent="0.25">
      <c r="B29" s="752"/>
      <c r="C29" s="753"/>
      <c r="D29" s="786"/>
      <c r="E29" s="787"/>
      <c r="F29" s="788"/>
      <c r="G29" s="789"/>
      <c r="H29" s="789"/>
      <c r="I29" s="790"/>
      <c r="J29" s="799"/>
      <c r="K29" s="797"/>
      <c r="L29" s="797"/>
      <c r="M29" s="807"/>
      <c r="N29" s="791"/>
      <c r="O29" s="791"/>
      <c r="P29" s="792"/>
      <c r="Q29" s="793"/>
      <c r="R29" s="794"/>
      <c r="S29" s="795"/>
    </row>
    <row r="30" spans="2:19" s="34" customFormat="1" ht="15" customHeight="1" x14ac:dyDescent="0.25">
      <c r="B30" s="748" t="str">
        <f>'Select Interventions'!E11</f>
        <v>Select intervention #3</v>
      </c>
      <c r="C30" s="749"/>
      <c r="D30" s="805" t="s">
        <v>55</v>
      </c>
      <c r="E30" s="806"/>
      <c r="F30" s="758" t="str">
        <f>Overview_SelectedInterventions!N32</f>
        <v>-</v>
      </c>
      <c r="G30" s="759"/>
      <c r="H30" s="759"/>
      <c r="I30" s="760"/>
      <c r="J30" s="784"/>
      <c r="K30" s="800"/>
      <c r="L30" s="800"/>
      <c r="M30" s="802" t="e">
        <f>IF(ISNUMBER(J30),J30,(K30/L30))</f>
        <v>#DIV/0!</v>
      </c>
      <c r="N30" s="764"/>
      <c r="O30" s="765"/>
      <c r="P30" s="780"/>
      <c r="Q30" s="781"/>
      <c r="R30" s="782"/>
      <c r="S30" s="783"/>
    </row>
    <row r="31" spans="2:19" s="34" customFormat="1" ht="15" customHeight="1" x14ac:dyDescent="0.25">
      <c r="B31" s="750"/>
      <c r="C31" s="751"/>
      <c r="D31" s="769"/>
      <c r="E31" s="770"/>
      <c r="F31" s="761"/>
      <c r="G31" s="762"/>
      <c r="H31" s="762"/>
      <c r="I31" s="763"/>
      <c r="J31" s="785"/>
      <c r="K31" s="801"/>
      <c r="L31" s="801"/>
      <c r="M31" s="803"/>
      <c r="N31" s="766"/>
      <c r="O31" s="766"/>
      <c r="P31" s="779"/>
      <c r="Q31" s="776"/>
      <c r="R31" s="777"/>
      <c r="S31" s="778"/>
    </row>
    <row r="32" spans="2:19" s="34" customFormat="1" ht="15" customHeight="1" x14ac:dyDescent="0.25">
      <c r="B32" s="750"/>
      <c r="C32" s="751"/>
      <c r="D32" s="767" t="s">
        <v>56</v>
      </c>
      <c r="E32" s="768"/>
      <c r="F32" s="771" t="str">
        <f>Overview_SelectedInterventions!N34</f>
        <v>-</v>
      </c>
      <c r="G32" s="762"/>
      <c r="H32" s="762"/>
      <c r="I32" s="763"/>
      <c r="J32" s="798"/>
      <c r="K32" s="796"/>
      <c r="L32" s="796"/>
      <c r="M32" s="804" t="e">
        <f>IF(ISNUMBER(J32),J32,(K32/L32))</f>
        <v>#DIV/0!</v>
      </c>
      <c r="N32" s="774"/>
      <c r="O32" s="766"/>
      <c r="P32" s="775"/>
      <c r="Q32" s="776"/>
      <c r="R32" s="777"/>
      <c r="S32" s="778"/>
    </row>
    <row r="33" spans="2:19" s="34" customFormat="1" ht="15" customHeight="1" x14ac:dyDescent="0.25">
      <c r="B33" s="750"/>
      <c r="C33" s="751"/>
      <c r="D33" s="769"/>
      <c r="E33" s="770"/>
      <c r="F33" s="761"/>
      <c r="G33" s="762"/>
      <c r="H33" s="762"/>
      <c r="I33" s="763"/>
      <c r="J33" s="785"/>
      <c r="K33" s="801"/>
      <c r="L33" s="801"/>
      <c r="M33" s="803"/>
      <c r="N33" s="766"/>
      <c r="O33" s="766"/>
      <c r="P33" s="779"/>
      <c r="Q33" s="776"/>
      <c r="R33" s="777"/>
      <c r="S33" s="778"/>
    </row>
    <row r="34" spans="2:19" s="34" customFormat="1" ht="15" customHeight="1" x14ac:dyDescent="0.25">
      <c r="B34" s="750"/>
      <c r="C34" s="751"/>
      <c r="D34" s="767" t="s">
        <v>82</v>
      </c>
      <c r="E34" s="768"/>
      <c r="F34" s="771" t="str">
        <f>Overview_SelectedInterventions!N36</f>
        <v>-</v>
      </c>
      <c r="G34" s="762"/>
      <c r="H34" s="762"/>
      <c r="I34" s="763"/>
      <c r="J34" s="798"/>
      <c r="K34" s="796"/>
      <c r="L34" s="796"/>
      <c r="M34" s="804" t="e">
        <f>IF(ISNUMBER(J34),J34,(K34/L34))</f>
        <v>#DIV/0!</v>
      </c>
      <c r="N34" s="774"/>
      <c r="O34" s="766"/>
      <c r="P34" s="775"/>
      <c r="Q34" s="776"/>
      <c r="R34" s="777"/>
      <c r="S34" s="778"/>
    </row>
    <row r="35" spans="2:19" s="34" customFormat="1" ht="15" customHeight="1" x14ac:dyDescent="0.25">
      <c r="B35" s="750"/>
      <c r="C35" s="751"/>
      <c r="D35" s="769"/>
      <c r="E35" s="770"/>
      <c r="F35" s="761"/>
      <c r="G35" s="762"/>
      <c r="H35" s="762"/>
      <c r="I35" s="763"/>
      <c r="J35" s="785"/>
      <c r="K35" s="801"/>
      <c r="L35" s="801"/>
      <c r="M35" s="803"/>
      <c r="N35" s="766"/>
      <c r="O35" s="766"/>
      <c r="P35" s="779"/>
      <c r="Q35" s="776"/>
      <c r="R35" s="777"/>
      <c r="S35" s="778"/>
    </row>
    <row r="36" spans="2:19" s="34" customFormat="1" ht="15" customHeight="1" x14ac:dyDescent="0.25">
      <c r="B36" s="750"/>
      <c r="C36" s="751"/>
      <c r="D36" s="767" t="s">
        <v>57</v>
      </c>
      <c r="E36" s="768"/>
      <c r="F36" s="771" t="str">
        <f>Overview_SelectedInterventions!N38</f>
        <v>-</v>
      </c>
      <c r="G36" s="762"/>
      <c r="H36" s="762"/>
      <c r="I36" s="763"/>
      <c r="J36" s="798"/>
      <c r="K36" s="796"/>
      <c r="L36" s="796"/>
      <c r="M36" s="804" t="e">
        <f>IF(ISNUMBER(J36),J36,(K36/L36))</f>
        <v>#DIV/0!</v>
      </c>
      <c r="N36" s="774"/>
      <c r="O36" s="766"/>
      <c r="P36" s="775"/>
      <c r="Q36" s="776"/>
      <c r="R36" s="777"/>
      <c r="S36" s="778"/>
    </row>
    <row r="37" spans="2:19" s="34" customFormat="1" ht="15" customHeight="1" x14ac:dyDescent="0.25">
      <c r="B37" s="750"/>
      <c r="C37" s="751"/>
      <c r="D37" s="769"/>
      <c r="E37" s="770"/>
      <c r="F37" s="761"/>
      <c r="G37" s="762"/>
      <c r="H37" s="762"/>
      <c r="I37" s="763"/>
      <c r="J37" s="785"/>
      <c r="K37" s="801"/>
      <c r="L37" s="801"/>
      <c r="M37" s="803"/>
      <c r="N37" s="766"/>
      <c r="O37" s="766"/>
      <c r="P37" s="779"/>
      <c r="Q37" s="776"/>
      <c r="R37" s="777"/>
      <c r="S37" s="778"/>
    </row>
    <row r="38" spans="2:19" s="34" customFormat="1" ht="15" customHeight="1" x14ac:dyDescent="0.25">
      <c r="B38" s="750"/>
      <c r="C38" s="751"/>
      <c r="D38" s="767" t="s">
        <v>58</v>
      </c>
      <c r="E38" s="768"/>
      <c r="F38" s="771" t="str">
        <f>Overview_SelectedInterventions!N40</f>
        <v>-</v>
      </c>
      <c r="G38" s="762"/>
      <c r="H38" s="762"/>
      <c r="I38" s="763"/>
      <c r="J38" s="798"/>
      <c r="K38" s="796"/>
      <c r="L38" s="796"/>
      <c r="M38" s="804" t="e">
        <f>IF(ISNUMBER(J38),J38,(K38/L38))</f>
        <v>#DIV/0!</v>
      </c>
      <c r="N38" s="774"/>
      <c r="O38" s="766"/>
      <c r="P38" s="775"/>
      <c r="Q38" s="776"/>
      <c r="R38" s="777"/>
      <c r="S38" s="778"/>
    </row>
    <row r="39" spans="2:19" s="34" customFormat="1" ht="15" customHeight="1" x14ac:dyDescent="0.25">
      <c r="B39" s="750"/>
      <c r="C39" s="751"/>
      <c r="D39" s="769"/>
      <c r="E39" s="770"/>
      <c r="F39" s="761"/>
      <c r="G39" s="762"/>
      <c r="H39" s="762"/>
      <c r="I39" s="763"/>
      <c r="J39" s="785"/>
      <c r="K39" s="801"/>
      <c r="L39" s="801"/>
      <c r="M39" s="803"/>
      <c r="N39" s="766"/>
      <c r="O39" s="766"/>
      <c r="P39" s="779"/>
      <c r="Q39" s="776"/>
      <c r="R39" s="777"/>
      <c r="S39" s="778"/>
    </row>
    <row r="40" spans="2:19" s="34" customFormat="1" ht="15" customHeight="1" x14ac:dyDescent="0.25">
      <c r="B40" s="750"/>
      <c r="C40" s="751"/>
      <c r="D40" s="767" t="s">
        <v>59</v>
      </c>
      <c r="E40" s="768"/>
      <c r="F40" s="771" t="str">
        <f>Overview_SelectedInterventions!N42</f>
        <v>-</v>
      </c>
      <c r="G40" s="762"/>
      <c r="H40" s="762"/>
      <c r="I40" s="763"/>
      <c r="J40" s="798"/>
      <c r="K40" s="796"/>
      <c r="L40" s="796"/>
      <c r="M40" s="804" t="e">
        <f>IF(ISNUMBER(J40),J40,(K40/L40))</f>
        <v>#DIV/0!</v>
      </c>
      <c r="N40" s="774"/>
      <c r="O40" s="766"/>
      <c r="P40" s="775"/>
      <c r="Q40" s="776"/>
      <c r="R40" s="777"/>
      <c r="S40" s="778"/>
    </row>
    <row r="41" spans="2:19" s="34" customFormat="1" ht="15" customHeight="1" x14ac:dyDescent="0.25">
      <c r="B41" s="752"/>
      <c r="C41" s="753"/>
      <c r="D41" s="786"/>
      <c r="E41" s="787"/>
      <c r="F41" s="788"/>
      <c r="G41" s="789"/>
      <c r="H41" s="789"/>
      <c r="I41" s="790"/>
      <c r="J41" s="799"/>
      <c r="K41" s="797"/>
      <c r="L41" s="797"/>
      <c r="M41" s="807"/>
      <c r="N41" s="791"/>
      <c r="O41" s="791"/>
      <c r="P41" s="792"/>
      <c r="Q41" s="793"/>
      <c r="R41" s="794"/>
      <c r="S41" s="795"/>
    </row>
    <row r="42" spans="2:19" s="34" customFormat="1" ht="15" customHeight="1" x14ac:dyDescent="0.25">
      <c r="B42" s="748" t="str">
        <f>'Select Interventions'!E14</f>
        <v>Select intervention #4</v>
      </c>
      <c r="C42" s="749"/>
      <c r="D42" s="805" t="s">
        <v>55</v>
      </c>
      <c r="E42" s="806"/>
      <c r="F42" s="758" t="str">
        <f>Overview_SelectedInterventions!N45</f>
        <v>-</v>
      </c>
      <c r="G42" s="759"/>
      <c r="H42" s="759"/>
      <c r="I42" s="760"/>
      <c r="J42" s="784"/>
      <c r="K42" s="800"/>
      <c r="L42" s="800"/>
      <c r="M42" s="802" t="e">
        <f>IF(ISNUMBER(J42),J42,(K42/L42))</f>
        <v>#DIV/0!</v>
      </c>
      <c r="N42" s="764"/>
      <c r="O42" s="765"/>
      <c r="P42" s="780"/>
      <c r="Q42" s="781"/>
      <c r="R42" s="782"/>
      <c r="S42" s="783"/>
    </row>
    <row r="43" spans="2:19" s="34" customFormat="1" ht="15" customHeight="1" x14ac:dyDescent="0.25">
      <c r="B43" s="750"/>
      <c r="C43" s="751"/>
      <c r="D43" s="769"/>
      <c r="E43" s="770"/>
      <c r="F43" s="761"/>
      <c r="G43" s="762"/>
      <c r="H43" s="762"/>
      <c r="I43" s="763"/>
      <c r="J43" s="785"/>
      <c r="K43" s="801"/>
      <c r="L43" s="801"/>
      <c r="M43" s="803"/>
      <c r="N43" s="766"/>
      <c r="O43" s="766"/>
      <c r="P43" s="779"/>
      <c r="Q43" s="776"/>
      <c r="R43" s="777"/>
      <c r="S43" s="778"/>
    </row>
    <row r="44" spans="2:19" s="34" customFormat="1" ht="15" customHeight="1" x14ac:dyDescent="0.25">
      <c r="B44" s="750"/>
      <c r="C44" s="751"/>
      <c r="D44" s="767" t="s">
        <v>56</v>
      </c>
      <c r="E44" s="768"/>
      <c r="F44" s="771" t="str">
        <f>Overview_SelectedInterventions!N47</f>
        <v>-</v>
      </c>
      <c r="G44" s="762"/>
      <c r="H44" s="762"/>
      <c r="I44" s="763"/>
      <c r="J44" s="798"/>
      <c r="K44" s="796"/>
      <c r="L44" s="796"/>
      <c r="M44" s="804" t="e">
        <f>IF(ISNUMBER(J44),J44,(K44/L44))</f>
        <v>#DIV/0!</v>
      </c>
      <c r="N44" s="774"/>
      <c r="O44" s="766"/>
      <c r="P44" s="775"/>
      <c r="Q44" s="776"/>
      <c r="R44" s="777"/>
      <c r="S44" s="778"/>
    </row>
    <row r="45" spans="2:19" s="34" customFormat="1" ht="15" customHeight="1" x14ac:dyDescent="0.25">
      <c r="B45" s="750"/>
      <c r="C45" s="751"/>
      <c r="D45" s="769"/>
      <c r="E45" s="770"/>
      <c r="F45" s="761"/>
      <c r="G45" s="762"/>
      <c r="H45" s="762"/>
      <c r="I45" s="763"/>
      <c r="J45" s="785"/>
      <c r="K45" s="801"/>
      <c r="L45" s="801"/>
      <c r="M45" s="803"/>
      <c r="N45" s="766"/>
      <c r="O45" s="766"/>
      <c r="P45" s="779"/>
      <c r="Q45" s="776"/>
      <c r="R45" s="777"/>
      <c r="S45" s="778"/>
    </row>
    <row r="46" spans="2:19" s="34" customFormat="1" ht="15" customHeight="1" x14ac:dyDescent="0.25">
      <c r="B46" s="750"/>
      <c r="C46" s="751"/>
      <c r="D46" s="767" t="s">
        <v>82</v>
      </c>
      <c r="E46" s="768"/>
      <c r="F46" s="771" t="str">
        <f>Overview_SelectedInterventions!N49</f>
        <v>-</v>
      </c>
      <c r="G46" s="762"/>
      <c r="H46" s="762"/>
      <c r="I46" s="763"/>
      <c r="J46" s="798"/>
      <c r="K46" s="796"/>
      <c r="L46" s="796"/>
      <c r="M46" s="804" t="e">
        <f>IF(ISNUMBER(J46),J46,(K46/L46))</f>
        <v>#DIV/0!</v>
      </c>
      <c r="N46" s="774"/>
      <c r="O46" s="766"/>
      <c r="P46" s="775"/>
      <c r="Q46" s="776"/>
      <c r="R46" s="777"/>
      <c r="S46" s="778"/>
    </row>
    <row r="47" spans="2:19" s="34" customFormat="1" ht="15" customHeight="1" x14ac:dyDescent="0.25">
      <c r="B47" s="750"/>
      <c r="C47" s="751"/>
      <c r="D47" s="769"/>
      <c r="E47" s="770"/>
      <c r="F47" s="761"/>
      <c r="G47" s="762"/>
      <c r="H47" s="762"/>
      <c r="I47" s="763"/>
      <c r="J47" s="785"/>
      <c r="K47" s="801"/>
      <c r="L47" s="801"/>
      <c r="M47" s="803"/>
      <c r="N47" s="766"/>
      <c r="O47" s="766"/>
      <c r="P47" s="779"/>
      <c r="Q47" s="776"/>
      <c r="R47" s="777"/>
      <c r="S47" s="778"/>
    </row>
    <row r="48" spans="2:19" s="34" customFormat="1" ht="15" customHeight="1" x14ac:dyDescent="0.25">
      <c r="B48" s="750"/>
      <c r="C48" s="751"/>
      <c r="D48" s="767" t="s">
        <v>57</v>
      </c>
      <c r="E48" s="768"/>
      <c r="F48" s="771" t="str">
        <f>Overview_SelectedInterventions!N51</f>
        <v>-</v>
      </c>
      <c r="G48" s="762"/>
      <c r="H48" s="762"/>
      <c r="I48" s="763"/>
      <c r="J48" s="798"/>
      <c r="K48" s="796"/>
      <c r="L48" s="796"/>
      <c r="M48" s="804" t="e">
        <f>IF(ISNUMBER(J48),J48,(K48/L48))</f>
        <v>#DIV/0!</v>
      </c>
      <c r="N48" s="774"/>
      <c r="O48" s="766"/>
      <c r="P48" s="775"/>
      <c r="Q48" s="776"/>
      <c r="R48" s="777"/>
      <c r="S48" s="778"/>
    </row>
    <row r="49" spans="2:19" s="34" customFormat="1" ht="15" customHeight="1" x14ac:dyDescent="0.25">
      <c r="B49" s="750"/>
      <c r="C49" s="751"/>
      <c r="D49" s="769"/>
      <c r="E49" s="770"/>
      <c r="F49" s="761"/>
      <c r="G49" s="762"/>
      <c r="H49" s="762"/>
      <c r="I49" s="763"/>
      <c r="J49" s="785"/>
      <c r="K49" s="801"/>
      <c r="L49" s="801"/>
      <c r="M49" s="803"/>
      <c r="N49" s="766"/>
      <c r="O49" s="766"/>
      <c r="P49" s="779"/>
      <c r="Q49" s="776"/>
      <c r="R49" s="777"/>
      <c r="S49" s="778"/>
    </row>
    <row r="50" spans="2:19" s="34" customFormat="1" ht="15" customHeight="1" x14ac:dyDescent="0.25">
      <c r="B50" s="750"/>
      <c r="C50" s="751"/>
      <c r="D50" s="767" t="s">
        <v>58</v>
      </c>
      <c r="E50" s="768"/>
      <c r="F50" s="771" t="str">
        <f>Overview_SelectedInterventions!N53</f>
        <v>-</v>
      </c>
      <c r="G50" s="762"/>
      <c r="H50" s="762"/>
      <c r="I50" s="763"/>
      <c r="J50" s="798"/>
      <c r="K50" s="796"/>
      <c r="L50" s="796"/>
      <c r="M50" s="804" t="e">
        <f>IF(ISNUMBER(J50),J50,(K50/L50))</f>
        <v>#DIV/0!</v>
      </c>
      <c r="N50" s="774"/>
      <c r="O50" s="766"/>
      <c r="P50" s="775"/>
      <c r="Q50" s="776"/>
      <c r="R50" s="777"/>
      <c r="S50" s="778"/>
    </row>
    <row r="51" spans="2:19" s="34" customFormat="1" ht="15" customHeight="1" x14ac:dyDescent="0.25">
      <c r="B51" s="750"/>
      <c r="C51" s="751"/>
      <c r="D51" s="769"/>
      <c r="E51" s="770"/>
      <c r="F51" s="761"/>
      <c r="G51" s="762"/>
      <c r="H51" s="762"/>
      <c r="I51" s="763"/>
      <c r="J51" s="785"/>
      <c r="K51" s="801"/>
      <c r="L51" s="801"/>
      <c r="M51" s="803"/>
      <c r="N51" s="766"/>
      <c r="O51" s="766"/>
      <c r="P51" s="779"/>
      <c r="Q51" s="776"/>
      <c r="R51" s="777"/>
      <c r="S51" s="778"/>
    </row>
    <row r="52" spans="2:19" s="34" customFormat="1" ht="15" customHeight="1" x14ac:dyDescent="0.25">
      <c r="B52" s="750"/>
      <c r="C52" s="751"/>
      <c r="D52" s="767" t="s">
        <v>59</v>
      </c>
      <c r="E52" s="768"/>
      <c r="F52" s="771" t="str">
        <f>Overview_SelectedInterventions!N55</f>
        <v>-</v>
      </c>
      <c r="G52" s="762"/>
      <c r="H52" s="762"/>
      <c r="I52" s="763"/>
      <c r="J52" s="798"/>
      <c r="K52" s="796"/>
      <c r="L52" s="796"/>
      <c r="M52" s="804" t="e">
        <f>IF(ISNUMBER(J52),J52,(K52/L52))</f>
        <v>#DIV/0!</v>
      </c>
      <c r="N52" s="774"/>
      <c r="O52" s="766"/>
      <c r="P52" s="775"/>
      <c r="Q52" s="776"/>
      <c r="R52" s="777"/>
      <c r="S52" s="778"/>
    </row>
    <row r="53" spans="2:19" s="34" customFormat="1" ht="15" customHeight="1" x14ac:dyDescent="0.25">
      <c r="B53" s="752"/>
      <c r="C53" s="753"/>
      <c r="D53" s="786"/>
      <c r="E53" s="787"/>
      <c r="F53" s="788"/>
      <c r="G53" s="789"/>
      <c r="H53" s="789"/>
      <c r="I53" s="790"/>
      <c r="J53" s="799"/>
      <c r="K53" s="797"/>
      <c r="L53" s="797"/>
      <c r="M53" s="807"/>
      <c r="N53" s="791"/>
      <c r="O53" s="791"/>
      <c r="P53" s="792"/>
      <c r="Q53" s="793"/>
      <c r="R53" s="794"/>
      <c r="S53" s="795"/>
    </row>
    <row r="54" spans="2:19" s="34" customFormat="1" ht="15" customHeight="1" x14ac:dyDescent="0.25">
      <c r="B54" s="748" t="str">
        <f>'Select Interventions'!E17</f>
        <v>Select intervention #5</v>
      </c>
      <c r="C54" s="749"/>
      <c r="D54" s="805" t="s">
        <v>55</v>
      </c>
      <c r="E54" s="806"/>
      <c r="F54" s="758" t="str">
        <f>Overview_SelectedInterventions!N58</f>
        <v>-</v>
      </c>
      <c r="G54" s="759"/>
      <c r="H54" s="759"/>
      <c r="I54" s="760"/>
      <c r="J54" s="784"/>
      <c r="K54" s="800"/>
      <c r="L54" s="800"/>
      <c r="M54" s="802" t="e">
        <f>IF(ISNUMBER(J54),J54,(K54/L54))</f>
        <v>#DIV/0!</v>
      </c>
      <c r="N54" s="764"/>
      <c r="O54" s="765"/>
      <c r="P54" s="780"/>
      <c r="Q54" s="781"/>
      <c r="R54" s="782"/>
      <c r="S54" s="783"/>
    </row>
    <row r="55" spans="2:19" s="34" customFormat="1" ht="15" customHeight="1" x14ac:dyDescent="0.25">
      <c r="B55" s="750"/>
      <c r="C55" s="751"/>
      <c r="D55" s="769"/>
      <c r="E55" s="770"/>
      <c r="F55" s="761"/>
      <c r="G55" s="762"/>
      <c r="H55" s="762"/>
      <c r="I55" s="763"/>
      <c r="J55" s="785"/>
      <c r="K55" s="801"/>
      <c r="L55" s="801"/>
      <c r="M55" s="803"/>
      <c r="N55" s="766"/>
      <c r="O55" s="766"/>
      <c r="P55" s="779"/>
      <c r="Q55" s="776"/>
      <c r="R55" s="777"/>
      <c r="S55" s="778"/>
    </row>
    <row r="56" spans="2:19" s="34" customFormat="1" ht="15" customHeight="1" x14ac:dyDescent="0.25">
      <c r="B56" s="750"/>
      <c r="C56" s="751"/>
      <c r="D56" s="767" t="s">
        <v>56</v>
      </c>
      <c r="E56" s="768"/>
      <c r="F56" s="771" t="str">
        <f>Overview_SelectedInterventions!N60</f>
        <v>-</v>
      </c>
      <c r="G56" s="762"/>
      <c r="H56" s="762"/>
      <c r="I56" s="763"/>
      <c r="J56" s="798"/>
      <c r="K56" s="796"/>
      <c r="L56" s="796"/>
      <c r="M56" s="804" t="e">
        <f>IF(ISNUMBER(J56),J56,(K56/L56))</f>
        <v>#DIV/0!</v>
      </c>
      <c r="N56" s="774"/>
      <c r="O56" s="766"/>
      <c r="P56" s="775"/>
      <c r="Q56" s="776"/>
      <c r="R56" s="777"/>
      <c r="S56" s="778"/>
    </row>
    <row r="57" spans="2:19" s="34" customFormat="1" ht="15" customHeight="1" x14ac:dyDescent="0.25">
      <c r="B57" s="750"/>
      <c r="C57" s="751"/>
      <c r="D57" s="769"/>
      <c r="E57" s="770"/>
      <c r="F57" s="761"/>
      <c r="G57" s="762"/>
      <c r="H57" s="762"/>
      <c r="I57" s="763"/>
      <c r="J57" s="785"/>
      <c r="K57" s="801"/>
      <c r="L57" s="801"/>
      <c r="M57" s="803"/>
      <c r="N57" s="766"/>
      <c r="O57" s="766"/>
      <c r="P57" s="779"/>
      <c r="Q57" s="776"/>
      <c r="R57" s="777"/>
      <c r="S57" s="778"/>
    </row>
    <row r="58" spans="2:19" s="34" customFormat="1" ht="15" customHeight="1" x14ac:dyDescent="0.25">
      <c r="B58" s="750"/>
      <c r="C58" s="751"/>
      <c r="D58" s="767" t="s">
        <v>82</v>
      </c>
      <c r="E58" s="768"/>
      <c r="F58" s="771" t="str">
        <f>Overview_SelectedInterventions!N62</f>
        <v>-</v>
      </c>
      <c r="G58" s="762"/>
      <c r="H58" s="762"/>
      <c r="I58" s="763"/>
      <c r="J58" s="798"/>
      <c r="K58" s="796"/>
      <c r="L58" s="796"/>
      <c r="M58" s="804" t="e">
        <f>IF(ISNUMBER(J58),J58,(K58/L58))</f>
        <v>#DIV/0!</v>
      </c>
      <c r="N58" s="774"/>
      <c r="O58" s="766"/>
      <c r="P58" s="775"/>
      <c r="Q58" s="776"/>
      <c r="R58" s="777"/>
      <c r="S58" s="778"/>
    </row>
    <row r="59" spans="2:19" s="34" customFormat="1" ht="15" customHeight="1" x14ac:dyDescent="0.25">
      <c r="B59" s="750"/>
      <c r="C59" s="751"/>
      <c r="D59" s="769"/>
      <c r="E59" s="770"/>
      <c r="F59" s="761"/>
      <c r="G59" s="762"/>
      <c r="H59" s="762"/>
      <c r="I59" s="763"/>
      <c r="J59" s="785"/>
      <c r="K59" s="801"/>
      <c r="L59" s="801"/>
      <c r="M59" s="803"/>
      <c r="N59" s="766"/>
      <c r="O59" s="766"/>
      <c r="P59" s="779"/>
      <c r="Q59" s="776"/>
      <c r="R59" s="777"/>
      <c r="S59" s="778"/>
    </row>
    <row r="60" spans="2:19" s="34" customFormat="1" ht="15" customHeight="1" x14ac:dyDescent="0.25">
      <c r="B60" s="750"/>
      <c r="C60" s="751"/>
      <c r="D60" s="767" t="s">
        <v>57</v>
      </c>
      <c r="E60" s="768"/>
      <c r="F60" s="771" t="str">
        <f>Overview_SelectedInterventions!N64</f>
        <v>-</v>
      </c>
      <c r="G60" s="762"/>
      <c r="H60" s="762"/>
      <c r="I60" s="763"/>
      <c r="J60" s="798"/>
      <c r="K60" s="796"/>
      <c r="L60" s="796"/>
      <c r="M60" s="804" t="e">
        <f>IF(ISNUMBER(J60),J60,(K60/L60))</f>
        <v>#DIV/0!</v>
      </c>
      <c r="N60" s="774"/>
      <c r="O60" s="766"/>
      <c r="P60" s="775"/>
      <c r="Q60" s="776"/>
      <c r="R60" s="777"/>
      <c r="S60" s="778"/>
    </row>
    <row r="61" spans="2:19" s="34" customFormat="1" ht="15" customHeight="1" x14ac:dyDescent="0.25">
      <c r="B61" s="750"/>
      <c r="C61" s="751"/>
      <c r="D61" s="769"/>
      <c r="E61" s="770"/>
      <c r="F61" s="761"/>
      <c r="G61" s="762"/>
      <c r="H61" s="762"/>
      <c r="I61" s="763"/>
      <c r="J61" s="785"/>
      <c r="K61" s="801"/>
      <c r="L61" s="801"/>
      <c r="M61" s="803"/>
      <c r="N61" s="766"/>
      <c r="O61" s="766"/>
      <c r="P61" s="779"/>
      <c r="Q61" s="776"/>
      <c r="R61" s="777"/>
      <c r="S61" s="778"/>
    </row>
    <row r="62" spans="2:19" s="34" customFormat="1" ht="15" customHeight="1" x14ac:dyDescent="0.25">
      <c r="B62" s="750"/>
      <c r="C62" s="751"/>
      <c r="D62" s="767" t="s">
        <v>58</v>
      </c>
      <c r="E62" s="768"/>
      <c r="F62" s="771" t="str">
        <f>Overview_SelectedInterventions!N66</f>
        <v>-</v>
      </c>
      <c r="G62" s="762"/>
      <c r="H62" s="762"/>
      <c r="I62" s="763"/>
      <c r="J62" s="798"/>
      <c r="K62" s="796"/>
      <c r="L62" s="796"/>
      <c r="M62" s="804" t="e">
        <f>IF(ISNUMBER(J62),J62,(K62/L62))</f>
        <v>#DIV/0!</v>
      </c>
      <c r="N62" s="774"/>
      <c r="O62" s="766"/>
      <c r="P62" s="775"/>
      <c r="Q62" s="776"/>
      <c r="R62" s="777"/>
      <c r="S62" s="778"/>
    </row>
    <row r="63" spans="2:19" s="34" customFormat="1" ht="15" customHeight="1" x14ac:dyDescent="0.25">
      <c r="B63" s="750"/>
      <c r="C63" s="751"/>
      <c r="D63" s="769"/>
      <c r="E63" s="770"/>
      <c r="F63" s="761"/>
      <c r="G63" s="762"/>
      <c r="H63" s="762"/>
      <c r="I63" s="763"/>
      <c r="J63" s="785"/>
      <c r="K63" s="801"/>
      <c r="L63" s="801"/>
      <c r="M63" s="803"/>
      <c r="N63" s="766"/>
      <c r="O63" s="766"/>
      <c r="P63" s="779"/>
      <c r="Q63" s="776"/>
      <c r="R63" s="777"/>
      <c r="S63" s="778"/>
    </row>
    <row r="64" spans="2:19" s="34" customFormat="1" ht="15" customHeight="1" x14ac:dyDescent="0.25">
      <c r="B64" s="750"/>
      <c r="C64" s="751"/>
      <c r="D64" s="767" t="s">
        <v>59</v>
      </c>
      <c r="E64" s="768"/>
      <c r="F64" s="771" t="str">
        <f>Overview_SelectedInterventions!N68</f>
        <v>-</v>
      </c>
      <c r="G64" s="762"/>
      <c r="H64" s="762"/>
      <c r="I64" s="763"/>
      <c r="J64" s="798"/>
      <c r="K64" s="796"/>
      <c r="L64" s="796"/>
      <c r="M64" s="804" t="e">
        <f>IF(ISNUMBER(J64),J64,(K64/L64))</f>
        <v>#DIV/0!</v>
      </c>
      <c r="N64" s="774"/>
      <c r="O64" s="766"/>
      <c r="P64" s="775"/>
      <c r="Q64" s="776"/>
      <c r="R64" s="777"/>
      <c r="S64" s="778"/>
    </row>
    <row r="65" spans="2:19" s="34" customFormat="1" ht="15" customHeight="1" x14ac:dyDescent="0.25">
      <c r="B65" s="752"/>
      <c r="C65" s="753"/>
      <c r="D65" s="786"/>
      <c r="E65" s="787"/>
      <c r="F65" s="788"/>
      <c r="G65" s="789"/>
      <c r="H65" s="789"/>
      <c r="I65" s="790"/>
      <c r="J65" s="799"/>
      <c r="K65" s="797"/>
      <c r="L65" s="797"/>
      <c r="M65" s="807"/>
      <c r="N65" s="791"/>
      <c r="O65" s="791"/>
      <c r="P65" s="792"/>
      <c r="Q65" s="793"/>
      <c r="R65" s="794"/>
      <c r="S65" s="795"/>
    </row>
    <row r="66" spans="2:19" s="34" customFormat="1" ht="15" customHeight="1" x14ac:dyDescent="0.25">
      <c r="B66" s="748" t="str">
        <f>'Select Interventions'!E20</f>
        <v>Select intervention #6</v>
      </c>
      <c r="C66" s="749"/>
      <c r="D66" s="805" t="s">
        <v>55</v>
      </c>
      <c r="E66" s="806"/>
      <c r="F66" s="758" t="str">
        <f>Overview_SelectedInterventions!N71</f>
        <v>-</v>
      </c>
      <c r="G66" s="759"/>
      <c r="H66" s="759"/>
      <c r="I66" s="760"/>
      <c r="J66" s="784"/>
      <c r="K66" s="800"/>
      <c r="L66" s="800"/>
      <c r="M66" s="802" t="e">
        <f>IF(ISNUMBER(J66),J66,(K66/L66))</f>
        <v>#DIV/0!</v>
      </c>
      <c r="N66" s="764"/>
      <c r="O66" s="765"/>
      <c r="P66" s="780"/>
      <c r="Q66" s="781"/>
      <c r="R66" s="782"/>
      <c r="S66" s="783"/>
    </row>
    <row r="67" spans="2:19" s="34" customFormat="1" ht="15" customHeight="1" x14ac:dyDescent="0.25">
      <c r="B67" s="750"/>
      <c r="C67" s="751"/>
      <c r="D67" s="769"/>
      <c r="E67" s="770"/>
      <c r="F67" s="761"/>
      <c r="G67" s="762"/>
      <c r="H67" s="762"/>
      <c r="I67" s="763"/>
      <c r="J67" s="785"/>
      <c r="K67" s="801"/>
      <c r="L67" s="801"/>
      <c r="M67" s="803"/>
      <c r="N67" s="766"/>
      <c r="O67" s="766"/>
      <c r="P67" s="779"/>
      <c r="Q67" s="776"/>
      <c r="R67" s="777"/>
      <c r="S67" s="778"/>
    </row>
    <row r="68" spans="2:19" s="34" customFormat="1" ht="15" customHeight="1" x14ac:dyDescent="0.25">
      <c r="B68" s="750"/>
      <c r="C68" s="751"/>
      <c r="D68" s="767" t="s">
        <v>56</v>
      </c>
      <c r="E68" s="768"/>
      <c r="F68" s="771" t="str">
        <f>Overview_SelectedInterventions!N73</f>
        <v>-</v>
      </c>
      <c r="G68" s="762"/>
      <c r="H68" s="762"/>
      <c r="I68" s="763"/>
      <c r="J68" s="798"/>
      <c r="K68" s="796"/>
      <c r="L68" s="796"/>
      <c r="M68" s="804" t="e">
        <f>IF(ISNUMBER(J68),J68,(K68/L68))</f>
        <v>#DIV/0!</v>
      </c>
      <c r="N68" s="774"/>
      <c r="O68" s="766"/>
      <c r="P68" s="775"/>
      <c r="Q68" s="776"/>
      <c r="R68" s="777"/>
      <c r="S68" s="778"/>
    </row>
    <row r="69" spans="2:19" s="34" customFormat="1" ht="15" customHeight="1" x14ac:dyDescent="0.25">
      <c r="B69" s="750"/>
      <c r="C69" s="751"/>
      <c r="D69" s="769"/>
      <c r="E69" s="770"/>
      <c r="F69" s="761"/>
      <c r="G69" s="762"/>
      <c r="H69" s="762"/>
      <c r="I69" s="763"/>
      <c r="J69" s="785"/>
      <c r="K69" s="801"/>
      <c r="L69" s="801"/>
      <c r="M69" s="803"/>
      <c r="N69" s="766"/>
      <c r="O69" s="766"/>
      <c r="P69" s="779"/>
      <c r="Q69" s="776"/>
      <c r="R69" s="777"/>
      <c r="S69" s="778"/>
    </row>
    <row r="70" spans="2:19" s="34" customFormat="1" ht="15" customHeight="1" x14ac:dyDescent="0.25">
      <c r="B70" s="750"/>
      <c r="C70" s="751"/>
      <c r="D70" s="767" t="s">
        <v>82</v>
      </c>
      <c r="E70" s="768"/>
      <c r="F70" s="771" t="str">
        <f>Overview_SelectedInterventions!N75</f>
        <v>-</v>
      </c>
      <c r="G70" s="762"/>
      <c r="H70" s="762"/>
      <c r="I70" s="763"/>
      <c r="J70" s="798"/>
      <c r="K70" s="796"/>
      <c r="L70" s="796"/>
      <c r="M70" s="804" t="e">
        <f>IF(ISNUMBER(J70),J70,(K70/L70))</f>
        <v>#DIV/0!</v>
      </c>
      <c r="N70" s="774"/>
      <c r="O70" s="766"/>
      <c r="P70" s="775"/>
      <c r="Q70" s="776"/>
      <c r="R70" s="777"/>
      <c r="S70" s="778"/>
    </row>
    <row r="71" spans="2:19" s="34" customFormat="1" ht="15" customHeight="1" x14ac:dyDescent="0.25">
      <c r="B71" s="750"/>
      <c r="C71" s="751"/>
      <c r="D71" s="769"/>
      <c r="E71" s="770"/>
      <c r="F71" s="761"/>
      <c r="G71" s="762"/>
      <c r="H71" s="762"/>
      <c r="I71" s="763"/>
      <c r="J71" s="785"/>
      <c r="K71" s="801"/>
      <c r="L71" s="801"/>
      <c r="M71" s="803"/>
      <c r="N71" s="766"/>
      <c r="O71" s="766"/>
      <c r="P71" s="779"/>
      <c r="Q71" s="776"/>
      <c r="R71" s="777"/>
      <c r="S71" s="778"/>
    </row>
    <row r="72" spans="2:19" s="34" customFormat="1" ht="15" customHeight="1" x14ac:dyDescent="0.25">
      <c r="B72" s="750"/>
      <c r="C72" s="751"/>
      <c r="D72" s="767" t="s">
        <v>57</v>
      </c>
      <c r="E72" s="768"/>
      <c r="F72" s="771" t="str">
        <f>Overview_SelectedInterventions!N77</f>
        <v>-</v>
      </c>
      <c r="G72" s="762"/>
      <c r="H72" s="762"/>
      <c r="I72" s="763"/>
      <c r="J72" s="798"/>
      <c r="K72" s="796"/>
      <c r="L72" s="796"/>
      <c r="M72" s="804" t="e">
        <f>IF(ISNUMBER(J72),J72,(K72/L72))</f>
        <v>#DIV/0!</v>
      </c>
      <c r="N72" s="774"/>
      <c r="O72" s="766"/>
      <c r="P72" s="775"/>
      <c r="Q72" s="776"/>
      <c r="R72" s="777"/>
      <c r="S72" s="778"/>
    </row>
    <row r="73" spans="2:19" s="34" customFormat="1" ht="15" customHeight="1" x14ac:dyDescent="0.25">
      <c r="B73" s="750"/>
      <c r="C73" s="751"/>
      <c r="D73" s="769"/>
      <c r="E73" s="770"/>
      <c r="F73" s="761"/>
      <c r="G73" s="762"/>
      <c r="H73" s="762"/>
      <c r="I73" s="763"/>
      <c r="J73" s="785"/>
      <c r="K73" s="801"/>
      <c r="L73" s="801"/>
      <c r="M73" s="803"/>
      <c r="N73" s="766"/>
      <c r="O73" s="766"/>
      <c r="P73" s="779"/>
      <c r="Q73" s="776"/>
      <c r="R73" s="777"/>
      <c r="S73" s="778"/>
    </row>
    <row r="74" spans="2:19" s="34" customFormat="1" ht="15" customHeight="1" x14ac:dyDescent="0.25">
      <c r="B74" s="750"/>
      <c r="C74" s="751"/>
      <c r="D74" s="767" t="s">
        <v>58</v>
      </c>
      <c r="E74" s="768"/>
      <c r="F74" s="771" t="str">
        <f>Overview_SelectedInterventions!N79</f>
        <v>-</v>
      </c>
      <c r="G74" s="762"/>
      <c r="H74" s="762"/>
      <c r="I74" s="763"/>
      <c r="J74" s="798"/>
      <c r="K74" s="796"/>
      <c r="L74" s="796"/>
      <c r="M74" s="804" t="e">
        <f>IF(ISNUMBER(J74),J74,(K74/L74))</f>
        <v>#DIV/0!</v>
      </c>
      <c r="N74" s="774"/>
      <c r="O74" s="766"/>
      <c r="P74" s="775"/>
      <c r="Q74" s="776"/>
      <c r="R74" s="777"/>
      <c r="S74" s="778"/>
    </row>
    <row r="75" spans="2:19" s="34" customFormat="1" ht="15" customHeight="1" x14ac:dyDescent="0.25">
      <c r="B75" s="750"/>
      <c r="C75" s="751"/>
      <c r="D75" s="769"/>
      <c r="E75" s="770"/>
      <c r="F75" s="761"/>
      <c r="G75" s="762"/>
      <c r="H75" s="762"/>
      <c r="I75" s="763"/>
      <c r="J75" s="785"/>
      <c r="K75" s="801"/>
      <c r="L75" s="801"/>
      <c r="M75" s="803"/>
      <c r="N75" s="766"/>
      <c r="O75" s="766"/>
      <c r="P75" s="779"/>
      <c r="Q75" s="776"/>
      <c r="R75" s="777"/>
      <c r="S75" s="778"/>
    </row>
    <row r="76" spans="2:19" s="34" customFormat="1" ht="15" customHeight="1" x14ac:dyDescent="0.25">
      <c r="B76" s="750"/>
      <c r="C76" s="751"/>
      <c r="D76" s="767" t="s">
        <v>59</v>
      </c>
      <c r="E76" s="768"/>
      <c r="F76" s="771" t="str">
        <f>Overview_SelectedInterventions!N81</f>
        <v>-</v>
      </c>
      <c r="G76" s="762"/>
      <c r="H76" s="762"/>
      <c r="I76" s="763"/>
      <c r="J76" s="798"/>
      <c r="K76" s="796"/>
      <c r="L76" s="796"/>
      <c r="M76" s="804" t="e">
        <f>IF(ISNUMBER(J76),J76,(K76/L76))</f>
        <v>#DIV/0!</v>
      </c>
      <c r="N76" s="774"/>
      <c r="O76" s="766"/>
      <c r="P76" s="775"/>
      <c r="Q76" s="776"/>
      <c r="R76" s="777"/>
      <c r="S76" s="778"/>
    </row>
    <row r="77" spans="2:19" s="34" customFormat="1" ht="15" customHeight="1" x14ac:dyDescent="0.25">
      <c r="B77" s="752"/>
      <c r="C77" s="753"/>
      <c r="D77" s="786"/>
      <c r="E77" s="787"/>
      <c r="F77" s="788"/>
      <c r="G77" s="789"/>
      <c r="H77" s="789"/>
      <c r="I77" s="790"/>
      <c r="J77" s="799"/>
      <c r="K77" s="797"/>
      <c r="L77" s="797"/>
      <c r="M77" s="807"/>
      <c r="N77" s="791"/>
      <c r="O77" s="791"/>
      <c r="P77" s="792"/>
      <c r="Q77" s="793"/>
      <c r="R77" s="794"/>
      <c r="S77" s="795"/>
    </row>
    <row r="78" spans="2:19" s="34" customFormat="1" ht="15" x14ac:dyDescent="0.25">
      <c r="J78" s="39"/>
      <c r="K78" s="39"/>
      <c r="L78" s="39"/>
      <c r="M78" s="39"/>
    </row>
    <row r="79" spans="2:19" s="34" customFormat="1" ht="15" x14ac:dyDescent="0.25">
      <c r="J79" s="39"/>
      <c r="K79" s="39"/>
      <c r="L79" s="39"/>
      <c r="M79" s="39"/>
    </row>
    <row r="80" spans="2:19" s="34" customFormat="1" ht="15" x14ac:dyDescent="0.25">
      <c r="J80" s="39"/>
      <c r="K80" s="39"/>
      <c r="L80" s="39"/>
      <c r="M80" s="39"/>
    </row>
    <row r="81" spans="10:13" s="34" customFormat="1" ht="15" x14ac:dyDescent="0.25">
      <c r="J81" s="39"/>
      <c r="K81" s="39"/>
      <c r="L81" s="39"/>
      <c r="M81" s="39"/>
    </row>
    <row r="82" spans="10:13" s="34" customFormat="1" ht="15" x14ac:dyDescent="0.25">
      <c r="J82" s="39"/>
      <c r="K82" s="39"/>
      <c r="L82" s="39"/>
      <c r="M82" s="39"/>
    </row>
    <row r="83" spans="10:13" s="34" customFormat="1" ht="15" x14ac:dyDescent="0.25">
      <c r="J83" s="39"/>
      <c r="K83" s="39"/>
      <c r="L83" s="39"/>
      <c r="M83" s="39"/>
    </row>
    <row r="84" spans="10:13" s="34" customFormat="1" ht="15" x14ac:dyDescent="0.25">
      <c r="J84" s="39"/>
      <c r="K84" s="39"/>
      <c r="L84" s="39"/>
      <c r="M84" s="39"/>
    </row>
    <row r="85" spans="10:13" s="34" customFormat="1" ht="15" x14ac:dyDescent="0.25">
      <c r="J85" s="39"/>
      <c r="K85" s="39"/>
      <c r="L85" s="39"/>
      <c r="M85" s="39"/>
    </row>
    <row r="86" spans="10:13" s="34" customFormat="1" ht="15" x14ac:dyDescent="0.25">
      <c r="J86" s="39"/>
      <c r="K86" s="39"/>
      <c r="L86" s="39"/>
      <c r="M86" s="39"/>
    </row>
    <row r="87" spans="10:13" s="34" customFormat="1" ht="15" x14ac:dyDescent="0.25">
      <c r="J87" s="39"/>
      <c r="K87" s="39"/>
      <c r="L87" s="39"/>
      <c r="M87" s="39"/>
    </row>
    <row r="88" spans="10:13" s="34" customFormat="1" ht="15" x14ac:dyDescent="0.25">
      <c r="J88" s="39"/>
      <c r="K88" s="39"/>
      <c r="L88" s="39"/>
      <c r="M88" s="39"/>
    </row>
    <row r="89" spans="10:13" s="34" customFormat="1" ht="15" x14ac:dyDescent="0.25">
      <c r="J89" s="39"/>
      <c r="K89" s="39"/>
      <c r="L89" s="39"/>
      <c r="M89" s="39"/>
    </row>
    <row r="90" spans="10:13" s="34" customFormat="1" ht="15" x14ac:dyDescent="0.25">
      <c r="J90" s="39"/>
      <c r="K90" s="39"/>
      <c r="L90" s="39"/>
      <c r="M90" s="39"/>
    </row>
    <row r="91" spans="10:13" s="34" customFormat="1" ht="15" x14ac:dyDescent="0.25">
      <c r="J91" s="39"/>
      <c r="K91" s="39"/>
      <c r="L91" s="39"/>
      <c r="M91" s="39"/>
    </row>
    <row r="92" spans="10:13" s="34" customFormat="1" ht="15" x14ac:dyDescent="0.25">
      <c r="J92" s="39"/>
      <c r="K92" s="39"/>
      <c r="L92" s="39"/>
      <c r="M92" s="39"/>
    </row>
    <row r="93" spans="10:13" s="34" customFormat="1" ht="15" x14ac:dyDescent="0.25">
      <c r="J93" s="39"/>
      <c r="K93" s="39"/>
      <c r="L93" s="39"/>
      <c r="M93" s="39"/>
    </row>
    <row r="94" spans="10:13" s="34" customFormat="1" ht="15" x14ac:dyDescent="0.25">
      <c r="J94" s="39"/>
      <c r="K94" s="39"/>
      <c r="L94" s="39"/>
      <c r="M94" s="39"/>
    </row>
    <row r="95" spans="10:13" s="34" customFormat="1" ht="15" x14ac:dyDescent="0.25">
      <c r="J95" s="39"/>
      <c r="K95" s="39"/>
      <c r="L95" s="39"/>
      <c r="M95" s="39"/>
    </row>
    <row r="96" spans="10:13" s="34" customFormat="1" ht="15" x14ac:dyDescent="0.25"/>
    <row r="97" s="34" customFormat="1" ht="15" x14ac:dyDescent="0.25"/>
    <row r="98" s="34" customFormat="1" ht="15" x14ac:dyDescent="0.25"/>
    <row r="99" s="34" customFormat="1" ht="15" x14ac:dyDescent="0.25"/>
    <row r="100" s="34" customFormat="1" ht="15" x14ac:dyDescent="0.25"/>
    <row r="101" s="34" customFormat="1" ht="15" x14ac:dyDescent="0.25"/>
    <row r="102" s="34" customFormat="1" ht="15" x14ac:dyDescent="0.25"/>
    <row r="103" s="34" customFormat="1" ht="15" x14ac:dyDescent="0.25"/>
    <row r="104" s="34" customFormat="1" ht="15" x14ac:dyDescent="0.25"/>
    <row r="105" s="34" customFormat="1" ht="15" x14ac:dyDescent="0.25"/>
    <row r="106" s="34" customFormat="1" ht="15" x14ac:dyDescent="0.25"/>
    <row r="107" s="34" customFormat="1" ht="15" x14ac:dyDescent="0.25"/>
    <row r="108" s="34" customFormat="1" ht="15" x14ac:dyDescent="0.25"/>
    <row r="109" s="34" customFormat="1" ht="15" x14ac:dyDescent="0.25"/>
    <row r="110" s="34" customFormat="1" ht="15" x14ac:dyDescent="0.25"/>
    <row r="111" s="34" customFormat="1" ht="15" x14ac:dyDescent="0.25"/>
    <row r="112" s="34" customFormat="1" ht="15" x14ac:dyDescent="0.25"/>
    <row r="113" s="34" customFormat="1" ht="15" x14ac:dyDescent="0.25"/>
    <row r="114" s="34" customFormat="1" ht="15" x14ac:dyDescent="0.25"/>
    <row r="115" s="34" customFormat="1" ht="15" x14ac:dyDescent="0.25"/>
    <row r="116" s="34" customFormat="1" ht="15" x14ac:dyDescent="0.25"/>
    <row r="117" s="34" customFormat="1" ht="15" x14ac:dyDescent="0.25"/>
    <row r="118" s="34" customFormat="1" ht="15" x14ac:dyDescent="0.25"/>
    <row r="119" s="34" customFormat="1" ht="15" x14ac:dyDescent="0.25"/>
    <row r="120" s="34" customFormat="1" ht="15" x14ac:dyDescent="0.25"/>
    <row r="121" s="34" customFormat="1" ht="15" x14ac:dyDescent="0.25"/>
    <row r="122" s="34" customFormat="1" ht="15" x14ac:dyDescent="0.25"/>
    <row r="123" s="34" customFormat="1" ht="15" x14ac:dyDescent="0.25"/>
    <row r="124" s="34" customFormat="1" ht="15" x14ac:dyDescent="0.25"/>
    <row r="125" s="34" customFormat="1" ht="15" x14ac:dyDescent="0.25"/>
    <row r="126" s="34" customFormat="1" ht="15" x14ac:dyDescent="0.25"/>
    <row r="127" s="34" customFormat="1" ht="15" x14ac:dyDescent="0.25"/>
    <row r="128" s="34" customFormat="1" ht="15" x14ac:dyDescent="0.25"/>
    <row r="129" s="34" customFormat="1" ht="15" x14ac:dyDescent="0.25"/>
    <row r="130" s="34" customFormat="1" ht="15" x14ac:dyDescent="0.25"/>
    <row r="131" s="34" customFormat="1" ht="15" x14ac:dyDescent="0.25"/>
    <row r="132" s="34" customFormat="1" ht="15" x14ac:dyDescent="0.25"/>
    <row r="133" s="34" customFormat="1" ht="15" x14ac:dyDescent="0.25"/>
    <row r="134" s="34" customFormat="1" ht="15" x14ac:dyDescent="0.25"/>
    <row r="135" s="34" customFormat="1" ht="15" x14ac:dyDescent="0.25"/>
    <row r="136" s="34" customFormat="1" ht="15" x14ac:dyDescent="0.25"/>
    <row r="137" s="34" customFormat="1" ht="15" x14ac:dyDescent="0.25"/>
    <row r="138" s="34" customFormat="1" ht="15" x14ac:dyDescent="0.25"/>
    <row r="139" s="34" customFormat="1" ht="15" x14ac:dyDescent="0.25"/>
    <row r="140" s="34" customFormat="1" ht="15" x14ac:dyDescent="0.25"/>
    <row r="141" s="34" customFormat="1" ht="15" x14ac:dyDescent="0.25"/>
    <row r="142" s="34" customFormat="1" ht="15" x14ac:dyDescent="0.25"/>
    <row r="143" s="34" customFormat="1" ht="15" x14ac:dyDescent="0.25"/>
    <row r="144" s="34" customFormat="1" ht="15" x14ac:dyDescent="0.25"/>
    <row r="145" s="34" customFormat="1" ht="15" x14ac:dyDescent="0.25"/>
  </sheetData>
  <mergeCells count="302">
    <mergeCell ref="J58:J59"/>
    <mergeCell ref="K58:K59"/>
    <mergeCell ref="L58:L59"/>
    <mergeCell ref="M58:M59"/>
    <mergeCell ref="L72:L73"/>
    <mergeCell ref="M72:M73"/>
    <mergeCell ref="J74:J75"/>
    <mergeCell ref="K74:K75"/>
    <mergeCell ref="L74:L75"/>
    <mergeCell ref="M74:M75"/>
    <mergeCell ref="M66:M67"/>
    <mergeCell ref="J68:J69"/>
    <mergeCell ref="K68:K69"/>
    <mergeCell ref="L68:L69"/>
    <mergeCell ref="M68:M69"/>
    <mergeCell ref="J70:J71"/>
    <mergeCell ref="K70:K71"/>
    <mergeCell ref="L70:L71"/>
    <mergeCell ref="M70:M71"/>
    <mergeCell ref="M52:M53"/>
    <mergeCell ref="J54:J55"/>
    <mergeCell ref="K54:K55"/>
    <mergeCell ref="L54:L55"/>
    <mergeCell ref="M54:M55"/>
    <mergeCell ref="J48:J49"/>
    <mergeCell ref="K48:K49"/>
    <mergeCell ref="L48:L49"/>
    <mergeCell ref="M48:M49"/>
    <mergeCell ref="J50:J51"/>
    <mergeCell ref="K50:K51"/>
    <mergeCell ref="L50:L51"/>
    <mergeCell ref="M50:M51"/>
    <mergeCell ref="J42:J43"/>
    <mergeCell ref="K42:K43"/>
    <mergeCell ref="L42:L43"/>
    <mergeCell ref="M42:M43"/>
    <mergeCell ref="J44:J45"/>
    <mergeCell ref="K44:K45"/>
    <mergeCell ref="L44:L45"/>
    <mergeCell ref="M44:M45"/>
    <mergeCell ref="J46:J47"/>
    <mergeCell ref="K46:K47"/>
    <mergeCell ref="L22:L23"/>
    <mergeCell ref="M22:M23"/>
    <mergeCell ref="L36:L37"/>
    <mergeCell ref="M36:M37"/>
    <mergeCell ref="J38:J39"/>
    <mergeCell ref="K38:K39"/>
    <mergeCell ref="L38:L39"/>
    <mergeCell ref="M38:M39"/>
    <mergeCell ref="M30:M31"/>
    <mergeCell ref="J32:J33"/>
    <mergeCell ref="K32:K33"/>
    <mergeCell ref="L32:L33"/>
    <mergeCell ref="M32:M33"/>
    <mergeCell ref="J34:J35"/>
    <mergeCell ref="K34:K35"/>
    <mergeCell ref="L34:L35"/>
    <mergeCell ref="M34:M35"/>
    <mergeCell ref="M12:M13"/>
    <mergeCell ref="M14:M15"/>
    <mergeCell ref="M16:M17"/>
    <mergeCell ref="L6:L7"/>
    <mergeCell ref="L8:L9"/>
    <mergeCell ref="L10:L11"/>
    <mergeCell ref="L12:L13"/>
    <mergeCell ref="L14:L15"/>
    <mergeCell ref="L16:L17"/>
    <mergeCell ref="P76:S77"/>
    <mergeCell ref="J76:J77"/>
    <mergeCell ref="K76:K77"/>
    <mergeCell ref="L76:L77"/>
    <mergeCell ref="M76:M77"/>
    <mergeCell ref="D74:E75"/>
    <mergeCell ref="F74:I75"/>
    <mergeCell ref="N74:O75"/>
    <mergeCell ref="P74:S75"/>
    <mergeCell ref="P70:S71"/>
    <mergeCell ref="D72:E73"/>
    <mergeCell ref="F72:I73"/>
    <mergeCell ref="N72:O73"/>
    <mergeCell ref="P72:S73"/>
    <mergeCell ref="J72:J73"/>
    <mergeCell ref="K72:K73"/>
    <mergeCell ref="P66:S67"/>
    <mergeCell ref="D68:E69"/>
    <mergeCell ref="F68:I69"/>
    <mergeCell ref="N68:O69"/>
    <mergeCell ref="P68:S69"/>
    <mergeCell ref="J66:J67"/>
    <mergeCell ref="K66:K67"/>
    <mergeCell ref="L66:L67"/>
    <mergeCell ref="B66:C77"/>
    <mergeCell ref="D66:E67"/>
    <mergeCell ref="F66:I67"/>
    <mergeCell ref="N66:O67"/>
    <mergeCell ref="D70:E71"/>
    <mergeCell ref="F70:I71"/>
    <mergeCell ref="D64:E65"/>
    <mergeCell ref="F64:I65"/>
    <mergeCell ref="N64:O65"/>
    <mergeCell ref="B54:C65"/>
    <mergeCell ref="N70:O71"/>
    <mergeCell ref="D76:E77"/>
    <mergeCell ref="F76:I77"/>
    <mergeCell ref="N76:O77"/>
    <mergeCell ref="L60:L61"/>
    <mergeCell ref="M60:M61"/>
    <mergeCell ref="J62:J63"/>
    <mergeCell ref="K62:K63"/>
    <mergeCell ref="L62:L63"/>
    <mergeCell ref="M62:M63"/>
    <mergeCell ref="J56:J57"/>
    <mergeCell ref="K56:K57"/>
    <mergeCell ref="L56:L57"/>
    <mergeCell ref="M56:M57"/>
    <mergeCell ref="P64:S65"/>
    <mergeCell ref="J64:J65"/>
    <mergeCell ref="K64:K65"/>
    <mergeCell ref="L64:L65"/>
    <mergeCell ref="M64:M65"/>
    <mergeCell ref="D62:E63"/>
    <mergeCell ref="F62:I63"/>
    <mergeCell ref="N62:O63"/>
    <mergeCell ref="P62:S63"/>
    <mergeCell ref="P48:S49"/>
    <mergeCell ref="L46:L47"/>
    <mergeCell ref="M46:M47"/>
    <mergeCell ref="N58:O59"/>
    <mergeCell ref="P58:S59"/>
    <mergeCell ref="D60:E61"/>
    <mergeCell ref="F60:I61"/>
    <mergeCell ref="N60:O61"/>
    <mergeCell ref="P60:S61"/>
    <mergeCell ref="J60:J61"/>
    <mergeCell ref="K60:K61"/>
    <mergeCell ref="P54:S55"/>
    <mergeCell ref="D56:E57"/>
    <mergeCell ref="F56:I57"/>
    <mergeCell ref="N56:O57"/>
    <mergeCell ref="P56:S57"/>
    <mergeCell ref="D54:E55"/>
    <mergeCell ref="F54:I55"/>
    <mergeCell ref="N54:O55"/>
    <mergeCell ref="D58:E59"/>
    <mergeCell ref="F58:I59"/>
    <mergeCell ref="J52:J53"/>
    <mergeCell ref="K52:K53"/>
    <mergeCell ref="L52:L53"/>
    <mergeCell ref="P42:S43"/>
    <mergeCell ref="D44:E45"/>
    <mergeCell ref="F44:I45"/>
    <mergeCell ref="N44:O45"/>
    <mergeCell ref="P44:S45"/>
    <mergeCell ref="B42:C53"/>
    <mergeCell ref="D42:E43"/>
    <mergeCell ref="F42:I43"/>
    <mergeCell ref="N42:O43"/>
    <mergeCell ref="D46:E47"/>
    <mergeCell ref="F46:I47"/>
    <mergeCell ref="D52:E53"/>
    <mergeCell ref="F52:I53"/>
    <mergeCell ref="N52:O53"/>
    <mergeCell ref="P52:S53"/>
    <mergeCell ref="D50:E51"/>
    <mergeCell ref="F50:I51"/>
    <mergeCell ref="N50:O51"/>
    <mergeCell ref="P50:S51"/>
    <mergeCell ref="N46:O47"/>
    <mergeCell ref="P46:S47"/>
    <mergeCell ref="D48:E49"/>
    <mergeCell ref="F48:I49"/>
    <mergeCell ref="N48:O49"/>
    <mergeCell ref="P40:S41"/>
    <mergeCell ref="J40:J41"/>
    <mergeCell ref="K40:K41"/>
    <mergeCell ref="L40:L41"/>
    <mergeCell ref="M40:M41"/>
    <mergeCell ref="D38:E39"/>
    <mergeCell ref="F38:I39"/>
    <mergeCell ref="N38:O39"/>
    <mergeCell ref="P38:S39"/>
    <mergeCell ref="P34:S35"/>
    <mergeCell ref="D36:E37"/>
    <mergeCell ref="F36:I37"/>
    <mergeCell ref="N36:O37"/>
    <mergeCell ref="P36:S37"/>
    <mergeCell ref="J36:J37"/>
    <mergeCell ref="K36:K37"/>
    <mergeCell ref="P30:S31"/>
    <mergeCell ref="D32:E33"/>
    <mergeCell ref="F32:I33"/>
    <mergeCell ref="N32:O33"/>
    <mergeCell ref="P32:S33"/>
    <mergeCell ref="J30:J31"/>
    <mergeCell ref="K30:K31"/>
    <mergeCell ref="L30:L31"/>
    <mergeCell ref="B30:C41"/>
    <mergeCell ref="D30:E31"/>
    <mergeCell ref="F30:I31"/>
    <mergeCell ref="N30:O31"/>
    <mergeCell ref="D34:E35"/>
    <mergeCell ref="F34:I35"/>
    <mergeCell ref="D28:E29"/>
    <mergeCell ref="F28:I29"/>
    <mergeCell ref="N28:O29"/>
    <mergeCell ref="B18:C29"/>
    <mergeCell ref="N34:O35"/>
    <mergeCell ref="D40:E41"/>
    <mergeCell ref="F40:I41"/>
    <mergeCell ref="N40:O41"/>
    <mergeCell ref="L24:L25"/>
    <mergeCell ref="M24:M25"/>
    <mergeCell ref="J26:J27"/>
    <mergeCell ref="K26:K27"/>
    <mergeCell ref="L26:L27"/>
    <mergeCell ref="M26:M27"/>
    <mergeCell ref="M18:M19"/>
    <mergeCell ref="J20:J21"/>
    <mergeCell ref="K20:K21"/>
    <mergeCell ref="L20:L21"/>
    <mergeCell ref="P28:S29"/>
    <mergeCell ref="J28:J29"/>
    <mergeCell ref="K28:K29"/>
    <mergeCell ref="L28:L29"/>
    <mergeCell ref="M28:M29"/>
    <mergeCell ref="D26:E27"/>
    <mergeCell ref="F26:I27"/>
    <mergeCell ref="N26:O27"/>
    <mergeCell ref="P26:S27"/>
    <mergeCell ref="N22:O23"/>
    <mergeCell ref="P22:S23"/>
    <mergeCell ref="D24:E25"/>
    <mergeCell ref="F24:I25"/>
    <mergeCell ref="N24:O25"/>
    <mergeCell ref="P24:S25"/>
    <mergeCell ref="J24:J25"/>
    <mergeCell ref="K24:K25"/>
    <mergeCell ref="P18:S19"/>
    <mergeCell ref="D20:E21"/>
    <mergeCell ref="F20:I21"/>
    <mergeCell ref="N20:O21"/>
    <mergeCell ref="P20:S21"/>
    <mergeCell ref="J18:J19"/>
    <mergeCell ref="K18:K19"/>
    <mergeCell ref="L18:L19"/>
    <mergeCell ref="D18:E19"/>
    <mergeCell ref="F18:I19"/>
    <mergeCell ref="N18:O19"/>
    <mergeCell ref="D22:E23"/>
    <mergeCell ref="F22:I23"/>
    <mergeCell ref="M20:M21"/>
    <mergeCell ref="J22:J23"/>
    <mergeCell ref="K22:K23"/>
    <mergeCell ref="P8:S9"/>
    <mergeCell ref="J6:J7"/>
    <mergeCell ref="D16:E17"/>
    <mergeCell ref="F16:I17"/>
    <mergeCell ref="N16:O17"/>
    <mergeCell ref="P16:S17"/>
    <mergeCell ref="K16:K17"/>
    <mergeCell ref="D14:E15"/>
    <mergeCell ref="F14:I15"/>
    <mergeCell ref="N14:O15"/>
    <mergeCell ref="P14:S15"/>
    <mergeCell ref="J8:J9"/>
    <mergeCell ref="J10:J11"/>
    <mergeCell ref="J12:J13"/>
    <mergeCell ref="J14:J15"/>
    <mergeCell ref="J16:J17"/>
    <mergeCell ref="K6:K7"/>
    <mergeCell ref="K8:K9"/>
    <mergeCell ref="K10:K11"/>
    <mergeCell ref="K12:K13"/>
    <mergeCell ref="K14:K15"/>
    <mergeCell ref="M6:M7"/>
    <mergeCell ref="M8:M9"/>
    <mergeCell ref="M10:M11"/>
    <mergeCell ref="B6:C17"/>
    <mergeCell ref="D6:E7"/>
    <mergeCell ref="F6:I7"/>
    <mergeCell ref="N6:O7"/>
    <mergeCell ref="D10:E11"/>
    <mergeCell ref="F10:I11"/>
    <mergeCell ref="B1:S1"/>
    <mergeCell ref="B2:R2"/>
    <mergeCell ref="B4:C5"/>
    <mergeCell ref="D4:E5"/>
    <mergeCell ref="F4:I5"/>
    <mergeCell ref="N4:O5"/>
    <mergeCell ref="P4:S5"/>
    <mergeCell ref="J4:M4"/>
    <mergeCell ref="N10:O11"/>
    <mergeCell ref="P10:S11"/>
    <mergeCell ref="D12:E13"/>
    <mergeCell ref="F12:I13"/>
    <mergeCell ref="N12:O13"/>
    <mergeCell ref="P12:S13"/>
    <mergeCell ref="P6:S7"/>
    <mergeCell ref="D8:E9"/>
    <mergeCell ref="F8:I9"/>
    <mergeCell ref="N8:O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AU145"/>
  <sheetViews>
    <sheetView showRowColHeaders="0" zoomScale="90" zoomScaleNormal="90" workbookViewId="0">
      <selection activeCell="J4" sqref="J4:M4"/>
    </sheetView>
  </sheetViews>
  <sheetFormatPr defaultColWidth="9" defaultRowHeight="15.75" x14ac:dyDescent="0.25"/>
  <cols>
    <col min="1" max="9" width="9" style="32"/>
    <col min="10" max="10" width="11.375" style="32" bestFit="1" customWidth="1"/>
    <col min="11" max="11" width="11.25" style="32" bestFit="1" customWidth="1"/>
    <col min="12" max="12" width="13.5" style="32" bestFit="1" customWidth="1"/>
    <col min="13" max="13" width="11.625" style="32" bestFit="1" customWidth="1"/>
    <col min="14" max="14" width="11.375" style="32" bestFit="1" customWidth="1"/>
    <col min="15" max="15" width="11.25" style="32" bestFit="1" customWidth="1"/>
    <col min="16" max="16" width="13.5" style="32" bestFit="1" customWidth="1"/>
    <col min="17" max="17" width="11.625" style="32" bestFit="1" customWidth="1"/>
    <col min="18" max="18" width="11.375" style="32" bestFit="1" customWidth="1"/>
    <col min="19" max="19" width="11.25" style="32" bestFit="1" customWidth="1"/>
    <col min="20" max="20" width="13.5" style="32" bestFit="1" customWidth="1"/>
    <col min="21" max="21" width="11.625" style="32" bestFit="1" customWidth="1"/>
    <col min="22" max="22" width="11.375" style="32" bestFit="1" customWidth="1"/>
    <col min="23" max="23" width="11.25" style="32" bestFit="1" customWidth="1"/>
    <col min="24" max="24" width="13.5" style="32" bestFit="1" customWidth="1"/>
    <col min="25" max="25" width="11.625" style="32" bestFit="1" customWidth="1"/>
    <col min="26" max="26" width="11.375" style="32" bestFit="1" customWidth="1"/>
    <col min="27" max="27" width="11.25" style="32" bestFit="1" customWidth="1"/>
    <col min="28" max="28" width="13.5" style="32" bestFit="1" customWidth="1"/>
    <col min="29" max="29" width="11.625" style="32" bestFit="1" customWidth="1"/>
    <col min="30" max="30" width="11.375" style="32" bestFit="1" customWidth="1"/>
    <col min="31" max="31" width="11.25" style="32" bestFit="1" customWidth="1"/>
    <col min="32" max="32" width="13.5" style="32" bestFit="1" customWidth="1"/>
    <col min="33" max="33" width="11.625" style="32" bestFit="1" customWidth="1"/>
    <col min="34" max="34" width="11.375" style="32" bestFit="1" customWidth="1"/>
    <col min="35" max="35" width="11.25" style="32" bestFit="1" customWidth="1"/>
    <col min="36" max="36" width="13.5" style="32" bestFit="1" customWidth="1"/>
    <col min="37" max="37" width="11.625" style="32" bestFit="1" customWidth="1"/>
    <col min="38" max="38" width="11.375" style="32" bestFit="1" customWidth="1"/>
    <col min="39" max="39" width="11.25" style="32" bestFit="1" customWidth="1"/>
    <col min="40" max="40" width="13.5" style="32" bestFit="1" customWidth="1"/>
    <col min="41" max="41" width="11.625" style="32" bestFit="1" customWidth="1"/>
    <col min="42" max="16384" width="9" style="32"/>
  </cols>
  <sheetData>
    <row r="1" spans="1:47" ht="33.75" x14ac:dyDescent="0.5">
      <c r="A1" s="1"/>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row>
    <row r="2" spans="1:47" s="37" customFormat="1" ht="34.5" thickBot="1" x14ac:dyDescent="0.55000000000000004">
      <c r="A2" s="1"/>
      <c r="B2" s="427" t="str">
        <f>"Sub-District-Level Data Entry: "&amp;'Home Page'!R9</f>
        <v xml:space="preserve">Sub-District-Level Data Entry: </v>
      </c>
      <c r="C2" s="808"/>
      <c r="D2" s="808"/>
      <c r="E2" s="808"/>
      <c r="F2" s="808"/>
      <c r="G2" s="808"/>
      <c r="H2" s="808"/>
      <c r="I2" s="808"/>
      <c r="J2" s="808"/>
      <c r="K2" s="808"/>
      <c r="L2" s="808"/>
      <c r="M2" s="808"/>
      <c r="N2" s="808"/>
      <c r="O2" s="808"/>
      <c r="P2" s="808"/>
      <c r="Q2" s="80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1"/>
    </row>
    <row r="3" spans="1:47" ht="16.5" thickTop="1" x14ac:dyDescent="0.25">
      <c r="A3" s="17"/>
      <c r="B3" s="17"/>
      <c r="C3" s="17"/>
      <c r="D3" s="17"/>
      <c r="E3" s="15"/>
      <c r="F3" s="15"/>
      <c r="G3" s="15"/>
      <c r="H3" s="15"/>
      <c r="I3" s="15"/>
      <c r="J3" s="41" t="s">
        <v>140</v>
      </c>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9"/>
      <c r="AQ3" s="19"/>
      <c r="AR3" s="19"/>
      <c r="AS3" s="19"/>
      <c r="AT3" s="19"/>
      <c r="AU3" s="19"/>
    </row>
    <row r="4" spans="1:47" x14ac:dyDescent="0.25">
      <c r="B4" s="462" t="s">
        <v>122</v>
      </c>
      <c r="C4" s="462"/>
      <c r="D4" s="462" t="s">
        <v>123</v>
      </c>
      <c r="E4" s="462"/>
      <c r="F4" s="472" t="s">
        <v>126</v>
      </c>
      <c r="G4" s="472"/>
      <c r="H4" s="473"/>
      <c r="I4" s="473"/>
      <c r="J4" s="809" t="s">
        <v>134</v>
      </c>
      <c r="K4" s="809"/>
      <c r="L4" s="809"/>
      <c r="M4" s="38"/>
      <c r="N4" s="809" t="s">
        <v>135</v>
      </c>
      <c r="O4" s="809"/>
      <c r="P4" s="809"/>
      <c r="Q4" s="38"/>
      <c r="R4" s="809" t="s">
        <v>136</v>
      </c>
      <c r="S4" s="809"/>
      <c r="T4" s="809"/>
      <c r="U4" s="38"/>
      <c r="V4" s="809" t="s">
        <v>137</v>
      </c>
      <c r="W4" s="809"/>
      <c r="X4" s="809"/>
      <c r="Y4" s="38"/>
      <c r="Z4" s="809" t="s">
        <v>138</v>
      </c>
      <c r="AA4" s="809"/>
      <c r="AB4" s="809"/>
      <c r="AC4" s="38"/>
      <c r="AD4" s="809" t="s">
        <v>139</v>
      </c>
      <c r="AE4" s="809"/>
      <c r="AF4" s="809"/>
      <c r="AG4" s="38"/>
      <c r="AH4" s="809" t="s">
        <v>141</v>
      </c>
      <c r="AI4" s="809"/>
      <c r="AJ4" s="809"/>
      <c r="AK4" s="38"/>
      <c r="AL4" s="809" t="s">
        <v>142</v>
      </c>
      <c r="AM4" s="809"/>
      <c r="AN4" s="809"/>
      <c r="AO4" s="38"/>
      <c r="AP4" s="462" t="s">
        <v>127</v>
      </c>
      <c r="AQ4" s="462"/>
      <c r="AR4" s="472" t="s">
        <v>128</v>
      </c>
      <c r="AS4" s="472"/>
      <c r="AT4" s="473"/>
      <c r="AU4" s="473"/>
    </row>
    <row r="5" spans="1:47" ht="15.75" customHeight="1" x14ac:dyDescent="0.25">
      <c r="B5" s="463"/>
      <c r="C5" s="463"/>
      <c r="D5" s="463"/>
      <c r="E5" s="463"/>
      <c r="F5" s="463"/>
      <c r="G5" s="463"/>
      <c r="H5" s="474"/>
      <c r="I5" s="474"/>
      <c r="J5" s="40" t="s">
        <v>133</v>
      </c>
      <c r="K5" s="40" t="s">
        <v>132</v>
      </c>
      <c r="L5" s="40" t="s">
        <v>131</v>
      </c>
      <c r="M5" s="40" t="s">
        <v>130</v>
      </c>
      <c r="N5" s="40" t="s">
        <v>133</v>
      </c>
      <c r="O5" s="40" t="s">
        <v>132</v>
      </c>
      <c r="P5" s="40" t="s">
        <v>131</v>
      </c>
      <c r="Q5" s="40" t="s">
        <v>130</v>
      </c>
      <c r="R5" s="40" t="s">
        <v>133</v>
      </c>
      <c r="S5" s="40" t="s">
        <v>132</v>
      </c>
      <c r="T5" s="40" t="s">
        <v>131</v>
      </c>
      <c r="U5" s="40" t="s">
        <v>130</v>
      </c>
      <c r="V5" s="40" t="s">
        <v>133</v>
      </c>
      <c r="W5" s="40" t="s">
        <v>132</v>
      </c>
      <c r="X5" s="40" t="s">
        <v>131</v>
      </c>
      <c r="Y5" s="40" t="s">
        <v>130</v>
      </c>
      <c r="Z5" s="40" t="s">
        <v>133</v>
      </c>
      <c r="AA5" s="40" t="s">
        <v>132</v>
      </c>
      <c r="AB5" s="40" t="s">
        <v>131</v>
      </c>
      <c r="AC5" s="40" t="s">
        <v>130</v>
      </c>
      <c r="AD5" s="40" t="s">
        <v>133</v>
      </c>
      <c r="AE5" s="40" t="s">
        <v>132</v>
      </c>
      <c r="AF5" s="40" t="s">
        <v>131</v>
      </c>
      <c r="AG5" s="40" t="s">
        <v>130</v>
      </c>
      <c r="AH5" s="40" t="s">
        <v>133</v>
      </c>
      <c r="AI5" s="40" t="s">
        <v>132</v>
      </c>
      <c r="AJ5" s="40" t="s">
        <v>131</v>
      </c>
      <c r="AK5" s="40" t="s">
        <v>130</v>
      </c>
      <c r="AL5" s="40" t="s">
        <v>133</v>
      </c>
      <c r="AM5" s="40" t="s">
        <v>132</v>
      </c>
      <c r="AN5" s="40" t="s">
        <v>131</v>
      </c>
      <c r="AO5" s="40" t="s">
        <v>130</v>
      </c>
      <c r="AP5" s="463"/>
      <c r="AQ5" s="463"/>
      <c r="AR5" s="472"/>
      <c r="AS5" s="472"/>
      <c r="AT5" s="473"/>
      <c r="AU5" s="473"/>
    </row>
    <row r="6" spans="1:47" s="34" customFormat="1" ht="15" customHeight="1" x14ac:dyDescent="0.25">
      <c r="B6" s="748" t="str">
        <f>'Select Interventions'!E5</f>
        <v>Select intervention #1</v>
      </c>
      <c r="C6" s="749"/>
      <c r="D6" s="754" t="s">
        <v>55</v>
      </c>
      <c r="E6" s="755"/>
      <c r="F6" s="758" t="str">
        <f>Overview_SelectedInterventions!N6</f>
        <v>-</v>
      </c>
      <c r="G6" s="759"/>
      <c r="H6" s="759"/>
      <c r="I6" s="760"/>
      <c r="J6" s="784"/>
      <c r="K6" s="800"/>
      <c r="L6" s="800"/>
      <c r="M6" s="802" t="e">
        <f>IF(ISNUMBER(J6),J6,(K6/L6))</f>
        <v>#DIV/0!</v>
      </c>
      <c r="N6" s="784"/>
      <c r="O6" s="800"/>
      <c r="P6" s="800"/>
      <c r="Q6" s="802" t="e">
        <f>IF(ISNUMBER(N6),N6,(O6/P6))</f>
        <v>#DIV/0!</v>
      </c>
      <c r="R6" s="784"/>
      <c r="S6" s="800"/>
      <c r="T6" s="800"/>
      <c r="U6" s="802" t="e">
        <f>IF(ISNUMBER(R6),R6,(S6/T6))</f>
        <v>#DIV/0!</v>
      </c>
      <c r="V6" s="784"/>
      <c r="W6" s="800"/>
      <c r="X6" s="800"/>
      <c r="Y6" s="802" t="e">
        <f>IF(ISNUMBER(V6),V6,(W6/X6))</f>
        <v>#DIV/0!</v>
      </c>
      <c r="Z6" s="784"/>
      <c r="AA6" s="800"/>
      <c r="AB6" s="800"/>
      <c r="AC6" s="802" t="e">
        <f>IF(ISNUMBER(Z6),Z6,(AA6/AB6))</f>
        <v>#DIV/0!</v>
      </c>
      <c r="AD6" s="784"/>
      <c r="AE6" s="800"/>
      <c r="AF6" s="800"/>
      <c r="AG6" s="802" t="e">
        <f>IF(ISNUMBER(AD6),AD6,(AE6/AF6))</f>
        <v>#DIV/0!</v>
      </c>
      <c r="AH6" s="784"/>
      <c r="AI6" s="800"/>
      <c r="AJ6" s="800"/>
      <c r="AK6" s="802" t="e">
        <f>IF(ISNUMBER(AH6),AH6,(AI6/AJ6))</f>
        <v>#DIV/0!</v>
      </c>
      <c r="AL6" s="784"/>
      <c r="AM6" s="800"/>
      <c r="AN6" s="800"/>
      <c r="AO6" s="802" t="e">
        <f>IF(ISNUMBER(AL6),AL6,(AM6/AN6))</f>
        <v>#DIV/0!</v>
      </c>
      <c r="AP6" s="764"/>
      <c r="AQ6" s="765"/>
      <c r="AR6" s="780"/>
      <c r="AS6" s="781"/>
      <c r="AT6" s="782"/>
      <c r="AU6" s="783"/>
    </row>
    <row r="7" spans="1:47" s="34" customFormat="1" ht="15" x14ac:dyDescent="0.25">
      <c r="B7" s="750"/>
      <c r="C7" s="751"/>
      <c r="D7" s="756"/>
      <c r="E7" s="757"/>
      <c r="F7" s="761"/>
      <c r="G7" s="762"/>
      <c r="H7" s="762"/>
      <c r="I7" s="763"/>
      <c r="J7" s="785"/>
      <c r="K7" s="801"/>
      <c r="L7" s="801"/>
      <c r="M7" s="803"/>
      <c r="N7" s="785"/>
      <c r="O7" s="801"/>
      <c r="P7" s="801"/>
      <c r="Q7" s="803"/>
      <c r="R7" s="785"/>
      <c r="S7" s="801"/>
      <c r="T7" s="801"/>
      <c r="U7" s="803"/>
      <c r="V7" s="785"/>
      <c r="W7" s="801"/>
      <c r="X7" s="801"/>
      <c r="Y7" s="803"/>
      <c r="Z7" s="785"/>
      <c r="AA7" s="801"/>
      <c r="AB7" s="801"/>
      <c r="AC7" s="803"/>
      <c r="AD7" s="785"/>
      <c r="AE7" s="801"/>
      <c r="AF7" s="801"/>
      <c r="AG7" s="803"/>
      <c r="AH7" s="785"/>
      <c r="AI7" s="801"/>
      <c r="AJ7" s="801"/>
      <c r="AK7" s="803"/>
      <c r="AL7" s="785"/>
      <c r="AM7" s="801"/>
      <c r="AN7" s="801"/>
      <c r="AO7" s="803"/>
      <c r="AP7" s="766"/>
      <c r="AQ7" s="766"/>
      <c r="AR7" s="779"/>
      <c r="AS7" s="776"/>
      <c r="AT7" s="777"/>
      <c r="AU7" s="778"/>
    </row>
    <row r="8" spans="1:47" s="34" customFormat="1" ht="15" customHeight="1" x14ac:dyDescent="0.25">
      <c r="B8" s="750"/>
      <c r="C8" s="751"/>
      <c r="D8" s="767" t="s">
        <v>56</v>
      </c>
      <c r="E8" s="768"/>
      <c r="F8" s="771" t="str">
        <f>Overview_SelectedInterventions!N8</f>
        <v>-</v>
      </c>
      <c r="G8" s="762"/>
      <c r="H8" s="762"/>
      <c r="I8" s="763"/>
      <c r="J8" s="798"/>
      <c r="K8" s="796"/>
      <c r="L8" s="796"/>
      <c r="M8" s="804" t="e">
        <f>IF(ISNUMBER(J8),J8,(K8/L8))</f>
        <v>#DIV/0!</v>
      </c>
      <c r="N8" s="798"/>
      <c r="O8" s="796"/>
      <c r="P8" s="796"/>
      <c r="Q8" s="804" t="e">
        <f>IF(ISNUMBER(N8),N8,(O8/P8))</f>
        <v>#DIV/0!</v>
      </c>
      <c r="R8" s="798"/>
      <c r="S8" s="796"/>
      <c r="T8" s="796"/>
      <c r="U8" s="804" t="e">
        <f>IF(ISNUMBER(R8),R8,(S8/T8))</f>
        <v>#DIV/0!</v>
      </c>
      <c r="V8" s="798"/>
      <c r="W8" s="796"/>
      <c r="X8" s="796"/>
      <c r="Y8" s="804" t="e">
        <f>IF(ISNUMBER(V8),V8,(W8/X8))</f>
        <v>#DIV/0!</v>
      </c>
      <c r="Z8" s="798"/>
      <c r="AA8" s="796"/>
      <c r="AB8" s="796"/>
      <c r="AC8" s="804" t="e">
        <f>IF(ISNUMBER(Z8),Z8,(AA8/AB8))</f>
        <v>#DIV/0!</v>
      </c>
      <c r="AD8" s="798"/>
      <c r="AE8" s="796"/>
      <c r="AF8" s="796"/>
      <c r="AG8" s="804" t="e">
        <f>IF(ISNUMBER(AD8),AD8,(AE8/AF8))</f>
        <v>#DIV/0!</v>
      </c>
      <c r="AH8" s="798"/>
      <c r="AI8" s="796"/>
      <c r="AJ8" s="796"/>
      <c r="AK8" s="804" t="e">
        <f>IF(ISNUMBER(AH8),AH8,(AI8/AJ8))</f>
        <v>#DIV/0!</v>
      </c>
      <c r="AL8" s="798"/>
      <c r="AM8" s="796"/>
      <c r="AN8" s="796"/>
      <c r="AO8" s="804" t="e">
        <f>IF(ISNUMBER(AL8),AL8,(AM8/AN8))</f>
        <v>#DIV/0!</v>
      </c>
      <c r="AP8" s="774"/>
      <c r="AQ8" s="766"/>
      <c r="AR8" s="775"/>
      <c r="AS8" s="776"/>
      <c r="AT8" s="777"/>
      <c r="AU8" s="778"/>
    </row>
    <row r="9" spans="1:47" s="34" customFormat="1" ht="15" customHeight="1" x14ac:dyDescent="0.25">
      <c r="B9" s="750"/>
      <c r="C9" s="751"/>
      <c r="D9" s="769"/>
      <c r="E9" s="770"/>
      <c r="F9" s="761"/>
      <c r="G9" s="762"/>
      <c r="H9" s="762"/>
      <c r="I9" s="763"/>
      <c r="J9" s="785"/>
      <c r="K9" s="801"/>
      <c r="L9" s="801"/>
      <c r="M9" s="803"/>
      <c r="N9" s="785"/>
      <c r="O9" s="801"/>
      <c r="P9" s="801"/>
      <c r="Q9" s="803"/>
      <c r="R9" s="785"/>
      <c r="S9" s="801"/>
      <c r="T9" s="801"/>
      <c r="U9" s="803"/>
      <c r="V9" s="785"/>
      <c r="W9" s="801"/>
      <c r="X9" s="801"/>
      <c r="Y9" s="803"/>
      <c r="Z9" s="785"/>
      <c r="AA9" s="801"/>
      <c r="AB9" s="801"/>
      <c r="AC9" s="803"/>
      <c r="AD9" s="785"/>
      <c r="AE9" s="801"/>
      <c r="AF9" s="801"/>
      <c r="AG9" s="803"/>
      <c r="AH9" s="785"/>
      <c r="AI9" s="801"/>
      <c r="AJ9" s="801"/>
      <c r="AK9" s="803"/>
      <c r="AL9" s="785"/>
      <c r="AM9" s="801"/>
      <c r="AN9" s="801"/>
      <c r="AO9" s="803"/>
      <c r="AP9" s="766"/>
      <c r="AQ9" s="766"/>
      <c r="AR9" s="779"/>
      <c r="AS9" s="776"/>
      <c r="AT9" s="777"/>
      <c r="AU9" s="778"/>
    </row>
    <row r="10" spans="1:47" s="34" customFormat="1" ht="15" customHeight="1" x14ac:dyDescent="0.25">
      <c r="B10" s="750"/>
      <c r="C10" s="751"/>
      <c r="D10" s="767" t="s">
        <v>82</v>
      </c>
      <c r="E10" s="768"/>
      <c r="F10" s="771" t="str">
        <f>Overview_SelectedInterventions!N10</f>
        <v>-</v>
      </c>
      <c r="G10" s="762"/>
      <c r="H10" s="762"/>
      <c r="I10" s="763"/>
      <c r="J10" s="798"/>
      <c r="K10" s="796"/>
      <c r="L10" s="796"/>
      <c r="M10" s="804" t="e">
        <f>IF(ISNUMBER(J10),J10,(K10/L10))</f>
        <v>#DIV/0!</v>
      </c>
      <c r="N10" s="798"/>
      <c r="O10" s="796"/>
      <c r="P10" s="796"/>
      <c r="Q10" s="804" t="e">
        <f>IF(ISNUMBER(N10),N10,(O10/P10))</f>
        <v>#DIV/0!</v>
      </c>
      <c r="R10" s="798"/>
      <c r="S10" s="796"/>
      <c r="T10" s="796"/>
      <c r="U10" s="804" t="e">
        <f>IF(ISNUMBER(R10),R10,(S10/T10))</f>
        <v>#DIV/0!</v>
      </c>
      <c r="V10" s="798"/>
      <c r="W10" s="796"/>
      <c r="X10" s="796"/>
      <c r="Y10" s="804" t="e">
        <f>IF(ISNUMBER(V10),V10,(W10/X10))</f>
        <v>#DIV/0!</v>
      </c>
      <c r="Z10" s="798"/>
      <c r="AA10" s="796"/>
      <c r="AB10" s="796"/>
      <c r="AC10" s="804" t="e">
        <f>IF(ISNUMBER(Z10),Z10,(AA10/AB10))</f>
        <v>#DIV/0!</v>
      </c>
      <c r="AD10" s="798"/>
      <c r="AE10" s="796"/>
      <c r="AF10" s="796"/>
      <c r="AG10" s="804" t="e">
        <f>IF(ISNUMBER(AD10),AD10,(AE10/AF10))</f>
        <v>#DIV/0!</v>
      </c>
      <c r="AH10" s="798"/>
      <c r="AI10" s="796"/>
      <c r="AJ10" s="796"/>
      <c r="AK10" s="804" t="e">
        <f>IF(ISNUMBER(AH10),AH10,(AI10/AJ10))</f>
        <v>#DIV/0!</v>
      </c>
      <c r="AL10" s="798"/>
      <c r="AM10" s="796"/>
      <c r="AN10" s="796"/>
      <c r="AO10" s="804" t="e">
        <f>IF(ISNUMBER(AL10),AL10,(AM10/AN10))</f>
        <v>#DIV/0!</v>
      </c>
      <c r="AP10" s="774"/>
      <c r="AQ10" s="766"/>
      <c r="AR10" s="775"/>
      <c r="AS10" s="776"/>
      <c r="AT10" s="777"/>
      <c r="AU10" s="778"/>
    </row>
    <row r="11" spans="1:47" s="34" customFormat="1" ht="15" customHeight="1" x14ac:dyDescent="0.25">
      <c r="B11" s="750"/>
      <c r="C11" s="751"/>
      <c r="D11" s="769"/>
      <c r="E11" s="770"/>
      <c r="F11" s="761"/>
      <c r="G11" s="762"/>
      <c r="H11" s="762"/>
      <c r="I11" s="763"/>
      <c r="J11" s="785"/>
      <c r="K11" s="801"/>
      <c r="L11" s="801"/>
      <c r="M11" s="803"/>
      <c r="N11" s="785"/>
      <c r="O11" s="801"/>
      <c r="P11" s="801"/>
      <c r="Q11" s="803"/>
      <c r="R11" s="785"/>
      <c r="S11" s="801"/>
      <c r="T11" s="801"/>
      <c r="U11" s="803"/>
      <c r="V11" s="785"/>
      <c r="W11" s="801"/>
      <c r="X11" s="801"/>
      <c r="Y11" s="803"/>
      <c r="Z11" s="785"/>
      <c r="AA11" s="801"/>
      <c r="AB11" s="801"/>
      <c r="AC11" s="803"/>
      <c r="AD11" s="785"/>
      <c r="AE11" s="801"/>
      <c r="AF11" s="801"/>
      <c r="AG11" s="803"/>
      <c r="AH11" s="785"/>
      <c r="AI11" s="801"/>
      <c r="AJ11" s="801"/>
      <c r="AK11" s="803"/>
      <c r="AL11" s="785"/>
      <c r="AM11" s="801"/>
      <c r="AN11" s="801"/>
      <c r="AO11" s="803"/>
      <c r="AP11" s="766"/>
      <c r="AQ11" s="766"/>
      <c r="AR11" s="779"/>
      <c r="AS11" s="776"/>
      <c r="AT11" s="777"/>
      <c r="AU11" s="778"/>
    </row>
    <row r="12" spans="1:47" s="34" customFormat="1" ht="15" customHeight="1" x14ac:dyDescent="0.25">
      <c r="B12" s="750"/>
      <c r="C12" s="751"/>
      <c r="D12" s="767" t="s">
        <v>57</v>
      </c>
      <c r="E12" s="768"/>
      <c r="F12" s="771" t="str">
        <f>Overview_SelectedInterventions!N12</f>
        <v>-</v>
      </c>
      <c r="G12" s="762"/>
      <c r="H12" s="762"/>
      <c r="I12" s="763"/>
      <c r="J12" s="798"/>
      <c r="K12" s="796"/>
      <c r="L12" s="796"/>
      <c r="M12" s="804" t="e">
        <f>IF(ISNUMBER(J12),J12,(K12/L12))</f>
        <v>#DIV/0!</v>
      </c>
      <c r="N12" s="798"/>
      <c r="O12" s="796"/>
      <c r="P12" s="796"/>
      <c r="Q12" s="804" t="e">
        <f>IF(ISNUMBER(N12),N12,(O12/P12))</f>
        <v>#DIV/0!</v>
      </c>
      <c r="R12" s="798"/>
      <c r="S12" s="796"/>
      <c r="T12" s="796"/>
      <c r="U12" s="804" t="e">
        <f>IF(ISNUMBER(R12),R12,(S12/T12))</f>
        <v>#DIV/0!</v>
      </c>
      <c r="V12" s="798"/>
      <c r="W12" s="796"/>
      <c r="X12" s="796"/>
      <c r="Y12" s="804" t="e">
        <f>IF(ISNUMBER(V12),V12,(W12/X12))</f>
        <v>#DIV/0!</v>
      </c>
      <c r="Z12" s="798"/>
      <c r="AA12" s="796"/>
      <c r="AB12" s="796"/>
      <c r="AC12" s="804" t="e">
        <f>IF(ISNUMBER(Z12),Z12,(AA12/AB12))</f>
        <v>#DIV/0!</v>
      </c>
      <c r="AD12" s="798"/>
      <c r="AE12" s="796"/>
      <c r="AF12" s="796"/>
      <c r="AG12" s="804" t="e">
        <f>IF(ISNUMBER(AD12),AD12,(AE12/AF12))</f>
        <v>#DIV/0!</v>
      </c>
      <c r="AH12" s="798"/>
      <c r="AI12" s="796"/>
      <c r="AJ12" s="796"/>
      <c r="AK12" s="804" t="e">
        <f>IF(ISNUMBER(AH12),AH12,(AI12/AJ12))</f>
        <v>#DIV/0!</v>
      </c>
      <c r="AL12" s="798"/>
      <c r="AM12" s="796"/>
      <c r="AN12" s="796"/>
      <c r="AO12" s="804" t="e">
        <f>IF(ISNUMBER(AL12),AL12,(AM12/AN12))</f>
        <v>#DIV/0!</v>
      </c>
      <c r="AP12" s="774"/>
      <c r="AQ12" s="766"/>
      <c r="AR12" s="775"/>
      <c r="AS12" s="776"/>
      <c r="AT12" s="777"/>
      <c r="AU12" s="778"/>
    </row>
    <row r="13" spans="1:47" s="34" customFormat="1" ht="15" customHeight="1" x14ac:dyDescent="0.25">
      <c r="B13" s="750"/>
      <c r="C13" s="751"/>
      <c r="D13" s="769"/>
      <c r="E13" s="770"/>
      <c r="F13" s="761"/>
      <c r="G13" s="762"/>
      <c r="H13" s="762"/>
      <c r="I13" s="763"/>
      <c r="J13" s="785"/>
      <c r="K13" s="801"/>
      <c r="L13" s="801"/>
      <c r="M13" s="803"/>
      <c r="N13" s="785"/>
      <c r="O13" s="801"/>
      <c r="P13" s="801"/>
      <c r="Q13" s="803"/>
      <c r="R13" s="785"/>
      <c r="S13" s="801"/>
      <c r="T13" s="801"/>
      <c r="U13" s="803"/>
      <c r="V13" s="785"/>
      <c r="W13" s="801"/>
      <c r="X13" s="801"/>
      <c r="Y13" s="803"/>
      <c r="Z13" s="785"/>
      <c r="AA13" s="801"/>
      <c r="AB13" s="801"/>
      <c r="AC13" s="803"/>
      <c r="AD13" s="785"/>
      <c r="AE13" s="801"/>
      <c r="AF13" s="801"/>
      <c r="AG13" s="803"/>
      <c r="AH13" s="785"/>
      <c r="AI13" s="801"/>
      <c r="AJ13" s="801"/>
      <c r="AK13" s="803"/>
      <c r="AL13" s="785"/>
      <c r="AM13" s="801"/>
      <c r="AN13" s="801"/>
      <c r="AO13" s="803"/>
      <c r="AP13" s="766"/>
      <c r="AQ13" s="766"/>
      <c r="AR13" s="779"/>
      <c r="AS13" s="776"/>
      <c r="AT13" s="777"/>
      <c r="AU13" s="778"/>
    </row>
    <row r="14" spans="1:47" s="34" customFormat="1" ht="15" customHeight="1" x14ac:dyDescent="0.25">
      <c r="B14" s="750"/>
      <c r="C14" s="751"/>
      <c r="D14" s="767" t="s">
        <v>58</v>
      </c>
      <c r="E14" s="768"/>
      <c r="F14" s="771" t="str">
        <f>Overview_SelectedInterventions!N14</f>
        <v>-</v>
      </c>
      <c r="G14" s="762"/>
      <c r="H14" s="762"/>
      <c r="I14" s="763"/>
      <c r="J14" s="798"/>
      <c r="K14" s="796"/>
      <c r="L14" s="796"/>
      <c r="M14" s="804" t="e">
        <f>IF(ISNUMBER(J14),J14,(K14/L14))</f>
        <v>#DIV/0!</v>
      </c>
      <c r="N14" s="798"/>
      <c r="O14" s="796"/>
      <c r="P14" s="796"/>
      <c r="Q14" s="804" t="e">
        <f>IF(ISNUMBER(N14),N14,(O14/P14))</f>
        <v>#DIV/0!</v>
      </c>
      <c r="R14" s="798"/>
      <c r="S14" s="796"/>
      <c r="T14" s="796"/>
      <c r="U14" s="804" t="e">
        <f>IF(ISNUMBER(R14),R14,(S14/T14))</f>
        <v>#DIV/0!</v>
      </c>
      <c r="V14" s="798"/>
      <c r="W14" s="796"/>
      <c r="X14" s="796"/>
      <c r="Y14" s="804" t="e">
        <f>IF(ISNUMBER(V14),V14,(W14/X14))</f>
        <v>#DIV/0!</v>
      </c>
      <c r="Z14" s="798"/>
      <c r="AA14" s="796"/>
      <c r="AB14" s="796"/>
      <c r="AC14" s="804" t="e">
        <f>IF(ISNUMBER(Z14),Z14,(AA14/AB14))</f>
        <v>#DIV/0!</v>
      </c>
      <c r="AD14" s="798"/>
      <c r="AE14" s="796"/>
      <c r="AF14" s="796"/>
      <c r="AG14" s="804" t="e">
        <f>IF(ISNUMBER(AD14),AD14,(AE14/AF14))</f>
        <v>#DIV/0!</v>
      </c>
      <c r="AH14" s="798"/>
      <c r="AI14" s="796"/>
      <c r="AJ14" s="796"/>
      <c r="AK14" s="804" t="e">
        <f>IF(ISNUMBER(AH14),AH14,(AI14/AJ14))</f>
        <v>#DIV/0!</v>
      </c>
      <c r="AL14" s="798"/>
      <c r="AM14" s="796"/>
      <c r="AN14" s="796"/>
      <c r="AO14" s="804" t="e">
        <f>IF(ISNUMBER(AL14),AL14,(AM14/AN14))</f>
        <v>#DIV/0!</v>
      </c>
      <c r="AP14" s="774"/>
      <c r="AQ14" s="766"/>
      <c r="AR14" s="775"/>
      <c r="AS14" s="776"/>
      <c r="AT14" s="777"/>
      <c r="AU14" s="778"/>
    </row>
    <row r="15" spans="1:47" s="34" customFormat="1" ht="15" customHeight="1" x14ac:dyDescent="0.25">
      <c r="B15" s="750"/>
      <c r="C15" s="751"/>
      <c r="D15" s="769"/>
      <c r="E15" s="770"/>
      <c r="F15" s="761"/>
      <c r="G15" s="762"/>
      <c r="H15" s="762"/>
      <c r="I15" s="763"/>
      <c r="J15" s="785"/>
      <c r="K15" s="801"/>
      <c r="L15" s="801"/>
      <c r="M15" s="803"/>
      <c r="N15" s="785"/>
      <c r="O15" s="801"/>
      <c r="P15" s="801"/>
      <c r="Q15" s="803"/>
      <c r="R15" s="785"/>
      <c r="S15" s="801"/>
      <c r="T15" s="801"/>
      <c r="U15" s="803"/>
      <c r="V15" s="785"/>
      <c r="W15" s="801"/>
      <c r="X15" s="801"/>
      <c r="Y15" s="803"/>
      <c r="Z15" s="785"/>
      <c r="AA15" s="801"/>
      <c r="AB15" s="801"/>
      <c r="AC15" s="803"/>
      <c r="AD15" s="785"/>
      <c r="AE15" s="801"/>
      <c r="AF15" s="801"/>
      <c r="AG15" s="803"/>
      <c r="AH15" s="785"/>
      <c r="AI15" s="801"/>
      <c r="AJ15" s="801"/>
      <c r="AK15" s="803"/>
      <c r="AL15" s="785"/>
      <c r="AM15" s="801"/>
      <c r="AN15" s="801"/>
      <c r="AO15" s="803"/>
      <c r="AP15" s="766"/>
      <c r="AQ15" s="766"/>
      <c r="AR15" s="779"/>
      <c r="AS15" s="776"/>
      <c r="AT15" s="777"/>
      <c r="AU15" s="778"/>
    </row>
    <row r="16" spans="1:47" s="34" customFormat="1" ht="15" customHeight="1" x14ac:dyDescent="0.25">
      <c r="B16" s="750"/>
      <c r="C16" s="751"/>
      <c r="D16" s="767" t="s">
        <v>59</v>
      </c>
      <c r="E16" s="768"/>
      <c r="F16" s="771" t="str">
        <f>Overview_SelectedInterventions!N16</f>
        <v>-</v>
      </c>
      <c r="G16" s="762"/>
      <c r="H16" s="762"/>
      <c r="I16" s="763"/>
      <c r="J16" s="798"/>
      <c r="K16" s="796"/>
      <c r="L16" s="796"/>
      <c r="M16" s="804" t="e">
        <f>IF(ISNUMBER(J16),J16,(K16/L16))</f>
        <v>#DIV/0!</v>
      </c>
      <c r="N16" s="798"/>
      <c r="O16" s="796"/>
      <c r="P16" s="796"/>
      <c r="Q16" s="804" t="e">
        <f>IF(ISNUMBER(N16),N16,(O16/P16))</f>
        <v>#DIV/0!</v>
      </c>
      <c r="R16" s="798"/>
      <c r="S16" s="796"/>
      <c r="T16" s="796"/>
      <c r="U16" s="804" t="e">
        <f>IF(ISNUMBER(R16),R16,(S16/T16))</f>
        <v>#DIV/0!</v>
      </c>
      <c r="V16" s="798"/>
      <c r="W16" s="796"/>
      <c r="X16" s="796"/>
      <c r="Y16" s="804" t="e">
        <f>IF(ISNUMBER(V16),V16,(W16/X16))</f>
        <v>#DIV/0!</v>
      </c>
      <c r="Z16" s="798"/>
      <c r="AA16" s="796"/>
      <c r="AB16" s="796"/>
      <c r="AC16" s="804" t="e">
        <f>IF(ISNUMBER(Z16),Z16,(AA16/AB16))</f>
        <v>#DIV/0!</v>
      </c>
      <c r="AD16" s="798"/>
      <c r="AE16" s="796"/>
      <c r="AF16" s="796"/>
      <c r="AG16" s="804" t="e">
        <f>IF(ISNUMBER(AD16),AD16,(AE16/AF16))</f>
        <v>#DIV/0!</v>
      </c>
      <c r="AH16" s="798"/>
      <c r="AI16" s="796"/>
      <c r="AJ16" s="796"/>
      <c r="AK16" s="804" t="e">
        <f>IF(ISNUMBER(AH16),AH16,(AI16/AJ16))</f>
        <v>#DIV/0!</v>
      </c>
      <c r="AL16" s="798"/>
      <c r="AM16" s="796"/>
      <c r="AN16" s="796"/>
      <c r="AO16" s="804" t="e">
        <f>IF(ISNUMBER(AL16),AL16,(AM16/AN16))</f>
        <v>#DIV/0!</v>
      </c>
      <c r="AP16" s="774"/>
      <c r="AQ16" s="766"/>
      <c r="AR16" s="775"/>
      <c r="AS16" s="776"/>
      <c r="AT16" s="777"/>
      <c r="AU16" s="778"/>
    </row>
    <row r="17" spans="2:47" s="34" customFormat="1" ht="15" customHeight="1" x14ac:dyDescent="0.25">
      <c r="B17" s="752"/>
      <c r="C17" s="753"/>
      <c r="D17" s="786"/>
      <c r="E17" s="787"/>
      <c r="F17" s="788"/>
      <c r="G17" s="789"/>
      <c r="H17" s="789"/>
      <c r="I17" s="790"/>
      <c r="J17" s="799"/>
      <c r="K17" s="797"/>
      <c r="L17" s="797"/>
      <c r="M17" s="807"/>
      <c r="N17" s="799"/>
      <c r="O17" s="797"/>
      <c r="P17" s="797"/>
      <c r="Q17" s="807"/>
      <c r="R17" s="799"/>
      <c r="S17" s="797"/>
      <c r="T17" s="797"/>
      <c r="U17" s="807"/>
      <c r="V17" s="799"/>
      <c r="W17" s="797"/>
      <c r="X17" s="797"/>
      <c r="Y17" s="807"/>
      <c r="Z17" s="799"/>
      <c r="AA17" s="797"/>
      <c r="AB17" s="797"/>
      <c r="AC17" s="807"/>
      <c r="AD17" s="799"/>
      <c r="AE17" s="797"/>
      <c r="AF17" s="797"/>
      <c r="AG17" s="807"/>
      <c r="AH17" s="799"/>
      <c r="AI17" s="797"/>
      <c r="AJ17" s="797"/>
      <c r="AK17" s="807"/>
      <c r="AL17" s="799"/>
      <c r="AM17" s="797"/>
      <c r="AN17" s="797"/>
      <c r="AO17" s="807"/>
      <c r="AP17" s="791"/>
      <c r="AQ17" s="791"/>
      <c r="AR17" s="792"/>
      <c r="AS17" s="793"/>
      <c r="AT17" s="794"/>
      <c r="AU17" s="795"/>
    </row>
    <row r="18" spans="2:47" s="34" customFormat="1" ht="15" customHeight="1" x14ac:dyDescent="0.25">
      <c r="B18" s="748" t="str">
        <f>'Select Interventions'!E8</f>
        <v>Select intervention #2</v>
      </c>
      <c r="C18" s="749"/>
      <c r="D18" s="805" t="s">
        <v>55</v>
      </c>
      <c r="E18" s="806"/>
      <c r="F18" s="758" t="str">
        <f>Overview_SelectedInterventions!N19</f>
        <v>-</v>
      </c>
      <c r="G18" s="759"/>
      <c r="H18" s="759"/>
      <c r="I18" s="760"/>
      <c r="J18" s="784"/>
      <c r="K18" s="800"/>
      <c r="L18" s="800"/>
      <c r="M18" s="802" t="e">
        <f>IF(ISNUMBER(J18),J18,(K18/L18))</f>
        <v>#DIV/0!</v>
      </c>
      <c r="N18" s="784"/>
      <c r="O18" s="800"/>
      <c r="P18" s="800"/>
      <c r="Q18" s="802" t="e">
        <f>IF(ISNUMBER(N18),N18,(O18/P18))</f>
        <v>#DIV/0!</v>
      </c>
      <c r="R18" s="784"/>
      <c r="S18" s="800"/>
      <c r="T18" s="800"/>
      <c r="U18" s="802" t="e">
        <f>IF(ISNUMBER(R18),R18,(S18/T18))</f>
        <v>#DIV/0!</v>
      </c>
      <c r="V18" s="784"/>
      <c r="W18" s="800"/>
      <c r="X18" s="800"/>
      <c r="Y18" s="802" t="e">
        <f>IF(ISNUMBER(V18),V18,(W18/X18))</f>
        <v>#DIV/0!</v>
      </c>
      <c r="Z18" s="784"/>
      <c r="AA18" s="800"/>
      <c r="AB18" s="800"/>
      <c r="AC18" s="802" t="e">
        <f>IF(ISNUMBER(Z18),Z18,(AA18/AB18))</f>
        <v>#DIV/0!</v>
      </c>
      <c r="AD18" s="784"/>
      <c r="AE18" s="800"/>
      <c r="AF18" s="800"/>
      <c r="AG18" s="802" t="e">
        <f>IF(ISNUMBER(AD18),AD18,(AE18/AF18))</f>
        <v>#DIV/0!</v>
      </c>
      <c r="AH18" s="784"/>
      <c r="AI18" s="800"/>
      <c r="AJ18" s="800"/>
      <c r="AK18" s="802" t="e">
        <f>IF(ISNUMBER(AH18),AH18,(AI18/AJ18))</f>
        <v>#DIV/0!</v>
      </c>
      <c r="AL18" s="784"/>
      <c r="AM18" s="800"/>
      <c r="AN18" s="800"/>
      <c r="AO18" s="802" t="e">
        <f>IF(ISNUMBER(AL18),AL18,(AM18/AN18))</f>
        <v>#DIV/0!</v>
      </c>
      <c r="AP18" s="764"/>
      <c r="AQ18" s="765"/>
      <c r="AR18" s="780"/>
      <c r="AS18" s="781"/>
      <c r="AT18" s="782"/>
      <c r="AU18" s="783"/>
    </row>
    <row r="19" spans="2:47" s="34" customFormat="1" ht="15" customHeight="1" x14ac:dyDescent="0.25">
      <c r="B19" s="750"/>
      <c r="C19" s="751"/>
      <c r="D19" s="769"/>
      <c r="E19" s="770"/>
      <c r="F19" s="761"/>
      <c r="G19" s="762"/>
      <c r="H19" s="762"/>
      <c r="I19" s="763"/>
      <c r="J19" s="785"/>
      <c r="K19" s="801"/>
      <c r="L19" s="801"/>
      <c r="M19" s="803"/>
      <c r="N19" s="785"/>
      <c r="O19" s="801"/>
      <c r="P19" s="801"/>
      <c r="Q19" s="803"/>
      <c r="R19" s="785"/>
      <c r="S19" s="801"/>
      <c r="T19" s="801"/>
      <c r="U19" s="803"/>
      <c r="V19" s="785"/>
      <c r="W19" s="801"/>
      <c r="X19" s="801"/>
      <c r="Y19" s="803"/>
      <c r="Z19" s="785"/>
      <c r="AA19" s="801"/>
      <c r="AB19" s="801"/>
      <c r="AC19" s="803"/>
      <c r="AD19" s="785"/>
      <c r="AE19" s="801"/>
      <c r="AF19" s="801"/>
      <c r="AG19" s="803"/>
      <c r="AH19" s="785"/>
      <c r="AI19" s="801"/>
      <c r="AJ19" s="801"/>
      <c r="AK19" s="803"/>
      <c r="AL19" s="785"/>
      <c r="AM19" s="801"/>
      <c r="AN19" s="801"/>
      <c r="AO19" s="803"/>
      <c r="AP19" s="766"/>
      <c r="AQ19" s="766"/>
      <c r="AR19" s="779"/>
      <c r="AS19" s="776"/>
      <c r="AT19" s="777"/>
      <c r="AU19" s="778"/>
    </row>
    <row r="20" spans="2:47" s="34" customFormat="1" ht="15" customHeight="1" x14ac:dyDescent="0.25">
      <c r="B20" s="750"/>
      <c r="C20" s="751"/>
      <c r="D20" s="767" t="s">
        <v>56</v>
      </c>
      <c r="E20" s="768"/>
      <c r="F20" s="771" t="str">
        <f>Overview_SelectedInterventions!N21</f>
        <v>-</v>
      </c>
      <c r="G20" s="762"/>
      <c r="H20" s="762"/>
      <c r="I20" s="763"/>
      <c r="J20" s="798"/>
      <c r="K20" s="796"/>
      <c r="L20" s="796"/>
      <c r="M20" s="804" t="e">
        <f>IF(ISNUMBER(J20),J20,(K20/L20))</f>
        <v>#DIV/0!</v>
      </c>
      <c r="N20" s="798"/>
      <c r="O20" s="796"/>
      <c r="P20" s="796"/>
      <c r="Q20" s="804" t="e">
        <f>IF(ISNUMBER(N20),N20,(O20/P20))</f>
        <v>#DIV/0!</v>
      </c>
      <c r="R20" s="798"/>
      <c r="S20" s="796"/>
      <c r="T20" s="796"/>
      <c r="U20" s="804" t="e">
        <f>IF(ISNUMBER(R20),R20,(S20/T20))</f>
        <v>#DIV/0!</v>
      </c>
      <c r="V20" s="798"/>
      <c r="W20" s="796"/>
      <c r="X20" s="796"/>
      <c r="Y20" s="804" t="e">
        <f>IF(ISNUMBER(V20),V20,(W20/X20))</f>
        <v>#DIV/0!</v>
      </c>
      <c r="Z20" s="798"/>
      <c r="AA20" s="796"/>
      <c r="AB20" s="796"/>
      <c r="AC20" s="804" t="e">
        <f>IF(ISNUMBER(Z20),Z20,(AA20/AB20))</f>
        <v>#DIV/0!</v>
      </c>
      <c r="AD20" s="798"/>
      <c r="AE20" s="796"/>
      <c r="AF20" s="796"/>
      <c r="AG20" s="804" t="e">
        <f>IF(ISNUMBER(AD20),AD20,(AE20/AF20))</f>
        <v>#DIV/0!</v>
      </c>
      <c r="AH20" s="798"/>
      <c r="AI20" s="796"/>
      <c r="AJ20" s="796"/>
      <c r="AK20" s="804" t="e">
        <f>IF(ISNUMBER(AH20),AH20,(AI20/AJ20))</f>
        <v>#DIV/0!</v>
      </c>
      <c r="AL20" s="798"/>
      <c r="AM20" s="796"/>
      <c r="AN20" s="796"/>
      <c r="AO20" s="804" t="e">
        <f>IF(ISNUMBER(AL20),AL20,(AM20/AN20))</f>
        <v>#DIV/0!</v>
      </c>
      <c r="AP20" s="774"/>
      <c r="AQ20" s="766"/>
      <c r="AR20" s="775"/>
      <c r="AS20" s="776"/>
      <c r="AT20" s="777"/>
      <c r="AU20" s="778"/>
    </row>
    <row r="21" spans="2:47" s="34" customFormat="1" ht="15" customHeight="1" x14ac:dyDescent="0.25">
      <c r="B21" s="750"/>
      <c r="C21" s="751"/>
      <c r="D21" s="769"/>
      <c r="E21" s="770"/>
      <c r="F21" s="761"/>
      <c r="G21" s="762"/>
      <c r="H21" s="762"/>
      <c r="I21" s="763"/>
      <c r="J21" s="785"/>
      <c r="K21" s="801"/>
      <c r="L21" s="801"/>
      <c r="M21" s="803"/>
      <c r="N21" s="785"/>
      <c r="O21" s="801"/>
      <c r="P21" s="801"/>
      <c r="Q21" s="803"/>
      <c r="R21" s="785"/>
      <c r="S21" s="801"/>
      <c r="T21" s="801"/>
      <c r="U21" s="803"/>
      <c r="V21" s="785"/>
      <c r="W21" s="801"/>
      <c r="X21" s="801"/>
      <c r="Y21" s="803"/>
      <c r="Z21" s="785"/>
      <c r="AA21" s="801"/>
      <c r="AB21" s="801"/>
      <c r="AC21" s="803"/>
      <c r="AD21" s="785"/>
      <c r="AE21" s="801"/>
      <c r="AF21" s="801"/>
      <c r="AG21" s="803"/>
      <c r="AH21" s="785"/>
      <c r="AI21" s="801"/>
      <c r="AJ21" s="801"/>
      <c r="AK21" s="803"/>
      <c r="AL21" s="785"/>
      <c r="AM21" s="801"/>
      <c r="AN21" s="801"/>
      <c r="AO21" s="803"/>
      <c r="AP21" s="766"/>
      <c r="AQ21" s="766"/>
      <c r="AR21" s="779"/>
      <c r="AS21" s="776"/>
      <c r="AT21" s="777"/>
      <c r="AU21" s="778"/>
    </row>
    <row r="22" spans="2:47" s="34" customFormat="1" ht="15" customHeight="1" x14ac:dyDescent="0.25">
      <c r="B22" s="750"/>
      <c r="C22" s="751"/>
      <c r="D22" s="767" t="s">
        <v>82</v>
      </c>
      <c r="E22" s="768"/>
      <c r="F22" s="771" t="str">
        <f>Overview_SelectedInterventions!N23</f>
        <v>-</v>
      </c>
      <c r="G22" s="762"/>
      <c r="H22" s="762"/>
      <c r="I22" s="763"/>
      <c r="J22" s="798"/>
      <c r="K22" s="796"/>
      <c r="L22" s="796"/>
      <c r="M22" s="804" t="e">
        <f>IF(ISNUMBER(J22),J22,(K22/L22))</f>
        <v>#DIV/0!</v>
      </c>
      <c r="N22" s="798"/>
      <c r="O22" s="796"/>
      <c r="P22" s="796"/>
      <c r="Q22" s="804" t="e">
        <f>IF(ISNUMBER(N22),N22,(O22/P22))</f>
        <v>#DIV/0!</v>
      </c>
      <c r="R22" s="798"/>
      <c r="S22" s="796"/>
      <c r="T22" s="796"/>
      <c r="U22" s="804" t="e">
        <f>IF(ISNUMBER(R22),R22,(S22/T22))</f>
        <v>#DIV/0!</v>
      </c>
      <c r="V22" s="798"/>
      <c r="W22" s="796"/>
      <c r="X22" s="796"/>
      <c r="Y22" s="804" t="e">
        <f>IF(ISNUMBER(V22),V22,(W22/X22))</f>
        <v>#DIV/0!</v>
      </c>
      <c r="Z22" s="798"/>
      <c r="AA22" s="796"/>
      <c r="AB22" s="796"/>
      <c r="AC22" s="804" t="e">
        <f>IF(ISNUMBER(Z22),Z22,(AA22/AB22))</f>
        <v>#DIV/0!</v>
      </c>
      <c r="AD22" s="798"/>
      <c r="AE22" s="796"/>
      <c r="AF22" s="796"/>
      <c r="AG22" s="804" t="e">
        <f>IF(ISNUMBER(AD22),AD22,(AE22/AF22))</f>
        <v>#DIV/0!</v>
      </c>
      <c r="AH22" s="798"/>
      <c r="AI22" s="796"/>
      <c r="AJ22" s="796"/>
      <c r="AK22" s="804" t="e">
        <f>IF(ISNUMBER(AH22),AH22,(AI22/AJ22))</f>
        <v>#DIV/0!</v>
      </c>
      <c r="AL22" s="798"/>
      <c r="AM22" s="796"/>
      <c r="AN22" s="796"/>
      <c r="AO22" s="804" t="e">
        <f>IF(ISNUMBER(AL22),AL22,(AM22/AN22))</f>
        <v>#DIV/0!</v>
      </c>
      <c r="AP22" s="774"/>
      <c r="AQ22" s="766"/>
      <c r="AR22" s="775"/>
      <c r="AS22" s="776"/>
      <c r="AT22" s="777"/>
      <c r="AU22" s="778"/>
    </row>
    <row r="23" spans="2:47" s="34" customFormat="1" ht="15" customHeight="1" x14ac:dyDescent="0.25">
      <c r="B23" s="750"/>
      <c r="C23" s="751"/>
      <c r="D23" s="769"/>
      <c r="E23" s="770"/>
      <c r="F23" s="761"/>
      <c r="G23" s="762"/>
      <c r="H23" s="762"/>
      <c r="I23" s="763"/>
      <c r="J23" s="785"/>
      <c r="K23" s="801"/>
      <c r="L23" s="801"/>
      <c r="M23" s="803"/>
      <c r="N23" s="785"/>
      <c r="O23" s="801"/>
      <c r="P23" s="801"/>
      <c r="Q23" s="803"/>
      <c r="R23" s="785"/>
      <c r="S23" s="801"/>
      <c r="T23" s="801"/>
      <c r="U23" s="803"/>
      <c r="V23" s="785"/>
      <c r="W23" s="801"/>
      <c r="X23" s="801"/>
      <c r="Y23" s="803"/>
      <c r="Z23" s="785"/>
      <c r="AA23" s="801"/>
      <c r="AB23" s="801"/>
      <c r="AC23" s="803"/>
      <c r="AD23" s="785"/>
      <c r="AE23" s="801"/>
      <c r="AF23" s="801"/>
      <c r="AG23" s="803"/>
      <c r="AH23" s="785"/>
      <c r="AI23" s="801"/>
      <c r="AJ23" s="801"/>
      <c r="AK23" s="803"/>
      <c r="AL23" s="785"/>
      <c r="AM23" s="801"/>
      <c r="AN23" s="801"/>
      <c r="AO23" s="803"/>
      <c r="AP23" s="766"/>
      <c r="AQ23" s="766"/>
      <c r="AR23" s="779"/>
      <c r="AS23" s="776"/>
      <c r="AT23" s="777"/>
      <c r="AU23" s="778"/>
    </row>
    <row r="24" spans="2:47" s="34" customFormat="1" ht="15" customHeight="1" x14ac:dyDescent="0.25">
      <c r="B24" s="750"/>
      <c r="C24" s="751"/>
      <c r="D24" s="767" t="s">
        <v>57</v>
      </c>
      <c r="E24" s="768"/>
      <c r="F24" s="771" t="str">
        <f>Overview_SelectedInterventions!N25</f>
        <v>-</v>
      </c>
      <c r="G24" s="762"/>
      <c r="H24" s="762"/>
      <c r="I24" s="763"/>
      <c r="J24" s="798"/>
      <c r="K24" s="796"/>
      <c r="L24" s="796"/>
      <c r="M24" s="804" t="e">
        <f>IF(ISNUMBER(J24),J24,(K24/L24))</f>
        <v>#DIV/0!</v>
      </c>
      <c r="N24" s="798"/>
      <c r="O24" s="796"/>
      <c r="P24" s="796"/>
      <c r="Q24" s="804" t="e">
        <f>IF(ISNUMBER(N24),N24,(O24/P24))</f>
        <v>#DIV/0!</v>
      </c>
      <c r="R24" s="798"/>
      <c r="S24" s="796"/>
      <c r="T24" s="796"/>
      <c r="U24" s="804" t="e">
        <f>IF(ISNUMBER(R24),R24,(S24/T24))</f>
        <v>#DIV/0!</v>
      </c>
      <c r="V24" s="798"/>
      <c r="W24" s="796"/>
      <c r="X24" s="796"/>
      <c r="Y24" s="804" t="e">
        <f>IF(ISNUMBER(V24),V24,(W24/X24))</f>
        <v>#DIV/0!</v>
      </c>
      <c r="Z24" s="798"/>
      <c r="AA24" s="796"/>
      <c r="AB24" s="796"/>
      <c r="AC24" s="804" t="e">
        <f>IF(ISNUMBER(Z24),Z24,(AA24/AB24))</f>
        <v>#DIV/0!</v>
      </c>
      <c r="AD24" s="798"/>
      <c r="AE24" s="796"/>
      <c r="AF24" s="796"/>
      <c r="AG24" s="804" t="e">
        <f>IF(ISNUMBER(AD24),AD24,(AE24/AF24))</f>
        <v>#DIV/0!</v>
      </c>
      <c r="AH24" s="798"/>
      <c r="AI24" s="796"/>
      <c r="AJ24" s="796"/>
      <c r="AK24" s="804" t="e">
        <f>IF(ISNUMBER(AH24),AH24,(AI24/AJ24))</f>
        <v>#DIV/0!</v>
      </c>
      <c r="AL24" s="798"/>
      <c r="AM24" s="796"/>
      <c r="AN24" s="796"/>
      <c r="AO24" s="804" t="e">
        <f>IF(ISNUMBER(AL24),AL24,(AM24/AN24))</f>
        <v>#DIV/0!</v>
      </c>
      <c r="AP24" s="774"/>
      <c r="AQ24" s="766"/>
      <c r="AR24" s="775"/>
      <c r="AS24" s="776"/>
      <c r="AT24" s="777"/>
      <c r="AU24" s="778"/>
    </row>
    <row r="25" spans="2:47" s="34" customFormat="1" ht="15" customHeight="1" x14ac:dyDescent="0.25">
      <c r="B25" s="750"/>
      <c r="C25" s="751"/>
      <c r="D25" s="769"/>
      <c r="E25" s="770"/>
      <c r="F25" s="761"/>
      <c r="G25" s="762"/>
      <c r="H25" s="762"/>
      <c r="I25" s="763"/>
      <c r="J25" s="785"/>
      <c r="K25" s="801"/>
      <c r="L25" s="801"/>
      <c r="M25" s="803"/>
      <c r="N25" s="785"/>
      <c r="O25" s="801"/>
      <c r="P25" s="801"/>
      <c r="Q25" s="803"/>
      <c r="R25" s="785"/>
      <c r="S25" s="801"/>
      <c r="T25" s="801"/>
      <c r="U25" s="803"/>
      <c r="V25" s="785"/>
      <c r="W25" s="801"/>
      <c r="X25" s="801"/>
      <c r="Y25" s="803"/>
      <c r="Z25" s="785"/>
      <c r="AA25" s="801"/>
      <c r="AB25" s="801"/>
      <c r="AC25" s="803"/>
      <c r="AD25" s="785"/>
      <c r="AE25" s="801"/>
      <c r="AF25" s="801"/>
      <c r="AG25" s="803"/>
      <c r="AH25" s="785"/>
      <c r="AI25" s="801"/>
      <c r="AJ25" s="801"/>
      <c r="AK25" s="803"/>
      <c r="AL25" s="785"/>
      <c r="AM25" s="801"/>
      <c r="AN25" s="801"/>
      <c r="AO25" s="803"/>
      <c r="AP25" s="766"/>
      <c r="AQ25" s="766"/>
      <c r="AR25" s="779"/>
      <c r="AS25" s="776"/>
      <c r="AT25" s="777"/>
      <c r="AU25" s="778"/>
    </row>
    <row r="26" spans="2:47" s="34" customFormat="1" ht="15" customHeight="1" x14ac:dyDescent="0.25">
      <c r="B26" s="750"/>
      <c r="C26" s="751"/>
      <c r="D26" s="767" t="s">
        <v>58</v>
      </c>
      <c r="E26" s="768"/>
      <c r="F26" s="771" t="str">
        <f>Overview_SelectedInterventions!N27</f>
        <v>-</v>
      </c>
      <c r="G26" s="762"/>
      <c r="H26" s="762"/>
      <c r="I26" s="763"/>
      <c r="J26" s="798"/>
      <c r="K26" s="796"/>
      <c r="L26" s="796"/>
      <c r="M26" s="804" t="e">
        <f>IF(ISNUMBER(J26),J26,(K26/L26))</f>
        <v>#DIV/0!</v>
      </c>
      <c r="N26" s="798"/>
      <c r="O26" s="796"/>
      <c r="P26" s="796"/>
      <c r="Q26" s="804" t="e">
        <f>IF(ISNUMBER(N26),N26,(O26/P26))</f>
        <v>#DIV/0!</v>
      </c>
      <c r="R26" s="798"/>
      <c r="S26" s="796"/>
      <c r="T26" s="796"/>
      <c r="U26" s="804" t="e">
        <f>IF(ISNUMBER(R26),R26,(S26/T26))</f>
        <v>#DIV/0!</v>
      </c>
      <c r="V26" s="798"/>
      <c r="W26" s="796"/>
      <c r="X26" s="796"/>
      <c r="Y26" s="804" t="e">
        <f>IF(ISNUMBER(V26),V26,(W26/X26))</f>
        <v>#DIV/0!</v>
      </c>
      <c r="Z26" s="798"/>
      <c r="AA26" s="796"/>
      <c r="AB26" s="796"/>
      <c r="AC26" s="804" t="e">
        <f>IF(ISNUMBER(Z26),Z26,(AA26/AB26))</f>
        <v>#DIV/0!</v>
      </c>
      <c r="AD26" s="798"/>
      <c r="AE26" s="796"/>
      <c r="AF26" s="796"/>
      <c r="AG26" s="804" t="e">
        <f>IF(ISNUMBER(AD26),AD26,(AE26/AF26))</f>
        <v>#DIV/0!</v>
      </c>
      <c r="AH26" s="798"/>
      <c r="AI26" s="796"/>
      <c r="AJ26" s="796"/>
      <c r="AK26" s="804" t="e">
        <f>IF(ISNUMBER(AH26),AH26,(AI26/AJ26))</f>
        <v>#DIV/0!</v>
      </c>
      <c r="AL26" s="798"/>
      <c r="AM26" s="796"/>
      <c r="AN26" s="796"/>
      <c r="AO26" s="804" t="e">
        <f>IF(ISNUMBER(AL26),AL26,(AM26/AN26))</f>
        <v>#DIV/0!</v>
      </c>
      <c r="AP26" s="774"/>
      <c r="AQ26" s="766"/>
      <c r="AR26" s="775"/>
      <c r="AS26" s="776"/>
      <c r="AT26" s="777"/>
      <c r="AU26" s="778"/>
    </row>
    <row r="27" spans="2:47" s="34" customFormat="1" ht="15" customHeight="1" x14ac:dyDescent="0.25">
      <c r="B27" s="750"/>
      <c r="C27" s="751"/>
      <c r="D27" s="769"/>
      <c r="E27" s="770"/>
      <c r="F27" s="761"/>
      <c r="G27" s="762"/>
      <c r="H27" s="762"/>
      <c r="I27" s="763"/>
      <c r="J27" s="785"/>
      <c r="K27" s="801"/>
      <c r="L27" s="801"/>
      <c r="M27" s="803"/>
      <c r="N27" s="785"/>
      <c r="O27" s="801"/>
      <c r="P27" s="801"/>
      <c r="Q27" s="803"/>
      <c r="R27" s="785"/>
      <c r="S27" s="801"/>
      <c r="T27" s="801"/>
      <c r="U27" s="803"/>
      <c r="V27" s="785"/>
      <c r="W27" s="801"/>
      <c r="X27" s="801"/>
      <c r="Y27" s="803"/>
      <c r="Z27" s="785"/>
      <c r="AA27" s="801"/>
      <c r="AB27" s="801"/>
      <c r="AC27" s="803"/>
      <c r="AD27" s="785"/>
      <c r="AE27" s="801"/>
      <c r="AF27" s="801"/>
      <c r="AG27" s="803"/>
      <c r="AH27" s="785"/>
      <c r="AI27" s="801"/>
      <c r="AJ27" s="801"/>
      <c r="AK27" s="803"/>
      <c r="AL27" s="785"/>
      <c r="AM27" s="801"/>
      <c r="AN27" s="801"/>
      <c r="AO27" s="803"/>
      <c r="AP27" s="766"/>
      <c r="AQ27" s="766"/>
      <c r="AR27" s="779"/>
      <c r="AS27" s="776"/>
      <c r="AT27" s="777"/>
      <c r="AU27" s="778"/>
    </row>
    <row r="28" spans="2:47" s="34" customFormat="1" ht="15" customHeight="1" x14ac:dyDescent="0.25">
      <c r="B28" s="750"/>
      <c r="C28" s="751"/>
      <c r="D28" s="767" t="s">
        <v>59</v>
      </c>
      <c r="E28" s="768"/>
      <c r="F28" s="771" t="str">
        <f>Overview_SelectedInterventions!N29</f>
        <v>-</v>
      </c>
      <c r="G28" s="762"/>
      <c r="H28" s="762"/>
      <c r="I28" s="763"/>
      <c r="J28" s="798"/>
      <c r="K28" s="796"/>
      <c r="L28" s="796"/>
      <c r="M28" s="804" t="e">
        <f>IF(ISNUMBER(J28),J28,(K28/L28))</f>
        <v>#DIV/0!</v>
      </c>
      <c r="N28" s="798"/>
      <c r="O28" s="796"/>
      <c r="P28" s="796"/>
      <c r="Q28" s="804" t="e">
        <f>IF(ISNUMBER(N28),N28,(O28/P28))</f>
        <v>#DIV/0!</v>
      </c>
      <c r="R28" s="798"/>
      <c r="S28" s="796"/>
      <c r="T28" s="796"/>
      <c r="U28" s="804" t="e">
        <f>IF(ISNUMBER(R28),R28,(S28/T28))</f>
        <v>#DIV/0!</v>
      </c>
      <c r="V28" s="798"/>
      <c r="W28" s="796"/>
      <c r="X28" s="796"/>
      <c r="Y28" s="804" t="e">
        <f>IF(ISNUMBER(V28),V28,(W28/X28))</f>
        <v>#DIV/0!</v>
      </c>
      <c r="Z28" s="798"/>
      <c r="AA28" s="796"/>
      <c r="AB28" s="796"/>
      <c r="AC28" s="804" t="e">
        <f>IF(ISNUMBER(Z28),Z28,(AA28/AB28))</f>
        <v>#DIV/0!</v>
      </c>
      <c r="AD28" s="798"/>
      <c r="AE28" s="796"/>
      <c r="AF28" s="796"/>
      <c r="AG28" s="804" t="e">
        <f>IF(ISNUMBER(AD28),AD28,(AE28/AF28))</f>
        <v>#DIV/0!</v>
      </c>
      <c r="AH28" s="798"/>
      <c r="AI28" s="796"/>
      <c r="AJ28" s="796"/>
      <c r="AK28" s="804" t="e">
        <f>IF(ISNUMBER(AH28),AH28,(AI28/AJ28))</f>
        <v>#DIV/0!</v>
      </c>
      <c r="AL28" s="798"/>
      <c r="AM28" s="796"/>
      <c r="AN28" s="796"/>
      <c r="AO28" s="804" t="e">
        <f>IF(ISNUMBER(AL28),AL28,(AM28/AN28))</f>
        <v>#DIV/0!</v>
      </c>
      <c r="AP28" s="774"/>
      <c r="AQ28" s="766"/>
      <c r="AR28" s="775"/>
      <c r="AS28" s="776"/>
      <c r="AT28" s="777"/>
      <c r="AU28" s="778"/>
    </row>
    <row r="29" spans="2:47" s="34" customFormat="1" ht="15" customHeight="1" x14ac:dyDescent="0.25">
      <c r="B29" s="752"/>
      <c r="C29" s="753"/>
      <c r="D29" s="786"/>
      <c r="E29" s="787"/>
      <c r="F29" s="788"/>
      <c r="G29" s="789"/>
      <c r="H29" s="789"/>
      <c r="I29" s="790"/>
      <c r="J29" s="799"/>
      <c r="K29" s="797"/>
      <c r="L29" s="797"/>
      <c r="M29" s="807"/>
      <c r="N29" s="799"/>
      <c r="O29" s="797"/>
      <c r="P29" s="797"/>
      <c r="Q29" s="807"/>
      <c r="R29" s="799"/>
      <c r="S29" s="797"/>
      <c r="T29" s="797"/>
      <c r="U29" s="807"/>
      <c r="V29" s="799"/>
      <c r="W29" s="797"/>
      <c r="X29" s="797"/>
      <c r="Y29" s="807"/>
      <c r="Z29" s="799"/>
      <c r="AA29" s="797"/>
      <c r="AB29" s="797"/>
      <c r="AC29" s="807"/>
      <c r="AD29" s="799"/>
      <c r="AE29" s="797"/>
      <c r="AF29" s="797"/>
      <c r="AG29" s="807"/>
      <c r="AH29" s="799"/>
      <c r="AI29" s="797"/>
      <c r="AJ29" s="797"/>
      <c r="AK29" s="807"/>
      <c r="AL29" s="799"/>
      <c r="AM29" s="797"/>
      <c r="AN29" s="797"/>
      <c r="AO29" s="807"/>
      <c r="AP29" s="791"/>
      <c r="AQ29" s="791"/>
      <c r="AR29" s="792"/>
      <c r="AS29" s="793"/>
      <c r="AT29" s="794"/>
      <c r="AU29" s="795"/>
    </row>
    <row r="30" spans="2:47" s="34" customFormat="1" ht="15" customHeight="1" x14ac:dyDescent="0.25">
      <c r="B30" s="748" t="str">
        <f>'Select Interventions'!E11</f>
        <v>Select intervention #3</v>
      </c>
      <c r="C30" s="749"/>
      <c r="D30" s="805" t="s">
        <v>55</v>
      </c>
      <c r="E30" s="806"/>
      <c r="F30" s="758" t="str">
        <f>Overview_SelectedInterventions!N32</f>
        <v>-</v>
      </c>
      <c r="G30" s="759"/>
      <c r="H30" s="759"/>
      <c r="I30" s="760"/>
      <c r="J30" s="784"/>
      <c r="K30" s="800"/>
      <c r="L30" s="800"/>
      <c r="M30" s="802" t="e">
        <f>IF(ISNUMBER(J30),J30,(K30/L30))</f>
        <v>#DIV/0!</v>
      </c>
      <c r="N30" s="784"/>
      <c r="O30" s="800"/>
      <c r="P30" s="800"/>
      <c r="Q30" s="802" t="e">
        <f>IF(ISNUMBER(N30),N30,(O30/P30))</f>
        <v>#DIV/0!</v>
      </c>
      <c r="R30" s="784"/>
      <c r="S30" s="800"/>
      <c r="T30" s="800"/>
      <c r="U30" s="802" t="e">
        <f>IF(ISNUMBER(R30),R30,(S30/T30))</f>
        <v>#DIV/0!</v>
      </c>
      <c r="V30" s="784"/>
      <c r="W30" s="800"/>
      <c r="X30" s="800"/>
      <c r="Y30" s="802" t="e">
        <f>IF(ISNUMBER(V30),V30,(W30/X30))</f>
        <v>#DIV/0!</v>
      </c>
      <c r="Z30" s="784"/>
      <c r="AA30" s="800"/>
      <c r="AB30" s="800"/>
      <c r="AC30" s="802" t="e">
        <f>IF(ISNUMBER(Z30),Z30,(AA30/AB30))</f>
        <v>#DIV/0!</v>
      </c>
      <c r="AD30" s="784"/>
      <c r="AE30" s="800"/>
      <c r="AF30" s="800"/>
      <c r="AG30" s="802" t="e">
        <f>IF(ISNUMBER(AD30),AD30,(AE30/AF30))</f>
        <v>#DIV/0!</v>
      </c>
      <c r="AH30" s="784"/>
      <c r="AI30" s="800"/>
      <c r="AJ30" s="800"/>
      <c r="AK30" s="802" t="e">
        <f>IF(ISNUMBER(AH30),AH30,(AI30/AJ30))</f>
        <v>#DIV/0!</v>
      </c>
      <c r="AL30" s="784"/>
      <c r="AM30" s="800"/>
      <c r="AN30" s="800"/>
      <c r="AO30" s="802" t="e">
        <f>IF(ISNUMBER(AL30),AL30,(AM30/AN30))</f>
        <v>#DIV/0!</v>
      </c>
      <c r="AP30" s="764"/>
      <c r="AQ30" s="765"/>
      <c r="AR30" s="780"/>
      <c r="AS30" s="781"/>
      <c r="AT30" s="782"/>
      <c r="AU30" s="783"/>
    </row>
    <row r="31" spans="2:47" s="34" customFormat="1" ht="15" customHeight="1" x14ac:dyDescent="0.25">
      <c r="B31" s="750"/>
      <c r="C31" s="751"/>
      <c r="D31" s="769"/>
      <c r="E31" s="770"/>
      <c r="F31" s="761"/>
      <c r="G31" s="762"/>
      <c r="H31" s="762"/>
      <c r="I31" s="763"/>
      <c r="J31" s="785"/>
      <c r="K31" s="801"/>
      <c r="L31" s="801"/>
      <c r="M31" s="803"/>
      <c r="N31" s="785"/>
      <c r="O31" s="801"/>
      <c r="P31" s="801"/>
      <c r="Q31" s="803"/>
      <c r="R31" s="785"/>
      <c r="S31" s="801"/>
      <c r="T31" s="801"/>
      <c r="U31" s="803"/>
      <c r="V31" s="785"/>
      <c r="W31" s="801"/>
      <c r="X31" s="801"/>
      <c r="Y31" s="803"/>
      <c r="Z31" s="785"/>
      <c r="AA31" s="801"/>
      <c r="AB31" s="801"/>
      <c r="AC31" s="803"/>
      <c r="AD31" s="785"/>
      <c r="AE31" s="801"/>
      <c r="AF31" s="801"/>
      <c r="AG31" s="803"/>
      <c r="AH31" s="785"/>
      <c r="AI31" s="801"/>
      <c r="AJ31" s="801"/>
      <c r="AK31" s="803"/>
      <c r="AL31" s="785"/>
      <c r="AM31" s="801"/>
      <c r="AN31" s="801"/>
      <c r="AO31" s="803"/>
      <c r="AP31" s="766"/>
      <c r="AQ31" s="766"/>
      <c r="AR31" s="779"/>
      <c r="AS31" s="776"/>
      <c r="AT31" s="777"/>
      <c r="AU31" s="778"/>
    </row>
    <row r="32" spans="2:47" s="34" customFormat="1" ht="15" customHeight="1" x14ac:dyDescent="0.25">
      <c r="B32" s="750"/>
      <c r="C32" s="751"/>
      <c r="D32" s="767" t="s">
        <v>56</v>
      </c>
      <c r="E32" s="768"/>
      <c r="F32" s="771" t="str">
        <f>Overview_SelectedInterventions!N34</f>
        <v>-</v>
      </c>
      <c r="G32" s="762"/>
      <c r="H32" s="762"/>
      <c r="I32" s="763"/>
      <c r="J32" s="798"/>
      <c r="K32" s="796"/>
      <c r="L32" s="796"/>
      <c r="M32" s="804" t="e">
        <f>IF(ISNUMBER(J32),J32,(K32/L32))</f>
        <v>#DIV/0!</v>
      </c>
      <c r="N32" s="798"/>
      <c r="O32" s="796"/>
      <c r="P32" s="796"/>
      <c r="Q32" s="804" t="e">
        <f>IF(ISNUMBER(N32),N32,(O32/P32))</f>
        <v>#DIV/0!</v>
      </c>
      <c r="R32" s="798"/>
      <c r="S32" s="796"/>
      <c r="T32" s="796"/>
      <c r="U32" s="804" t="e">
        <f>IF(ISNUMBER(R32),R32,(S32/T32))</f>
        <v>#DIV/0!</v>
      </c>
      <c r="V32" s="798"/>
      <c r="W32" s="796"/>
      <c r="X32" s="796"/>
      <c r="Y32" s="804" t="e">
        <f>IF(ISNUMBER(V32),V32,(W32/X32))</f>
        <v>#DIV/0!</v>
      </c>
      <c r="Z32" s="798"/>
      <c r="AA32" s="796"/>
      <c r="AB32" s="796"/>
      <c r="AC32" s="804" t="e">
        <f>IF(ISNUMBER(Z32),Z32,(AA32/AB32))</f>
        <v>#DIV/0!</v>
      </c>
      <c r="AD32" s="798"/>
      <c r="AE32" s="796"/>
      <c r="AF32" s="796"/>
      <c r="AG32" s="804" t="e">
        <f>IF(ISNUMBER(AD32),AD32,(AE32/AF32))</f>
        <v>#DIV/0!</v>
      </c>
      <c r="AH32" s="798"/>
      <c r="AI32" s="796"/>
      <c r="AJ32" s="796"/>
      <c r="AK32" s="804" t="e">
        <f>IF(ISNUMBER(AH32),AH32,(AI32/AJ32))</f>
        <v>#DIV/0!</v>
      </c>
      <c r="AL32" s="798"/>
      <c r="AM32" s="796"/>
      <c r="AN32" s="796"/>
      <c r="AO32" s="804" t="e">
        <f>IF(ISNUMBER(AL32),AL32,(AM32/AN32))</f>
        <v>#DIV/0!</v>
      </c>
      <c r="AP32" s="774"/>
      <c r="AQ32" s="766"/>
      <c r="AR32" s="775"/>
      <c r="AS32" s="776"/>
      <c r="AT32" s="777"/>
      <c r="AU32" s="778"/>
    </row>
    <row r="33" spans="2:47" s="34" customFormat="1" ht="15" customHeight="1" x14ac:dyDescent="0.25">
      <c r="B33" s="750"/>
      <c r="C33" s="751"/>
      <c r="D33" s="769"/>
      <c r="E33" s="770"/>
      <c r="F33" s="761"/>
      <c r="G33" s="762"/>
      <c r="H33" s="762"/>
      <c r="I33" s="763"/>
      <c r="J33" s="785"/>
      <c r="K33" s="801"/>
      <c r="L33" s="801"/>
      <c r="M33" s="803"/>
      <c r="N33" s="785"/>
      <c r="O33" s="801"/>
      <c r="P33" s="801"/>
      <c r="Q33" s="803"/>
      <c r="R33" s="785"/>
      <c r="S33" s="801"/>
      <c r="T33" s="801"/>
      <c r="U33" s="803"/>
      <c r="V33" s="785"/>
      <c r="W33" s="801"/>
      <c r="X33" s="801"/>
      <c r="Y33" s="803"/>
      <c r="Z33" s="785"/>
      <c r="AA33" s="801"/>
      <c r="AB33" s="801"/>
      <c r="AC33" s="803"/>
      <c r="AD33" s="785"/>
      <c r="AE33" s="801"/>
      <c r="AF33" s="801"/>
      <c r="AG33" s="803"/>
      <c r="AH33" s="785"/>
      <c r="AI33" s="801"/>
      <c r="AJ33" s="801"/>
      <c r="AK33" s="803"/>
      <c r="AL33" s="785"/>
      <c r="AM33" s="801"/>
      <c r="AN33" s="801"/>
      <c r="AO33" s="803"/>
      <c r="AP33" s="766"/>
      <c r="AQ33" s="766"/>
      <c r="AR33" s="779"/>
      <c r="AS33" s="776"/>
      <c r="AT33" s="777"/>
      <c r="AU33" s="778"/>
    </row>
    <row r="34" spans="2:47" s="34" customFormat="1" ht="15" customHeight="1" x14ac:dyDescent="0.25">
      <c r="B34" s="750"/>
      <c r="C34" s="751"/>
      <c r="D34" s="767" t="s">
        <v>82</v>
      </c>
      <c r="E34" s="768"/>
      <c r="F34" s="771" t="str">
        <f>Overview_SelectedInterventions!N36</f>
        <v>-</v>
      </c>
      <c r="G34" s="762"/>
      <c r="H34" s="762"/>
      <c r="I34" s="763"/>
      <c r="J34" s="798"/>
      <c r="K34" s="796"/>
      <c r="L34" s="796"/>
      <c r="M34" s="804" t="e">
        <f>IF(ISNUMBER(J34),J34,(K34/L34))</f>
        <v>#DIV/0!</v>
      </c>
      <c r="N34" s="798"/>
      <c r="O34" s="796"/>
      <c r="P34" s="796"/>
      <c r="Q34" s="804" t="e">
        <f>IF(ISNUMBER(N34),N34,(O34/P34))</f>
        <v>#DIV/0!</v>
      </c>
      <c r="R34" s="798"/>
      <c r="S34" s="796"/>
      <c r="T34" s="796"/>
      <c r="U34" s="804" t="e">
        <f>IF(ISNUMBER(R34),R34,(S34/T34))</f>
        <v>#DIV/0!</v>
      </c>
      <c r="V34" s="798"/>
      <c r="W34" s="796"/>
      <c r="X34" s="796"/>
      <c r="Y34" s="804" t="e">
        <f>IF(ISNUMBER(V34),V34,(W34/X34))</f>
        <v>#DIV/0!</v>
      </c>
      <c r="Z34" s="798"/>
      <c r="AA34" s="796"/>
      <c r="AB34" s="796"/>
      <c r="AC34" s="804" t="e">
        <f>IF(ISNUMBER(Z34),Z34,(AA34/AB34))</f>
        <v>#DIV/0!</v>
      </c>
      <c r="AD34" s="798"/>
      <c r="AE34" s="796"/>
      <c r="AF34" s="796"/>
      <c r="AG34" s="804" t="e">
        <f>IF(ISNUMBER(AD34),AD34,(AE34/AF34))</f>
        <v>#DIV/0!</v>
      </c>
      <c r="AH34" s="798"/>
      <c r="AI34" s="796"/>
      <c r="AJ34" s="796"/>
      <c r="AK34" s="804" t="e">
        <f>IF(ISNUMBER(AH34),AH34,(AI34/AJ34))</f>
        <v>#DIV/0!</v>
      </c>
      <c r="AL34" s="798"/>
      <c r="AM34" s="796"/>
      <c r="AN34" s="796"/>
      <c r="AO34" s="804" t="e">
        <f>IF(ISNUMBER(AL34),AL34,(AM34/AN34))</f>
        <v>#DIV/0!</v>
      </c>
      <c r="AP34" s="774"/>
      <c r="AQ34" s="766"/>
      <c r="AR34" s="775"/>
      <c r="AS34" s="776"/>
      <c r="AT34" s="777"/>
      <c r="AU34" s="778"/>
    </row>
    <row r="35" spans="2:47" s="34" customFormat="1" ht="15" customHeight="1" x14ac:dyDescent="0.25">
      <c r="B35" s="750"/>
      <c r="C35" s="751"/>
      <c r="D35" s="769"/>
      <c r="E35" s="770"/>
      <c r="F35" s="761"/>
      <c r="G35" s="762"/>
      <c r="H35" s="762"/>
      <c r="I35" s="763"/>
      <c r="J35" s="785"/>
      <c r="K35" s="801"/>
      <c r="L35" s="801"/>
      <c r="M35" s="803"/>
      <c r="N35" s="785"/>
      <c r="O35" s="801"/>
      <c r="P35" s="801"/>
      <c r="Q35" s="803"/>
      <c r="R35" s="785"/>
      <c r="S35" s="801"/>
      <c r="T35" s="801"/>
      <c r="U35" s="803"/>
      <c r="V35" s="785"/>
      <c r="W35" s="801"/>
      <c r="X35" s="801"/>
      <c r="Y35" s="803"/>
      <c r="Z35" s="785"/>
      <c r="AA35" s="801"/>
      <c r="AB35" s="801"/>
      <c r="AC35" s="803"/>
      <c r="AD35" s="785"/>
      <c r="AE35" s="801"/>
      <c r="AF35" s="801"/>
      <c r="AG35" s="803"/>
      <c r="AH35" s="785"/>
      <c r="AI35" s="801"/>
      <c r="AJ35" s="801"/>
      <c r="AK35" s="803"/>
      <c r="AL35" s="785"/>
      <c r="AM35" s="801"/>
      <c r="AN35" s="801"/>
      <c r="AO35" s="803"/>
      <c r="AP35" s="766"/>
      <c r="AQ35" s="766"/>
      <c r="AR35" s="779"/>
      <c r="AS35" s="776"/>
      <c r="AT35" s="777"/>
      <c r="AU35" s="778"/>
    </row>
    <row r="36" spans="2:47" s="34" customFormat="1" ht="15" customHeight="1" x14ac:dyDescent="0.25">
      <c r="B36" s="750"/>
      <c r="C36" s="751"/>
      <c r="D36" s="767" t="s">
        <v>57</v>
      </c>
      <c r="E36" s="768"/>
      <c r="F36" s="771" t="str">
        <f>Overview_SelectedInterventions!N38</f>
        <v>-</v>
      </c>
      <c r="G36" s="762"/>
      <c r="H36" s="762"/>
      <c r="I36" s="763"/>
      <c r="J36" s="798"/>
      <c r="K36" s="796"/>
      <c r="L36" s="796"/>
      <c r="M36" s="804" t="e">
        <f>IF(ISNUMBER(J36),J36,(K36/L36))</f>
        <v>#DIV/0!</v>
      </c>
      <c r="N36" s="798"/>
      <c r="O36" s="796"/>
      <c r="P36" s="796"/>
      <c r="Q36" s="804" t="e">
        <f>IF(ISNUMBER(N36),N36,(O36/P36))</f>
        <v>#DIV/0!</v>
      </c>
      <c r="R36" s="798"/>
      <c r="S36" s="796"/>
      <c r="T36" s="796"/>
      <c r="U36" s="804" t="e">
        <f>IF(ISNUMBER(R36),R36,(S36/T36))</f>
        <v>#DIV/0!</v>
      </c>
      <c r="V36" s="798"/>
      <c r="W36" s="796"/>
      <c r="X36" s="796"/>
      <c r="Y36" s="804" t="e">
        <f>IF(ISNUMBER(V36),V36,(W36/X36))</f>
        <v>#DIV/0!</v>
      </c>
      <c r="Z36" s="798"/>
      <c r="AA36" s="796"/>
      <c r="AB36" s="796"/>
      <c r="AC36" s="804" t="e">
        <f>IF(ISNUMBER(Z36),Z36,(AA36/AB36))</f>
        <v>#DIV/0!</v>
      </c>
      <c r="AD36" s="798"/>
      <c r="AE36" s="796"/>
      <c r="AF36" s="796"/>
      <c r="AG36" s="804" t="e">
        <f>IF(ISNUMBER(AD36),AD36,(AE36/AF36))</f>
        <v>#DIV/0!</v>
      </c>
      <c r="AH36" s="798"/>
      <c r="AI36" s="796"/>
      <c r="AJ36" s="796"/>
      <c r="AK36" s="804" t="e">
        <f>IF(ISNUMBER(AH36),AH36,(AI36/AJ36))</f>
        <v>#DIV/0!</v>
      </c>
      <c r="AL36" s="798"/>
      <c r="AM36" s="796"/>
      <c r="AN36" s="796"/>
      <c r="AO36" s="804" t="e">
        <f>IF(ISNUMBER(AL36),AL36,(AM36/AN36))</f>
        <v>#DIV/0!</v>
      </c>
      <c r="AP36" s="774"/>
      <c r="AQ36" s="766"/>
      <c r="AR36" s="775"/>
      <c r="AS36" s="776"/>
      <c r="AT36" s="777"/>
      <c r="AU36" s="778"/>
    </row>
    <row r="37" spans="2:47" s="34" customFormat="1" ht="15" customHeight="1" x14ac:dyDescent="0.25">
      <c r="B37" s="750"/>
      <c r="C37" s="751"/>
      <c r="D37" s="769"/>
      <c r="E37" s="770"/>
      <c r="F37" s="761"/>
      <c r="G37" s="762"/>
      <c r="H37" s="762"/>
      <c r="I37" s="763"/>
      <c r="J37" s="785"/>
      <c r="K37" s="801"/>
      <c r="L37" s="801"/>
      <c r="M37" s="803"/>
      <c r="N37" s="785"/>
      <c r="O37" s="801"/>
      <c r="P37" s="801"/>
      <c r="Q37" s="803"/>
      <c r="R37" s="785"/>
      <c r="S37" s="801"/>
      <c r="T37" s="801"/>
      <c r="U37" s="803"/>
      <c r="V37" s="785"/>
      <c r="W37" s="801"/>
      <c r="X37" s="801"/>
      <c r="Y37" s="803"/>
      <c r="Z37" s="785"/>
      <c r="AA37" s="801"/>
      <c r="AB37" s="801"/>
      <c r="AC37" s="803"/>
      <c r="AD37" s="785"/>
      <c r="AE37" s="801"/>
      <c r="AF37" s="801"/>
      <c r="AG37" s="803"/>
      <c r="AH37" s="785"/>
      <c r="AI37" s="801"/>
      <c r="AJ37" s="801"/>
      <c r="AK37" s="803"/>
      <c r="AL37" s="785"/>
      <c r="AM37" s="801"/>
      <c r="AN37" s="801"/>
      <c r="AO37" s="803"/>
      <c r="AP37" s="766"/>
      <c r="AQ37" s="766"/>
      <c r="AR37" s="779"/>
      <c r="AS37" s="776"/>
      <c r="AT37" s="777"/>
      <c r="AU37" s="778"/>
    </row>
    <row r="38" spans="2:47" s="34" customFormat="1" ht="15" customHeight="1" x14ac:dyDescent="0.25">
      <c r="B38" s="750"/>
      <c r="C38" s="751"/>
      <c r="D38" s="767" t="s">
        <v>58</v>
      </c>
      <c r="E38" s="768"/>
      <c r="F38" s="771" t="str">
        <f>Overview_SelectedInterventions!N40</f>
        <v>-</v>
      </c>
      <c r="G38" s="762"/>
      <c r="H38" s="762"/>
      <c r="I38" s="763"/>
      <c r="J38" s="798"/>
      <c r="K38" s="796"/>
      <c r="L38" s="796"/>
      <c r="M38" s="804" t="e">
        <f>IF(ISNUMBER(J38),J38,(K38/L38))</f>
        <v>#DIV/0!</v>
      </c>
      <c r="N38" s="798"/>
      <c r="O38" s="796"/>
      <c r="P38" s="796"/>
      <c r="Q38" s="804" t="e">
        <f>IF(ISNUMBER(N38),N38,(O38/P38))</f>
        <v>#DIV/0!</v>
      </c>
      <c r="R38" s="798"/>
      <c r="S38" s="796"/>
      <c r="T38" s="796"/>
      <c r="U38" s="804" t="e">
        <f>IF(ISNUMBER(R38),R38,(S38/T38))</f>
        <v>#DIV/0!</v>
      </c>
      <c r="V38" s="798"/>
      <c r="W38" s="796"/>
      <c r="X38" s="796"/>
      <c r="Y38" s="804" t="e">
        <f>IF(ISNUMBER(V38),V38,(W38/X38))</f>
        <v>#DIV/0!</v>
      </c>
      <c r="Z38" s="798"/>
      <c r="AA38" s="796"/>
      <c r="AB38" s="796"/>
      <c r="AC38" s="804" t="e">
        <f>IF(ISNUMBER(Z38),Z38,(AA38/AB38))</f>
        <v>#DIV/0!</v>
      </c>
      <c r="AD38" s="798"/>
      <c r="AE38" s="796"/>
      <c r="AF38" s="796"/>
      <c r="AG38" s="804" t="e">
        <f>IF(ISNUMBER(AD38),AD38,(AE38/AF38))</f>
        <v>#DIV/0!</v>
      </c>
      <c r="AH38" s="798"/>
      <c r="AI38" s="796"/>
      <c r="AJ38" s="796"/>
      <c r="AK38" s="804" t="e">
        <f>IF(ISNUMBER(AH38),AH38,(AI38/AJ38))</f>
        <v>#DIV/0!</v>
      </c>
      <c r="AL38" s="798"/>
      <c r="AM38" s="796"/>
      <c r="AN38" s="796"/>
      <c r="AO38" s="804" t="e">
        <f>IF(ISNUMBER(AL38),AL38,(AM38/AN38))</f>
        <v>#DIV/0!</v>
      </c>
      <c r="AP38" s="774"/>
      <c r="AQ38" s="766"/>
      <c r="AR38" s="775"/>
      <c r="AS38" s="776"/>
      <c r="AT38" s="777"/>
      <c r="AU38" s="778"/>
    </row>
    <row r="39" spans="2:47" s="34" customFormat="1" ht="15" customHeight="1" x14ac:dyDescent="0.25">
      <c r="B39" s="750"/>
      <c r="C39" s="751"/>
      <c r="D39" s="769"/>
      <c r="E39" s="770"/>
      <c r="F39" s="761"/>
      <c r="G39" s="762"/>
      <c r="H39" s="762"/>
      <c r="I39" s="763"/>
      <c r="J39" s="785"/>
      <c r="K39" s="801"/>
      <c r="L39" s="801"/>
      <c r="M39" s="803"/>
      <c r="N39" s="785"/>
      <c r="O39" s="801"/>
      <c r="P39" s="801"/>
      <c r="Q39" s="803"/>
      <c r="R39" s="785"/>
      <c r="S39" s="801"/>
      <c r="T39" s="801"/>
      <c r="U39" s="803"/>
      <c r="V39" s="785"/>
      <c r="W39" s="801"/>
      <c r="X39" s="801"/>
      <c r="Y39" s="803"/>
      <c r="Z39" s="785"/>
      <c r="AA39" s="801"/>
      <c r="AB39" s="801"/>
      <c r="AC39" s="803"/>
      <c r="AD39" s="785"/>
      <c r="AE39" s="801"/>
      <c r="AF39" s="801"/>
      <c r="AG39" s="803"/>
      <c r="AH39" s="785"/>
      <c r="AI39" s="801"/>
      <c r="AJ39" s="801"/>
      <c r="AK39" s="803"/>
      <c r="AL39" s="785"/>
      <c r="AM39" s="801"/>
      <c r="AN39" s="801"/>
      <c r="AO39" s="803"/>
      <c r="AP39" s="766"/>
      <c r="AQ39" s="766"/>
      <c r="AR39" s="779"/>
      <c r="AS39" s="776"/>
      <c r="AT39" s="777"/>
      <c r="AU39" s="778"/>
    </row>
    <row r="40" spans="2:47" s="34" customFormat="1" ht="15" customHeight="1" x14ac:dyDescent="0.25">
      <c r="B40" s="750"/>
      <c r="C40" s="751"/>
      <c r="D40" s="767" t="s">
        <v>59</v>
      </c>
      <c r="E40" s="768"/>
      <c r="F40" s="771" t="str">
        <f>Overview_SelectedInterventions!N42</f>
        <v>-</v>
      </c>
      <c r="G40" s="762"/>
      <c r="H40" s="762"/>
      <c r="I40" s="763"/>
      <c r="J40" s="798"/>
      <c r="K40" s="796"/>
      <c r="L40" s="796"/>
      <c r="M40" s="804" t="e">
        <f>IF(ISNUMBER(J40),J40,(K40/L40))</f>
        <v>#DIV/0!</v>
      </c>
      <c r="N40" s="798"/>
      <c r="O40" s="796"/>
      <c r="P40" s="796"/>
      <c r="Q40" s="804" t="e">
        <f>IF(ISNUMBER(N40),N40,(O40/P40))</f>
        <v>#DIV/0!</v>
      </c>
      <c r="R40" s="798"/>
      <c r="S40" s="796"/>
      <c r="T40" s="796"/>
      <c r="U40" s="804" t="e">
        <f>IF(ISNUMBER(R40),R40,(S40/T40))</f>
        <v>#DIV/0!</v>
      </c>
      <c r="V40" s="798"/>
      <c r="W40" s="796"/>
      <c r="X40" s="796"/>
      <c r="Y40" s="804" t="e">
        <f>IF(ISNUMBER(V40),V40,(W40/X40))</f>
        <v>#DIV/0!</v>
      </c>
      <c r="Z40" s="798"/>
      <c r="AA40" s="796"/>
      <c r="AB40" s="796"/>
      <c r="AC40" s="804" t="e">
        <f>IF(ISNUMBER(Z40),Z40,(AA40/AB40))</f>
        <v>#DIV/0!</v>
      </c>
      <c r="AD40" s="798"/>
      <c r="AE40" s="796"/>
      <c r="AF40" s="796"/>
      <c r="AG40" s="804" t="e">
        <f>IF(ISNUMBER(AD40),AD40,(AE40/AF40))</f>
        <v>#DIV/0!</v>
      </c>
      <c r="AH40" s="798"/>
      <c r="AI40" s="796"/>
      <c r="AJ40" s="796"/>
      <c r="AK40" s="804" t="e">
        <f>IF(ISNUMBER(AH40),AH40,(AI40/AJ40))</f>
        <v>#DIV/0!</v>
      </c>
      <c r="AL40" s="798"/>
      <c r="AM40" s="796"/>
      <c r="AN40" s="796"/>
      <c r="AO40" s="804" t="e">
        <f>IF(ISNUMBER(AL40),AL40,(AM40/AN40))</f>
        <v>#DIV/0!</v>
      </c>
      <c r="AP40" s="774"/>
      <c r="AQ40" s="766"/>
      <c r="AR40" s="775"/>
      <c r="AS40" s="776"/>
      <c r="AT40" s="777"/>
      <c r="AU40" s="778"/>
    </row>
    <row r="41" spans="2:47" s="34" customFormat="1" ht="15" customHeight="1" x14ac:dyDescent="0.25">
      <c r="B41" s="752"/>
      <c r="C41" s="753"/>
      <c r="D41" s="786"/>
      <c r="E41" s="787"/>
      <c r="F41" s="788"/>
      <c r="G41" s="789"/>
      <c r="H41" s="789"/>
      <c r="I41" s="790"/>
      <c r="J41" s="799"/>
      <c r="K41" s="797"/>
      <c r="L41" s="797"/>
      <c r="M41" s="807"/>
      <c r="N41" s="799"/>
      <c r="O41" s="797"/>
      <c r="P41" s="797"/>
      <c r="Q41" s="807"/>
      <c r="R41" s="799"/>
      <c r="S41" s="797"/>
      <c r="T41" s="797"/>
      <c r="U41" s="807"/>
      <c r="V41" s="799"/>
      <c r="W41" s="797"/>
      <c r="X41" s="797"/>
      <c r="Y41" s="807"/>
      <c r="Z41" s="799"/>
      <c r="AA41" s="797"/>
      <c r="AB41" s="797"/>
      <c r="AC41" s="807"/>
      <c r="AD41" s="799"/>
      <c r="AE41" s="797"/>
      <c r="AF41" s="797"/>
      <c r="AG41" s="807"/>
      <c r="AH41" s="799"/>
      <c r="AI41" s="797"/>
      <c r="AJ41" s="797"/>
      <c r="AK41" s="807"/>
      <c r="AL41" s="799"/>
      <c r="AM41" s="797"/>
      <c r="AN41" s="797"/>
      <c r="AO41" s="807"/>
      <c r="AP41" s="791"/>
      <c r="AQ41" s="791"/>
      <c r="AR41" s="792"/>
      <c r="AS41" s="793"/>
      <c r="AT41" s="794"/>
      <c r="AU41" s="795"/>
    </row>
    <row r="42" spans="2:47" s="34" customFormat="1" ht="15" customHeight="1" x14ac:dyDescent="0.25">
      <c r="B42" s="748" t="str">
        <f>'Select Interventions'!E14</f>
        <v>Select intervention #4</v>
      </c>
      <c r="C42" s="749"/>
      <c r="D42" s="805" t="s">
        <v>55</v>
      </c>
      <c r="E42" s="806"/>
      <c r="F42" s="758" t="str">
        <f>Overview_SelectedInterventions!N45</f>
        <v>-</v>
      </c>
      <c r="G42" s="759"/>
      <c r="H42" s="759"/>
      <c r="I42" s="760"/>
      <c r="J42" s="784"/>
      <c r="K42" s="800"/>
      <c r="L42" s="800"/>
      <c r="M42" s="802" t="e">
        <f>IF(ISNUMBER(J42),J42,(K42/L42))</f>
        <v>#DIV/0!</v>
      </c>
      <c r="N42" s="784"/>
      <c r="O42" s="800"/>
      <c r="P42" s="800"/>
      <c r="Q42" s="802" t="e">
        <f>IF(ISNUMBER(N42),N42,(O42/P42))</f>
        <v>#DIV/0!</v>
      </c>
      <c r="R42" s="784"/>
      <c r="S42" s="800"/>
      <c r="T42" s="800"/>
      <c r="U42" s="802" t="e">
        <f>IF(ISNUMBER(R42),R42,(S42/T42))</f>
        <v>#DIV/0!</v>
      </c>
      <c r="V42" s="784"/>
      <c r="W42" s="800"/>
      <c r="X42" s="800"/>
      <c r="Y42" s="802" t="e">
        <f>IF(ISNUMBER(V42),V42,(W42/X42))</f>
        <v>#DIV/0!</v>
      </c>
      <c r="Z42" s="784"/>
      <c r="AA42" s="800"/>
      <c r="AB42" s="800"/>
      <c r="AC42" s="802" t="e">
        <f>IF(ISNUMBER(Z42),Z42,(AA42/AB42))</f>
        <v>#DIV/0!</v>
      </c>
      <c r="AD42" s="784"/>
      <c r="AE42" s="800"/>
      <c r="AF42" s="800"/>
      <c r="AG42" s="802" t="e">
        <f>IF(ISNUMBER(AD42),AD42,(AE42/AF42))</f>
        <v>#DIV/0!</v>
      </c>
      <c r="AH42" s="784"/>
      <c r="AI42" s="800"/>
      <c r="AJ42" s="800"/>
      <c r="AK42" s="802" t="e">
        <f>IF(ISNUMBER(AH42),AH42,(AI42/AJ42))</f>
        <v>#DIV/0!</v>
      </c>
      <c r="AL42" s="784"/>
      <c r="AM42" s="800"/>
      <c r="AN42" s="800"/>
      <c r="AO42" s="802" t="e">
        <f>IF(ISNUMBER(AL42),AL42,(AM42/AN42))</f>
        <v>#DIV/0!</v>
      </c>
      <c r="AP42" s="764"/>
      <c r="AQ42" s="765"/>
      <c r="AR42" s="780"/>
      <c r="AS42" s="781"/>
      <c r="AT42" s="782"/>
      <c r="AU42" s="783"/>
    </row>
    <row r="43" spans="2:47" s="34" customFormat="1" ht="15" customHeight="1" x14ac:dyDescent="0.25">
      <c r="B43" s="750"/>
      <c r="C43" s="751"/>
      <c r="D43" s="769"/>
      <c r="E43" s="770"/>
      <c r="F43" s="761"/>
      <c r="G43" s="762"/>
      <c r="H43" s="762"/>
      <c r="I43" s="763"/>
      <c r="J43" s="785"/>
      <c r="K43" s="801"/>
      <c r="L43" s="801"/>
      <c r="M43" s="803"/>
      <c r="N43" s="785"/>
      <c r="O43" s="801"/>
      <c r="P43" s="801"/>
      <c r="Q43" s="803"/>
      <c r="R43" s="785"/>
      <c r="S43" s="801"/>
      <c r="T43" s="801"/>
      <c r="U43" s="803"/>
      <c r="V43" s="785"/>
      <c r="W43" s="801"/>
      <c r="X43" s="801"/>
      <c r="Y43" s="803"/>
      <c r="Z43" s="785"/>
      <c r="AA43" s="801"/>
      <c r="AB43" s="801"/>
      <c r="AC43" s="803"/>
      <c r="AD43" s="785"/>
      <c r="AE43" s="801"/>
      <c r="AF43" s="801"/>
      <c r="AG43" s="803"/>
      <c r="AH43" s="785"/>
      <c r="AI43" s="801"/>
      <c r="AJ43" s="801"/>
      <c r="AK43" s="803"/>
      <c r="AL43" s="785"/>
      <c r="AM43" s="801"/>
      <c r="AN43" s="801"/>
      <c r="AO43" s="803"/>
      <c r="AP43" s="766"/>
      <c r="AQ43" s="766"/>
      <c r="AR43" s="779"/>
      <c r="AS43" s="776"/>
      <c r="AT43" s="777"/>
      <c r="AU43" s="778"/>
    </row>
    <row r="44" spans="2:47" s="34" customFormat="1" ht="15" customHeight="1" x14ac:dyDescent="0.25">
      <c r="B44" s="750"/>
      <c r="C44" s="751"/>
      <c r="D44" s="767" t="s">
        <v>56</v>
      </c>
      <c r="E44" s="768"/>
      <c r="F44" s="771" t="str">
        <f>Overview_SelectedInterventions!N47</f>
        <v>-</v>
      </c>
      <c r="G44" s="762"/>
      <c r="H44" s="762"/>
      <c r="I44" s="763"/>
      <c r="J44" s="798"/>
      <c r="K44" s="796"/>
      <c r="L44" s="796"/>
      <c r="M44" s="804" t="e">
        <f>IF(ISNUMBER(J44),J44,(K44/L44))</f>
        <v>#DIV/0!</v>
      </c>
      <c r="N44" s="798"/>
      <c r="O44" s="796"/>
      <c r="P44" s="796"/>
      <c r="Q44" s="804" t="e">
        <f>IF(ISNUMBER(N44),N44,(O44/P44))</f>
        <v>#DIV/0!</v>
      </c>
      <c r="R44" s="798"/>
      <c r="S44" s="796"/>
      <c r="T44" s="796"/>
      <c r="U44" s="804" t="e">
        <f>IF(ISNUMBER(R44),R44,(S44/T44))</f>
        <v>#DIV/0!</v>
      </c>
      <c r="V44" s="798"/>
      <c r="W44" s="796"/>
      <c r="X44" s="796"/>
      <c r="Y44" s="804" t="e">
        <f>IF(ISNUMBER(V44),V44,(W44/X44))</f>
        <v>#DIV/0!</v>
      </c>
      <c r="Z44" s="798"/>
      <c r="AA44" s="796"/>
      <c r="AB44" s="796"/>
      <c r="AC44" s="804" t="e">
        <f>IF(ISNUMBER(Z44),Z44,(AA44/AB44))</f>
        <v>#DIV/0!</v>
      </c>
      <c r="AD44" s="798"/>
      <c r="AE44" s="796"/>
      <c r="AF44" s="796"/>
      <c r="AG44" s="804" t="e">
        <f>IF(ISNUMBER(AD44),AD44,(AE44/AF44))</f>
        <v>#DIV/0!</v>
      </c>
      <c r="AH44" s="798"/>
      <c r="AI44" s="796"/>
      <c r="AJ44" s="796"/>
      <c r="AK44" s="804" t="e">
        <f>IF(ISNUMBER(AH44),AH44,(AI44/AJ44))</f>
        <v>#DIV/0!</v>
      </c>
      <c r="AL44" s="798"/>
      <c r="AM44" s="796"/>
      <c r="AN44" s="796"/>
      <c r="AO44" s="804" t="e">
        <f>IF(ISNUMBER(AL44),AL44,(AM44/AN44))</f>
        <v>#DIV/0!</v>
      </c>
      <c r="AP44" s="774"/>
      <c r="AQ44" s="766"/>
      <c r="AR44" s="775"/>
      <c r="AS44" s="776"/>
      <c r="AT44" s="777"/>
      <c r="AU44" s="778"/>
    </row>
    <row r="45" spans="2:47" s="34" customFormat="1" ht="15" customHeight="1" x14ac:dyDescent="0.25">
      <c r="B45" s="750"/>
      <c r="C45" s="751"/>
      <c r="D45" s="769"/>
      <c r="E45" s="770"/>
      <c r="F45" s="761"/>
      <c r="G45" s="762"/>
      <c r="H45" s="762"/>
      <c r="I45" s="763"/>
      <c r="J45" s="785"/>
      <c r="K45" s="801"/>
      <c r="L45" s="801"/>
      <c r="M45" s="803"/>
      <c r="N45" s="785"/>
      <c r="O45" s="801"/>
      <c r="P45" s="801"/>
      <c r="Q45" s="803"/>
      <c r="R45" s="785"/>
      <c r="S45" s="801"/>
      <c r="T45" s="801"/>
      <c r="U45" s="803"/>
      <c r="V45" s="785"/>
      <c r="W45" s="801"/>
      <c r="X45" s="801"/>
      <c r="Y45" s="803"/>
      <c r="Z45" s="785"/>
      <c r="AA45" s="801"/>
      <c r="AB45" s="801"/>
      <c r="AC45" s="803"/>
      <c r="AD45" s="785"/>
      <c r="AE45" s="801"/>
      <c r="AF45" s="801"/>
      <c r="AG45" s="803"/>
      <c r="AH45" s="785"/>
      <c r="AI45" s="801"/>
      <c r="AJ45" s="801"/>
      <c r="AK45" s="803"/>
      <c r="AL45" s="785"/>
      <c r="AM45" s="801"/>
      <c r="AN45" s="801"/>
      <c r="AO45" s="803"/>
      <c r="AP45" s="766"/>
      <c r="AQ45" s="766"/>
      <c r="AR45" s="779"/>
      <c r="AS45" s="776"/>
      <c r="AT45" s="777"/>
      <c r="AU45" s="778"/>
    </row>
    <row r="46" spans="2:47" s="34" customFormat="1" ht="15" customHeight="1" x14ac:dyDescent="0.25">
      <c r="B46" s="750"/>
      <c r="C46" s="751"/>
      <c r="D46" s="767" t="s">
        <v>82</v>
      </c>
      <c r="E46" s="768"/>
      <c r="F46" s="771" t="str">
        <f>Overview_SelectedInterventions!N49</f>
        <v>-</v>
      </c>
      <c r="G46" s="762"/>
      <c r="H46" s="762"/>
      <c r="I46" s="763"/>
      <c r="J46" s="798"/>
      <c r="K46" s="796"/>
      <c r="L46" s="796"/>
      <c r="M46" s="804" t="e">
        <f>IF(ISNUMBER(J46),J46,(K46/L46))</f>
        <v>#DIV/0!</v>
      </c>
      <c r="N46" s="798"/>
      <c r="O46" s="796"/>
      <c r="P46" s="796"/>
      <c r="Q46" s="804" t="e">
        <f>IF(ISNUMBER(N46),N46,(O46/P46))</f>
        <v>#DIV/0!</v>
      </c>
      <c r="R46" s="798"/>
      <c r="S46" s="796"/>
      <c r="T46" s="796"/>
      <c r="U46" s="804" t="e">
        <f>IF(ISNUMBER(R46),R46,(S46/T46))</f>
        <v>#DIV/0!</v>
      </c>
      <c r="V46" s="798"/>
      <c r="W46" s="796"/>
      <c r="X46" s="796"/>
      <c r="Y46" s="804" t="e">
        <f>IF(ISNUMBER(V46),V46,(W46/X46))</f>
        <v>#DIV/0!</v>
      </c>
      <c r="Z46" s="798"/>
      <c r="AA46" s="796"/>
      <c r="AB46" s="796"/>
      <c r="AC46" s="804" t="e">
        <f>IF(ISNUMBER(Z46),Z46,(AA46/AB46))</f>
        <v>#DIV/0!</v>
      </c>
      <c r="AD46" s="798"/>
      <c r="AE46" s="796"/>
      <c r="AF46" s="796"/>
      <c r="AG46" s="804" t="e">
        <f>IF(ISNUMBER(AD46),AD46,(AE46/AF46))</f>
        <v>#DIV/0!</v>
      </c>
      <c r="AH46" s="798"/>
      <c r="AI46" s="796"/>
      <c r="AJ46" s="796"/>
      <c r="AK46" s="804" t="e">
        <f>IF(ISNUMBER(AH46),AH46,(AI46/AJ46))</f>
        <v>#DIV/0!</v>
      </c>
      <c r="AL46" s="798"/>
      <c r="AM46" s="796"/>
      <c r="AN46" s="796"/>
      <c r="AO46" s="804" t="e">
        <f>IF(ISNUMBER(AL46),AL46,(AM46/AN46))</f>
        <v>#DIV/0!</v>
      </c>
      <c r="AP46" s="774"/>
      <c r="AQ46" s="766"/>
      <c r="AR46" s="775"/>
      <c r="AS46" s="776"/>
      <c r="AT46" s="777"/>
      <c r="AU46" s="778"/>
    </row>
    <row r="47" spans="2:47" s="34" customFormat="1" ht="15" customHeight="1" x14ac:dyDescent="0.25">
      <c r="B47" s="750"/>
      <c r="C47" s="751"/>
      <c r="D47" s="769"/>
      <c r="E47" s="770"/>
      <c r="F47" s="761"/>
      <c r="G47" s="762"/>
      <c r="H47" s="762"/>
      <c r="I47" s="763"/>
      <c r="J47" s="785"/>
      <c r="K47" s="801"/>
      <c r="L47" s="801"/>
      <c r="M47" s="803"/>
      <c r="N47" s="785"/>
      <c r="O47" s="801"/>
      <c r="P47" s="801"/>
      <c r="Q47" s="803"/>
      <c r="R47" s="785"/>
      <c r="S47" s="801"/>
      <c r="T47" s="801"/>
      <c r="U47" s="803"/>
      <c r="V47" s="785"/>
      <c r="W47" s="801"/>
      <c r="X47" s="801"/>
      <c r="Y47" s="803"/>
      <c r="Z47" s="785"/>
      <c r="AA47" s="801"/>
      <c r="AB47" s="801"/>
      <c r="AC47" s="803"/>
      <c r="AD47" s="785"/>
      <c r="AE47" s="801"/>
      <c r="AF47" s="801"/>
      <c r="AG47" s="803"/>
      <c r="AH47" s="785"/>
      <c r="AI47" s="801"/>
      <c r="AJ47" s="801"/>
      <c r="AK47" s="803"/>
      <c r="AL47" s="785"/>
      <c r="AM47" s="801"/>
      <c r="AN47" s="801"/>
      <c r="AO47" s="803"/>
      <c r="AP47" s="766"/>
      <c r="AQ47" s="766"/>
      <c r="AR47" s="779"/>
      <c r="AS47" s="776"/>
      <c r="AT47" s="777"/>
      <c r="AU47" s="778"/>
    </row>
    <row r="48" spans="2:47" s="34" customFormat="1" ht="15" customHeight="1" x14ac:dyDescent="0.25">
      <c r="B48" s="750"/>
      <c r="C48" s="751"/>
      <c r="D48" s="767" t="s">
        <v>57</v>
      </c>
      <c r="E48" s="768"/>
      <c r="F48" s="771" t="str">
        <f>Overview_SelectedInterventions!N51</f>
        <v>-</v>
      </c>
      <c r="G48" s="762"/>
      <c r="H48" s="762"/>
      <c r="I48" s="763"/>
      <c r="J48" s="798"/>
      <c r="K48" s="796"/>
      <c r="L48" s="796"/>
      <c r="M48" s="804" t="e">
        <f>IF(ISNUMBER(J48),J48,(K48/L48))</f>
        <v>#DIV/0!</v>
      </c>
      <c r="N48" s="798"/>
      <c r="O48" s="796"/>
      <c r="P48" s="796"/>
      <c r="Q48" s="804" t="e">
        <f>IF(ISNUMBER(N48),N48,(O48/P48))</f>
        <v>#DIV/0!</v>
      </c>
      <c r="R48" s="798"/>
      <c r="S48" s="796"/>
      <c r="T48" s="796"/>
      <c r="U48" s="804" t="e">
        <f>IF(ISNUMBER(R48),R48,(S48/T48))</f>
        <v>#DIV/0!</v>
      </c>
      <c r="V48" s="798"/>
      <c r="W48" s="796"/>
      <c r="X48" s="796"/>
      <c r="Y48" s="804" t="e">
        <f>IF(ISNUMBER(V48),V48,(W48/X48))</f>
        <v>#DIV/0!</v>
      </c>
      <c r="Z48" s="798"/>
      <c r="AA48" s="796"/>
      <c r="AB48" s="796"/>
      <c r="AC48" s="804" t="e">
        <f>IF(ISNUMBER(Z48),Z48,(AA48/AB48))</f>
        <v>#DIV/0!</v>
      </c>
      <c r="AD48" s="798"/>
      <c r="AE48" s="796"/>
      <c r="AF48" s="796"/>
      <c r="AG48" s="804" t="e">
        <f>IF(ISNUMBER(AD48),AD48,(AE48/AF48))</f>
        <v>#DIV/0!</v>
      </c>
      <c r="AH48" s="798"/>
      <c r="AI48" s="796"/>
      <c r="AJ48" s="796"/>
      <c r="AK48" s="804" t="e">
        <f>IF(ISNUMBER(AH48),AH48,(AI48/AJ48))</f>
        <v>#DIV/0!</v>
      </c>
      <c r="AL48" s="798"/>
      <c r="AM48" s="796"/>
      <c r="AN48" s="796"/>
      <c r="AO48" s="804" t="e">
        <f>IF(ISNUMBER(AL48),AL48,(AM48/AN48))</f>
        <v>#DIV/0!</v>
      </c>
      <c r="AP48" s="774"/>
      <c r="AQ48" s="766"/>
      <c r="AR48" s="775"/>
      <c r="AS48" s="776"/>
      <c r="AT48" s="777"/>
      <c r="AU48" s="778"/>
    </row>
    <row r="49" spans="2:47" s="34" customFormat="1" ht="15" customHeight="1" x14ac:dyDescent="0.25">
      <c r="B49" s="750"/>
      <c r="C49" s="751"/>
      <c r="D49" s="769"/>
      <c r="E49" s="770"/>
      <c r="F49" s="761"/>
      <c r="G49" s="762"/>
      <c r="H49" s="762"/>
      <c r="I49" s="763"/>
      <c r="J49" s="785"/>
      <c r="K49" s="801"/>
      <c r="L49" s="801"/>
      <c r="M49" s="803"/>
      <c r="N49" s="785"/>
      <c r="O49" s="801"/>
      <c r="P49" s="801"/>
      <c r="Q49" s="803"/>
      <c r="R49" s="785"/>
      <c r="S49" s="801"/>
      <c r="T49" s="801"/>
      <c r="U49" s="803"/>
      <c r="V49" s="785"/>
      <c r="W49" s="801"/>
      <c r="X49" s="801"/>
      <c r="Y49" s="803"/>
      <c r="Z49" s="785"/>
      <c r="AA49" s="801"/>
      <c r="AB49" s="801"/>
      <c r="AC49" s="803"/>
      <c r="AD49" s="785"/>
      <c r="AE49" s="801"/>
      <c r="AF49" s="801"/>
      <c r="AG49" s="803"/>
      <c r="AH49" s="785"/>
      <c r="AI49" s="801"/>
      <c r="AJ49" s="801"/>
      <c r="AK49" s="803"/>
      <c r="AL49" s="785"/>
      <c r="AM49" s="801"/>
      <c r="AN49" s="801"/>
      <c r="AO49" s="803"/>
      <c r="AP49" s="766"/>
      <c r="AQ49" s="766"/>
      <c r="AR49" s="779"/>
      <c r="AS49" s="776"/>
      <c r="AT49" s="777"/>
      <c r="AU49" s="778"/>
    </row>
    <row r="50" spans="2:47" s="34" customFormat="1" ht="15" customHeight="1" x14ac:dyDescent="0.25">
      <c r="B50" s="750"/>
      <c r="C50" s="751"/>
      <c r="D50" s="767" t="s">
        <v>58</v>
      </c>
      <c r="E50" s="768"/>
      <c r="F50" s="771" t="str">
        <f>Overview_SelectedInterventions!N53</f>
        <v>-</v>
      </c>
      <c r="G50" s="762"/>
      <c r="H50" s="762"/>
      <c r="I50" s="763"/>
      <c r="J50" s="798"/>
      <c r="K50" s="796"/>
      <c r="L50" s="796"/>
      <c r="M50" s="804" t="e">
        <f>IF(ISNUMBER(J50),J50,(K50/L50))</f>
        <v>#DIV/0!</v>
      </c>
      <c r="N50" s="798"/>
      <c r="O50" s="796"/>
      <c r="P50" s="796"/>
      <c r="Q50" s="804" t="e">
        <f>IF(ISNUMBER(N50),N50,(O50/P50))</f>
        <v>#DIV/0!</v>
      </c>
      <c r="R50" s="798"/>
      <c r="S50" s="796"/>
      <c r="T50" s="796"/>
      <c r="U50" s="804" t="e">
        <f>IF(ISNUMBER(R50),R50,(S50/T50))</f>
        <v>#DIV/0!</v>
      </c>
      <c r="V50" s="798"/>
      <c r="W50" s="796"/>
      <c r="X50" s="796"/>
      <c r="Y50" s="804" t="e">
        <f>IF(ISNUMBER(V50),V50,(W50/X50))</f>
        <v>#DIV/0!</v>
      </c>
      <c r="Z50" s="798"/>
      <c r="AA50" s="796"/>
      <c r="AB50" s="796"/>
      <c r="AC50" s="804" t="e">
        <f>IF(ISNUMBER(Z50),Z50,(AA50/AB50))</f>
        <v>#DIV/0!</v>
      </c>
      <c r="AD50" s="798"/>
      <c r="AE50" s="796"/>
      <c r="AF50" s="796"/>
      <c r="AG50" s="804" t="e">
        <f>IF(ISNUMBER(AD50),AD50,(AE50/AF50))</f>
        <v>#DIV/0!</v>
      </c>
      <c r="AH50" s="798"/>
      <c r="AI50" s="796"/>
      <c r="AJ50" s="796"/>
      <c r="AK50" s="804" t="e">
        <f>IF(ISNUMBER(AH50),AH50,(AI50/AJ50))</f>
        <v>#DIV/0!</v>
      </c>
      <c r="AL50" s="798"/>
      <c r="AM50" s="796"/>
      <c r="AN50" s="796"/>
      <c r="AO50" s="804" t="e">
        <f>IF(ISNUMBER(AL50),AL50,(AM50/AN50))</f>
        <v>#DIV/0!</v>
      </c>
      <c r="AP50" s="774"/>
      <c r="AQ50" s="766"/>
      <c r="AR50" s="775"/>
      <c r="AS50" s="776"/>
      <c r="AT50" s="777"/>
      <c r="AU50" s="778"/>
    </row>
    <row r="51" spans="2:47" s="34" customFormat="1" ht="15" customHeight="1" x14ac:dyDescent="0.25">
      <c r="B51" s="750"/>
      <c r="C51" s="751"/>
      <c r="D51" s="769"/>
      <c r="E51" s="770"/>
      <c r="F51" s="761"/>
      <c r="G51" s="762"/>
      <c r="H51" s="762"/>
      <c r="I51" s="763"/>
      <c r="J51" s="785"/>
      <c r="K51" s="801"/>
      <c r="L51" s="801"/>
      <c r="M51" s="803"/>
      <c r="N51" s="785"/>
      <c r="O51" s="801"/>
      <c r="P51" s="801"/>
      <c r="Q51" s="803"/>
      <c r="R51" s="785"/>
      <c r="S51" s="801"/>
      <c r="T51" s="801"/>
      <c r="U51" s="803"/>
      <c r="V51" s="785"/>
      <c r="W51" s="801"/>
      <c r="X51" s="801"/>
      <c r="Y51" s="803"/>
      <c r="Z51" s="785"/>
      <c r="AA51" s="801"/>
      <c r="AB51" s="801"/>
      <c r="AC51" s="803"/>
      <c r="AD51" s="785"/>
      <c r="AE51" s="801"/>
      <c r="AF51" s="801"/>
      <c r="AG51" s="803"/>
      <c r="AH51" s="785"/>
      <c r="AI51" s="801"/>
      <c r="AJ51" s="801"/>
      <c r="AK51" s="803"/>
      <c r="AL51" s="785"/>
      <c r="AM51" s="801"/>
      <c r="AN51" s="801"/>
      <c r="AO51" s="803"/>
      <c r="AP51" s="766"/>
      <c r="AQ51" s="766"/>
      <c r="AR51" s="779"/>
      <c r="AS51" s="776"/>
      <c r="AT51" s="777"/>
      <c r="AU51" s="778"/>
    </row>
    <row r="52" spans="2:47" s="34" customFormat="1" ht="15" customHeight="1" x14ac:dyDescent="0.25">
      <c r="B52" s="750"/>
      <c r="C52" s="751"/>
      <c r="D52" s="767" t="s">
        <v>59</v>
      </c>
      <c r="E52" s="768"/>
      <c r="F52" s="771" t="str">
        <f>Overview_SelectedInterventions!N55</f>
        <v>-</v>
      </c>
      <c r="G52" s="762"/>
      <c r="H52" s="762"/>
      <c r="I52" s="763"/>
      <c r="J52" s="798"/>
      <c r="K52" s="796"/>
      <c r="L52" s="796"/>
      <c r="M52" s="804" t="e">
        <f>IF(ISNUMBER(J52),J52,(K52/L52))</f>
        <v>#DIV/0!</v>
      </c>
      <c r="N52" s="798"/>
      <c r="O52" s="796"/>
      <c r="P52" s="796"/>
      <c r="Q52" s="804" t="e">
        <f>IF(ISNUMBER(N52),N52,(O52/P52))</f>
        <v>#DIV/0!</v>
      </c>
      <c r="R52" s="798"/>
      <c r="S52" s="796"/>
      <c r="T52" s="796"/>
      <c r="U52" s="804" t="e">
        <f>IF(ISNUMBER(R52),R52,(S52/T52))</f>
        <v>#DIV/0!</v>
      </c>
      <c r="V52" s="798"/>
      <c r="W52" s="796"/>
      <c r="X52" s="796"/>
      <c r="Y52" s="804" t="e">
        <f>IF(ISNUMBER(V52),V52,(W52/X52))</f>
        <v>#DIV/0!</v>
      </c>
      <c r="Z52" s="798"/>
      <c r="AA52" s="796"/>
      <c r="AB52" s="796"/>
      <c r="AC52" s="804" t="e">
        <f>IF(ISNUMBER(Z52),Z52,(AA52/AB52))</f>
        <v>#DIV/0!</v>
      </c>
      <c r="AD52" s="798"/>
      <c r="AE52" s="796"/>
      <c r="AF52" s="796"/>
      <c r="AG52" s="804" t="e">
        <f>IF(ISNUMBER(AD52),AD52,(AE52/AF52))</f>
        <v>#DIV/0!</v>
      </c>
      <c r="AH52" s="798"/>
      <c r="AI52" s="796"/>
      <c r="AJ52" s="796"/>
      <c r="AK52" s="804" t="e">
        <f>IF(ISNUMBER(AH52),AH52,(AI52/AJ52))</f>
        <v>#DIV/0!</v>
      </c>
      <c r="AL52" s="798"/>
      <c r="AM52" s="796"/>
      <c r="AN52" s="796"/>
      <c r="AO52" s="804" t="e">
        <f>IF(ISNUMBER(AL52),AL52,(AM52/AN52))</f>
        <v>#DIV/0!</v>
      </c>
      <c r="AP52" s="774"/>
      <c r="AQ52" s="766"/>
      <c r="AR52" s="775"/>
      <c r="AS52" s="776"/>
      <c r="AT52" s="777"/>
      <c r="AU52" s="778"/>
    </row>
    <row r="53" spans="2:47" s="34" customFormat="1" ht="15" customHeight="1" x14ac:dyDescent="0.25">
      <c r="B53" s="752"/>
      <c r="C53" s="753"/>
      <c r="D53" s="786"/>
      <c r="E53" s="787"/>
      <c r="F53" s="788"/>
      <c r="G53" s="789"/>
      <c r="H53" s="789"/>
      <c r="I53" s="790"/>
      <c r="J53" s="799"/>
      <c r="K53" s="797"/>
      <c r="L53" s="797"/>
      <c r="M53" s="807"/>
      <c r="N53" s="799"/>
      <c r="O53" s="797"/>
      <c r="P53" s="797"/>
      <c r="Q53" s="807"/>
      <c r="R53" s="799"/>
      <c r="S53" s="797"/>
      <c r="T53" s="797"/>
      <c r="U53" s="807"/>
      <c r="V53" s="799"/>
      <c r="W53" s="797"/>
      <c r="X53" s="797"/>
      <c r="Y53" s="807"/>
      <c r="Z53" s="799"/>
      <c r="AA53" s="797"/>
      <c r="AB53" s="797"/>
      <c r="AC53" s="807"/>
      <c r="AD53" s="799"/>
      <c r="AE53" s="797"/>
      <c r="AF53" s="797"/>
      <c r="AG53" s="807"/>
      <c r="AH53" s="799"/>
      <c r="AI53" s="797"/>
      <c r="AJ53" s="797"/>
      <c r="AK53" s="807"/>
      <c r="AL53" s="799"/>
      <c r="AM53" s="797"/>
      <c r="AN53" s="797"/>
      <c r="AO53" s="807"/>
      <c r="AP53" s="791"/>
      <c r="AQ53" s="791"/>
      <c r="AR53" s="792"/>
      <c r="AS53" s="793"/>
      <c r="AT53" s="794"/>
      <c r="AU53" s="795"/>
    </row>
    <row r="54" spans="2:47" s="34" customFormat="1" ht="15" customHeight="1" x14ac:dyDescent="0.25">
      <c r="B54" s="748" t="str">
        <f>'Select Interventions'!E17</f>
        <v>Select intervention #5</v>
      </c>
      <c r="C54" s="749"/>
      <c r="D54" s="805" t="s">
        <v>55</v>
      </c>
      <c r="E54" s="806"/>
      <c r="F54" s="758" t="str">
        <f>Overview_SelectedInterventions!N58</f>
        <v>-</v>
      </c>
      <c r="G54" s="759"/>
      <c r="H54" s="759"/>
      <c r="I54" s="760"/>
      <c r="J54" s="784"/>
      <c r="K54" s="800"/>
      <c r="L54" s="800"/>
      <c r="M54" s="802" t="e">
        <f>IF(ISNUMBER(J54),J54,(K54/L54))</f>
        <v>#DIV/0!</v>
      </c>
      <c r="N54" s="784"/>
      <c r="O54" s="800"/>
      <c r="P54" s="800"/>
      <c r="Q54" s="802" t="e">
        <f>IF(ISNUMBER(N54),N54,(O54/P54))</f>
        <v>#DIV/0!</v>
      </c>
      <c r="R54" s="784"/>
      <c r="S54" s="800"/>
      <c r="T54" s="800"/>
      <c r="U54" s="802" t="e">
        <f>IF(ISNUMBER(R54),R54,(S54/T54))</f>
        <v>#DIV/0!</v>
      </c>
      <c r="V54" s="784"/>
      <c r="W54" s="800"/>
      <c r="X54" s="800"/>
      <c r="Y54" s="802" t="e">
        <f>IF(ISNUMBER(V54),V54,(W54/X54))</f>
        <v>#DIV/0!</v>
      </c>
      <c r="Z54" s="784"/>
      <c r="AA54" s="800"/>
      <c r="AB54" s="800"/>
      <c r="AC54" s="802" t="e">
        <f>IF(ISNUMBER(Z54),Z54,(AA54/AB54))</f>
        <v>#DIV/0!</v>
      </c>
      <c r="AD54" s="784"/>
      <c r="AE54" s="800"/>
      <c r="AF54" s="800"/>
      <c r="AG54" s="802" t="e">
        <f>IF(ISNUMBER(AD54),AD54,(AE54/AF54))</f>
        <v>#DIV/0!</v>
      </c>
      <c r="AH54" s="784"/>
      <c r="AI54" s="800"/>
      <c r="AJ54" s="800"/>
      <c r="AK54" s="802" t="e">
        <f>IF(ISNUMBER(AH54),AH54,(AI54/AJ54))</f>
        <v>#DIV/0!</v>
      </c>
      <c r="AL54" s="784"/>
      <c r="AM54" s="800"/>
      <c r="AN54" s="800"/>
      <c r="AO54" s="802" t="e">
        <f>IF(ISNUMBER(AL54),AL54,(AM54/AN54))</f>
        <v>#DIV/0!</v>
      </c>
      <c r="AP54" s="764"/>
      <c r="AQ54" s="765"/>
      <c r="AR54" s="780"/>
      <c r="AS54" s="781"/>
      <c r="AT54" s="782"/>
      <c r="AU54" s="783"/>
    </row>
    <row r="55" spans="2:47" s="34" customFormat="1" ht="15" customHeight="1" x14ac:dyDescent="0.25">
      <c r="B55" s="750"/>
      <c r="C55" s="751"/>
      <c r="D55" s="769"/>
      <c r="E55" s="770"/>
      <c r="F55" s="761"/>
      <c r="G55" s="762"/>
      <c r="H55" s="762"/>
      <c r="I55" s="763"/>
      <c r="J55" s="785"/>
      <c r="K55" s="801"/>
      <c r="L55" s="801"/>
      <c r="M55" s="803"/>
      <c r="N55" s="785"/>
      <c r="O55" s="801"/>
      <c r="P55" s="801"/>
      <c r="Q55" s="803"/>
      <c r="R55" s="785"/>
      <c r="S55" s="801"/>
      <c r="T55" s="801"/>
      <c r="U55" s="803"/>
      <c r="V55" s="785"/>
      <c r="W55" s="801"/>
      <c r="X55" s="801"/>
      <c r="Y55" s="803"/>
      <c r="Z55" s="785"/>
      <c r="AA55" s="801"/>
      <c r="AB55" s="801"/>
      <c r="AC55" s="803"/>
      <c r="AD55" s="785"/>
      <c r="AE55" s="801"/>
      <c r="AF55" s="801"/>
      <c r="AG55" s="803"/>
      <c r="AH55" s="785"/>
      <c r="AI55" s="801"/>
      <c r="AJ55" s="801"/>
      <c r="AK55" s="803"/>
      <c r="AL55" s="785"/>
      <c r="AM55" s="801"/>
      <c r="AN55" s="801"/>
      <c r="AO55" s="803"/>
      <c r="AP55" s="766"/>
      <c r="AQ55" s="766"/>
      <c r="AR55" s="779"/>
      <c r="AS55" s="776"/>
      <c r="AT55" s="777"/>
      <c r="AU55" s="778"/>
    </row>
    <row r="56" spans="2:47" s="34" customFormat="1" ht="15" customHeight="1" x14ac:dyDescent="0.25">
      <c r="B56" s="750"/>
      <c r="C56" s="751"/>
      <c r="D56" s="767" t="s">
        <v>56</v>
      </c>
      <c r="E56" s="768"/>
      <c r="F56" s="771" t="str">
        <f>Overview_SelectedInterventions!N60</f>
        <v>-</v>
      </c>
      <c r="G56" s="762"/>
      <c r="H56" s="762"/>
      <c r="I56" s="763"/>
      <c r="J56" s="798"/>
      <c r="K56" s="796"/>
      <c r="L56" s="796"/>
      <c r="M56" s="804" t="e">
        <f>IF(ISNUMBER(J56),J56,(K56/L56))</f>
        <v>#DIV/0!</v>
      </c>
      <c r="N56" s="798"/>
      <c r="O56" s="796"/>
      <c r="P56" s="796"/>
      <c r="Q56" s="804" t="e">
        <f>IF(ISNUMBER(N56),N56,(O56/P56))</f>
        <v>#DIV/0!</v>
      </c>
      <c r="R56" s="798"/>
      <c r="S56" s="796"/>
      <c r="T56" s="796"/>
      <c r="U56" s="804" t="e">
        <f>IF(ISNUMBER(R56),R56,(S56/T56))</f>
        <v>#DIV/0!</v>
      </c>
      <c r="V56" s="798"/>
      <c r="W56" s="796"/>
      <c r="X56" s="796"/>
      <c r="Y56" s="804" t="e">
        <f>IF(ISNUMBER(V56),V56,(W56/X56))</f>
        <v>#DIV/0!</v>
      </c>
      <c r="Z56" s="798"/>
      <c r="AA56" s="796"/>
      <c r="AB56" s="796"/>
      <c r="AC56" s="804" t="e">
        <f>IF(ISNUMBER(Z56),Z56,(AA56/AB56))</f>
        <v>#DIV/0!</v>
      </c>
      <c r="AD56" s="798"/>
      <c r="AE56" s="796"/>
      <c r="AF56" s="796"/>
      <c r="AG56" s="804" t="e">
        <f>IF(ISNUMBER(AD56),AD56,(AE56/AF56))</f>
        <v>#DIV/0!</v>
      </c>
      <c r="AH56" s="798"/>
      <c r="AI56" s="796"/>
      <c r="AJ56" s="796"/>
      <c r="AK56" s="804" t="e">
        <f>IF(ISNUMBER(AH56),AH56,(AI56/AJ56))</f>
        <v>#DIV/0!</v>
      </c>
      <c r="AL56" s="798"/>
      <c r="AM56" s="796"/>
      <c r="AN56" s="796"/>
      <c r="AO56" s="804" t="e">
        <f>IF(ISNUMBER(AL56),AL56,(AM56/AN56))</f>
        <v>#DIV/0!</v>
      </c>
      <c r="AP56" s="774"/>
      <c r="AQ56" s="766"/>
      <c r="AR56" s="775"/>
      <c r="AS56" s="776"/>
      <c r="AT56" s="777"/>
      <c r="AU56" s="778"/>
    </row>
    <row r="57" spans="2:47" s="34" customFormat="1" ht="15" customHeight="1" x14ac:dyDescent="0.25">
      <c r="B57" s="750"/>
      <c r="C57" s="751"/>
      <c r="D57" s="769"/>
      <c r="E57" s="770"/>
      <c r="F57" s="761"/>
      <c r="G57" s="762"/>
      <c r="H57" s="762"/>
      <c r="I57" s="763"/>
      <c r="J57" s="785"/>
      <c r="K57" s="801"/>
      <c r="L57" s="801"/>
      <c r="M57" s="803"/>
      <c r="N57" s="785"/>
      <c r="O57" s="801"/>
      <c r="P57" s="801"/>
      <c r="Q57" s="803"/>
      <c r="R57" s="785"/>
      <c r="S57" s="801"/>
      <c r="T57" s="801"/>
      <c r="U57" s="803"/>
      <c r="V57" s="785"/>
      <c r="W57" s="801"/>
      <c r="X57" s="801"/>
      <c r="Y57" s="803"/>
      <c r="Z57" s="785"/>
      <c r="AA57" s="801"/>
      <c r="AB57" s="801"/>
      <c r="AC57" s="803"/>
      <c r="AD57" s="785"/>
      <c r="AE57" s="801"/>
      <c r="AF57" s="801"/>
      <c r="AG57" s="803"/>
      <c r="AH57" s="785"/>
      <c r="AI57" s="801"/>
      <c r="AJ57" s="801"/>
      <c r="AK57" s="803"/>
      <c r="AL57" s="785"/>
      <c r="AM57" s="801"/>
      <c r="AN57" s="801"/>
      <c r="AO57" s="803"/>
      <c r="AP57" s="766"/>
      <c r="AQ57" s="766"/>
      <c r="AR57" s="779"/>
      <c r="AS57" s="776"/>
      <c r="AT57" s="777"/>
      <c r="AU57" s="778"/>
    </row>
    <row r="58" spans="2:47" s="34" customFormat="1" ht="15" customHeight="1" x14ac:dyDescent="0.25">
      <c r="B58" s="750"/>
      <c r="C58" s="751"/>
      <c r="D58" s="767" t="s">
        <v>82</v>
      </c>
      <c r="E58" s="768"/>
      <c r="F58" s="771" t="str">
        <f>Overview_SelectedInterventions!N62</f>
        <v>-</v>
      </c>
      <c r="G58" s="762"/>
      <c r="H58" s="762"/>
      <c r="I58" s="763"/>
      <c r="J58" s="798"/>
      <c r="K58" s="796"/>
      <c r="L58" s="796"/>
      <c r="M58" s="804" t="e">
        <f>IF(ISNUMBER(J58),J58,(K58/L58))</f>
        <v>#DIV/0!</v>
      </c>
      <c r="N58" s="798"/>
      <c r="O58" s="796"/>
      <c r="P58" s="796"/>
      <c r="Q58" s="804" t="e">
        <f>IF(ISNUMBER(N58),N58,(O58/P58))</f>
        <v>#DIV/0!</v>
      </c>
      <c r="R58" s="798"/>
      <c r="S58" s="796"/>
      <c r="T58" s="796"/>
      <c r="U58" s="804" t="e">
        <f>IF(ISNUMBER(R58),R58,(S58/T58))</f>
        <v>#DIV/0!</v>
      </c>
      <c r="V58" s="798"/>
      <c r="W58" s="796"/>
      <c r="X58" s="796"/>
      <c r="Y58" s="804" t="e">
        <f>IF(ISNUMBER(V58),V58,(W58/X58))</f>
        <v>#DIV/0!</v>
      </c>
      <c r="Z58" s="798"/>
      <c r="AA58" s="796"/>
      <c r="AB58" s="796"/>
      <c r="AC58" s="804" t="e">
        <f>IF(ISNUMBER(Z58),Z58,(AA58/AB58))</f>
        <v>#DIV/0!</v>
      </c>
      <c r="AD58" s="798"/>
      <c r="AE58" s="796"/>
      <c r="AF58" s="796"/>
      <c r="AG58" s="804" t="e">
        <f>IF(ISNUMBER(AD58),AD58,(AE58/AF58))</f>
        <v>#DIV/0!</v>
      </c>
      <c r="AH58" s="798"/>
      <c r="AI58" s="796"/>
      <c r="AJ58" s="796"/>
      <c r="AK58" s="804" t="e">
        <f>IF(ISNUMBER(AH58),AH58,(AI58/AJ58))</f>
        <v>#DIV/0!</v>
      </c>
      <c r="AL58" s="798"/>
      <c r="AM58" s="796"/>
      <c r="AN58" s="796"/>
      <c r="AO58" s="804" t="e">
        <f>IF(ISNUMBER(AL58),AL58,(AM58/AN58))</f>
        <v>#DIV/0!</v>
      </c>
      <c r="AP58" s="774"/>
      <c r="AQ58" s="766"/>
      <c r="AR58" s="775"/>
      <c r="AS58" s="776"/>
      <c r="AT58" s="777"/>
      <c r="AU58" s="778"/>
    </row>
    <row r="59" spans="2:47" s="34" customFormat="1" ht="15" customHeight="1" x14ac:dyDescent="0.25">
      <c r="B59" s="750"/>
      <c r="C59" s="751"/>
      <c r="D59" s="769"/>
      <c r="E59" s="770"/>
      <c r="F59" s="761"/>
      <c r="G59" s="762"/>
      <c r="H59" s="762"/>
      <c r="I59" s="763"/>
      <c r="J59" s="785"/>
      <c r="K59" s="801"/>
      <c r="L59" s="801"/>
      <c r="M59" s="803"/>
      <c r="N59" s="785"/>
      <c r="O59" s="801"/>
      <c r="P59" s="801"/>
      <c r="Q59" s="803"/>
      <c r="R59" s="785"/>
      <c r="S59" s="801"/>
      <c r="T59" s="801"/>
      <c r="U59" s="803"/>
      <c r="V59" s="785"/>
      <c r="W59" s="801"/>
      <c r="X59" s="801"/>
      <c r="Y59" s="803"/>
      <c r="Z59" s="785"/>
      <c r="AA59" s="801"/>
      <c r="AB59" s="801"/>
      <c r="AC59" s="803"/>
      <c r="AD59" s="785"/>
      <c r="AE59" s="801"/>
      <c r="AF59" s="801"/>
      <c r="AG59" s="803"/>
      <c r="AH59" s="785"/>
      <c r="AI59" s="801"/>
      <c r="AJ59" s="801"/>
      <c r="AK59" s="803"/>
      <c r="AL59" s="785"/>
      <c r="AM59" s="801"/>
      <c r="AN59" s="801"/>
      <c r="AO59" s="803"/>
      <c r="AP59" s="766"/>
      <c r="AQ59" s="766"/>
      <c r="AR59" s="779"/>
      <c r="AS59" s="776"/>
      <c r="AT59" s="777"/>
      <c r="AU59" s="778"/>
    </row>
    <row r="60" spans="2:47" s="34" customFormat="1" ht="15" customHeight="1" x14ac:dyDescent="0.25">
      <c r="B60" s="750"/>
      <c r="C60" s="751"/>
      <c r="D60" s="767" t="s">
        <v>57</v>
      </c>
      <c r="E60" s="768"/>
      <c r="F60" s="771" t="str">
        <f>Overview_SelectedInterventions!N64</f>
        <v>-</v>
      </c>
      <c r="G60" s="762"/>
      <c r="H60" s="762"/>
      <c r="I60" s="763"/>
      <c r="J60" s="798"/>
      <c r="K60" s="796"/>
      <c r="L60" s="796"/>
      <c r="M60" s="804" t="e">
        <f>IF(ISNUMBER(J60),J60,(K60/L60))</f>
        <v>#DIV/0!</v>
      </c>
      <c r="N60" s="798"/>
      <c r="O60" s="796"/>
      <c r="P60" s="796"/>
      <c r="Q60" s="804" t="e">
        <f>IF(ISNUMBER(N60),N60,(O60/P60))</f>
        <v>#DIV/0!</v>
      </c>
      <c r="R60" s="798"/>
      <c r="S60" s="796"/>
      <c r="T60" s="796"/>
      <c r="U60" s="804" t="e">
        <f>IF(ISNUMBER(R60),R60,(S60/T60))</f>
        <v>#DIV/0!</v>
      </c>
      <c r="V60" s="798"/>
      <c r="W60" s="796"/>
      <c r="X60" s="796"/>
      <c r="Y60" s="804" t="e">
        <f>IF(ISNUMBER(V60),V60,(W60/X60))</f>
        <v>#DIV/0!</v>
      </c>
      <c r="Z60" s="798"/>
      <c r="AA60" s="796"/>
      <c r="AB60" s="796"/>
      <c r="AC60" s="804" t="e">
        <f>IF(ISNUMBER(Z60),Z60,(AA60/AB60))</f>
        <v>#DIV/0!</v>
      </c>
      <c r="AD60" s="798"/>
      <c r="AE60" s="796"/>
      <c r="AF60" s="796"/>
      <c r="AG60" s="804" t="e">
        <f>IF(ISNUMBER(AD60),AD60,(AE60/AF60))</f>
        <v>#DIV/0!</v>
      </c>
      <c r="AH60" s="798"/>
      <c r="AI60" s="796"/>
      <c r="AJ60" s="796"/>
      <c r="AK60" s="804" t="e">
        <f>IF(ISNUMBER(AH60),AH60,(AI60/AJ60))</f>
        <v>#DIV/0!</v>
      </c>
      <c r="AL60" s="798"/>
      <c r="AM60" s="796"/>
      <c r="AN60" s="796"/>
      <c r="AO60" s="804" t="e">
        <f>IF(ISNUMBER(AL60),AL60,(AM60/AN60))</f>
        <v>#DIV/0!</v>
      </c>
      <c r="AP60" s="774"/>
      <c r="AQ60" s="766"/>
      <c r="AR60" s="775"/>
      <c r="AS60" s="776"/>
      <c r="AT60" s="777"/>
      <c r="AU60" s="778"/>
    </row>
    <row r="61" spans="2:47" s="34" customFormat="1" ht="15" customHeight="1" x14ac:dyDescent="0.25">
      <c r="B61" s="750"/>
      <c r="C61" s="751"/>
      <c r="D61" s="769"/>
      <c r="E61" s="770"/>
      <c r="F61" s="761"/>
      <c r="G61" s="762"/>
      <c r="H61" s="762"/>
      <c r="I61" s="763"/>
      <c r="J61" s="785"/>
      <c r="K61" s="801"/>
      <c r="L61" s="801"/>
      <c r="M61" s="803"/>
      <c r="N61" s="785"/>
      <c r="O61" s="801"/>
      <c r="P61" s="801"/>
      <c r="Q61" s="803"/>
      <c r="R61" s="785"/>
      <c r="S61" s="801"/>
      <c r="T61" s="801"/>
      <c r="U61" s="803"/>
      <c r="V61" s="785"/>
      <c r="W61" s="801"/>
      <c r="X61" s="801"/>
      <c r="Y61" s="803"/>
      <c r="Z61" s="785"/>
      <c r="AA61" s="801"/>
      <c r="AB61" s="801"/>
      <c r="AC61" s="803"/>
      <c r="AD61" s="785"/>
      <c r="AE61" s="801"/>
      <c r="AF61" s="801"/>
      <c r="AG61" s="803"/>
      <c r="AH61" s="785"/>
      <c r="AI61" s="801"/>
      <c r="AJ61" s="801"/>
      <c r="AK61" s="803"/>
      <c r="AL61" s="785"/>
      <c r="AM61" s="801"/>
      <c r="AN61" s="801"/>
      <c r="AO61" s="803"/>
      <c r="AP61" s="766"/>
      <c r="AQ61" s="766"/>
      <c r="AR61" s="779"/>
      <c r="AS61" s="776"/>
      <c r="AT61" s="777"/>
      <c r="AU61" s="778"/>
    </row>
    <row r="62" spans="2:47" s="34" customFormat="1" ht="15" customHeight="1" x14ac:dyDescent="0.25">
      <c r="B62" s="750"/>
      <c r="C62" s="751"/>
      <c r="D62" s="767" t="s">
        <v>58</v>
      </c>
      <c r="E62" s="768"/>
      <c r="F62" s="771" t="str">
        <f>Overview_SelectedInterventions!N66</f>
        <v>-</v>
      </c>
      <c r="G62" s="762"/>
      <c r="H62" s="762"/>
      <c r="I62" s="763"/>
      <c r="J62" s="798"/>
      <c r="K62" s="796"/>
      <c r="L62" s="796"/>
      <c r="M62" s="804" t="e">
        <f>IF(ISNUMBER(J62),J62,(K62/L62))</f>
        <v>#DIV/0!</v>
      </c>
      <c r="N62" s="798"/>
      <c r="O62" s="796"/>
      <c r="P62" s="796"/>
      <c r="Q62" s="804" t="e">
        <f>IF(ISNUMBER(N62),N62,(O62/P62))</f>
        <v>#DIV/0!</v>
      </c>
      <c r="R62" s="798"/>
      <c r="S62" s="796"/>
      <c r="T62" s="796"/>
      <c r="U62" s="804" t="e">
        <f>IF(ISNUMBER(R62),R62,(S62/T62))</f>
        <v>#DIV/0!</v>
      </c>
      <c r="V62" s="798"/>
      <c r="W62" s="796"/>
      <c r="X62" s="796"/>
      <c r="Y62" s="804" t="e">
        <f>IF(ISNUMBER(V62),V62,(W62/X62))</f>
        <v>#DIV/0!</v>
      </c>
      <c r="Z62" s="798"/>
      <c r="AA62" s="796"/>
      <c r="AB62" s="796"/>
      <c r="AC62" s="804" t="e">
        <f>IF(ISNUMBER(Z62),Z62,(AA62/AB62))</f>
        <v>#DIV/0!</v>
      </c>
      <c r="AD62" s="798"/>
      <c r="AE62" s="796"/>
      <c r="AF62" s="796"/>
      <c r="AG62" s="804" t="e">
        <f>IF(ISNUMBER(AD62),AD62,(AE62/AF62))</f>
        <v>#DIV/0!</v>
      </c>
      <c r="AH62" s="798"/>
      <c r="AI62" s="796"/>
      <c r="AJ62" s="796"/>
      <c r="AK62" s="804" t="e">
        <f>IF(ISNUMBER(AH62),AH62,(AI62/AJ62))</f>
        <v>#DIV/0!</v>
      </c>
      <c r="AL62" s="798"/>
      <c r="AM62" s="796"/>
      <c r="AN62" s="796"/>
      <c r="AO62" s="804" t="e">
        <f>IF(ISNUMBER(AL62),AL62,(AM62/AN62))</f>
        <v>#DIV/0!</v>
      </c>
      <c r="AP62" s="774"/>
      <c r="AQ62" s="766"/>
      <c r="AR62" s="775"/>
      <c r="AS62" s="776"/>
      <c r="AT62" s="777"/>
      <c r="AU62" s="778"/>
    </row>
    <row r="63" spans="2:47" s="34" customFormat="1" ht="15" customHeight="1" x14ac:dyDescent="0.25">
      <c r="B63" s="750"/>
      <c r="C63" s="751"/>
      <c r="D63" s="769"/>
      <c r="E63" s="770"/>
      <c r="F63" s="761"/>
      <c r="G63" s="762"/>
      <c r="H63" s="762"/>
      <c r="I63" s="763"/>
      <c r="J63" s="785"/>
      <c r="K63" s="801"/>
      <c r="L63" s="801"/>
      <c r="M63" s="803"/>
      <c r="N63" s="785"/>
      <c r="O63" s="801"/>
      <c r="P63" s="801"/>
      <c r="Q63" s="803"/>
      <c r="R63" s="785"/>
      <c r="S63" s="801"/>
      <c r="T63" s="801"/>
      <c r="U63" s="803"/>
      <c r="V63" s="785"/>
      <c r="W63" s="801"/>
      <c r="X63" s="801"/>
      <c r="Y63" s="803"/>
      <c r="Z63" s="785"/>
      <c r="AA63" s="801"/>
      <c r="AB63" s="801"/>
      <c r="AC63" s="803"/>
      <c r="AD63" s="785"/>
      <c r="AE63" s="801"/>
      <c r="AF63" s="801"/>
      <c r="AG63" s="803"/>
      <c r="AH63" s="785"/>
      <c r="AI63" s="801"/>
      <c r="AJ63" s="801"/>
      <c r="AK63" s="803"/>
      <c r="AL63" s="785"/>
      <c r="AM63" s="801"/>
      <c r="AN63" s="801"/>
      <c r="AO63" s="803"/>
      <c r="AP63" s="766"/>
      <c r="AQ63" s="766"/>
      <c r="AR63" s="779"/>
      <c r="AS63" s="776"/>
      <c r="AT63" s="777"/>
      <c r="AU63" s="778"/>
    </row>
    <row r="64" spans="2:47" s="34" customFormat="1" ht="15" customHeight="1" x14ac:dyDescent="0.25">
      <c r="B64" s="750"/>
      <c r="C64" s="751"/>
      <c r="D64" s="767" t="s">
        <v>59</v>
      </c>
      <c r="E64" s="768"/>
      <c r="F64" s="771" t="str">
        <f>Overview_SelectedInterventions!N68</f>
        <v>-</v>
      </c>
      <c r="G64" s="762"/>
      <c r="H64" s="762"/>
      <c r="I64" s="763"/>
      <c r="J64" s="798"/>
      <c r="K64" s="796"/>
      <c r="L64" s="796"/>
      <c r="M64" s="804" t="e">
        <f>IF(ISNUMBER(J64),J64,(K64/L64))</f>
        <v>#DIV/0!</v>
      </c>
      <c r="N64" s="798"/>
      <c r="O64" s="796"/>
      <c r="P64" s="796"/>
      <c r="Q64" s="804" t="e">
        <f>IF(ISNUMBER(N64),N64,(O64/P64))</f>
        <v>#DIV/0!</v>
      </c>
      <c r="R64" s="798"/>
      <c r="S64" s="796"/>
      <c r="T64" s="796"/>
      <c r="U64" s="804" t="e">
        <f>IF(ISNUMBER(R64),R64,(S64/T64))</f>
        <v>#DIV/0!</v>
      </c>
      <c r="V64" s="798"/>
      <c r="W64" s="796"/>
      <c r="X64" s="796"/>
      <c r="Y64" s="804" t="e">
        <f>IF(ISNUMBER(V64),V64,(W64/X64))</f>
        <v>#DIV/0!</v>
      </c>
      <c r="Z64" s="798"/>
      <c r="AA64" s="796"/>
      <c r="AB64" s="796"/>
      <c r="AC64" s="804" t="e">
        <f>IF(ISNUMBER(Z64),Z64,(AA64/AB64))</f>
        <v>#DIV/0!</v>
      </c>
      <c r="AD64" s="798"/>
      <c r="AE64" s="796"/>
      <c r="AF64" s="796"/>
      <c r="AG64" s="804" t="e">
        <f>IF(ISNUMBER(AD64),AD64,(AE64/AF64))</f>
        <v>#DIV/0!</v>
      </c>
      <c r="AH64" s="798"/>
      <c r="AI64" s="796"/>
      <c r="AJ64" s="796"/>
      <c r="AK64" s="804" t="e">
        <f>IF(ISNUMBER(AH64),AH64,(AI64/AJ64))</f>
        <v>#DIV/0!</v>
      </c>
      <c r="AL64" s="798"/>
      <c r="AM64" s="796"/>
      <c r="AN64" s="796"/>
      <c r="AO64" s="804" t="e">
        <f>IF(ISNUMBER(AL64),AL64,(AM64/AN64))</f>
        <v>#DIV/0!</v>
      </c>
      <c r="AP64" s="774"/>
      <c r="AQ64" s="766"/>
      <c r="AR64" s="775"/>
      <c r="AS64" s="776"/>
      <c r="AT64" s="777"/>
      <c r="AU64" s="778"/>
    </row>
    <row r="65" spans="2:47" s="34" customFormat="1" ht="15" customHeight="1" x14ac:dyDescent="0.25">
      <c r="B65" s="752"/>
      <c r="C65" s="753"/>
      <c r="D65" s="786"/>
      <c r="E65" s="787"/>
      <c r="F65" s="788"/>
      <c r="G65" s="789"/>
      <c r="H65" s="789"/>
      <c r="I65" s="790"/>
      <c r="J65" s="799"/>
      <c r="K65" s="797"/>
      <c r="L65" s="797"/>
      <c r="M65" s="807"/>
      <c r="N65" s="799"/>
      <c r="O65" s="797"/>
      <c r="P65" s="797"/>
      <c r="Q65" s="807"/>
      <c r="R65" s="799"/>
      <c r="S65" s="797"/>
      <c r="T65" s="797"/>
      <c r="U65" s="807"/>
      <c r="V65" s="799"/>
      <c r="W65" s="797"/>
      <c r="X65" s="797"/>
      <c r="Y65" s="807"/>
      <c r="Z65" s="799"/>
      <c r="AA65" s="797"/>
      <c r="AB65" s="797"/>
      <c r="AC65" s="807"/>
      <c r="AD65" s="799"/>
      <c r="AE65" s="797"/>
      <c r="AF65" s="797"/>
      <c r="AG65" s="807"/>
      <c r="AH65" s="799"/>
      <c r="AI65" s="797"/>
      <c r="AJ65" s="797"/>
      <c r="AK65" s="807"/>
      <c r="AL65" s="799"/>
      <c r="AM65" s="797"/>
      <c r="AN65" s="797"/>
      <c r="AO65" s="807"/>
      <c r="AP65" s="791"/>
      <c r="AQ65" s="791"/>
      <c r="AR65" s="792"/>
      <c r="AS65" s="793"/>
      <c r="AT65" s="794"/>
      <c r="AU65" s="795"/>
    </row>
    <row r="66" spans="2:47" s="34" customFormat="1" ht="15" customHeight="1" x14ac:dyDescent="0.25">
      <c r="B66" s="748" t="str">
        <f>'Select Interventions'!E20</f>
        <v>Select intervention #6</v>
      </c>
      <c r="C66" s="749"/>
      <c r="D66" s="805" t="s">
        <v>55</v>
      </c>
      <c r="E66" s="806"/>
      <c r="F66" s="758" t="str">
        <f>Overview_SelectedInterventions!N71</f>
        <v>-</v>
      </c>
      <c r="G66" s="759"/>
      <c r="H66" s="759"/>
      <c r="I66" s="760"/>
      <c r="J66" s="784"/>
      <c r="K66" s="800"/>
      <c r="L66" s="800"/>
      <c r="M66" s="802" t="e">
        <f>IF(ISNUMBER(J66),J66,(K66/L66))</f>
        <v>#DIV/0!</v>
      </c>
      <c r="N66" s="784"/>
      <c r="O66" s="800"/>
      <c r="P66" s="800"/>
      <c r="Q66" s="802" t="e">
        <f>IF(ISNUMBER(N66),N66,(O66/P66))</f>
        <v>#DIV/0!</v>
      </c>
      <c r="R66" s="784"/>
      <c r="S66" s="800"/>
      <c r="T66" s="800"/>
      <c r="U66" s="802" t="e">
        <f>IF(ISNUMBER(R66),R66,(S66/T66))</f>
        <v>#DIV/0!</v>
      </c>
      <c r="V66" s="784"/>
      <c r="W66" s="800"/>
      <c r="X66" s="800"/>
      <c r="Y66" s="802" t="e">
        <f>IF(ISNUMBER(V66),V66,(W66/X66))</f>
        <v>#DIV/0!</v>
      </c>
      <c r="Z66" s="784"/>
      <c r="AA66" s="800"/>
      <c r="AB66" s="800"/>
      <c r="AC66" s="802" t="e">
        <f>IF(ISNUMBER(Z66),Z66,(AA66/AB66))</f>
        <v>#DIV/0!</v>
      </c>
      <c r="AD66" s="784"/>
      <c r="AE66" s="800"/>
      <c r="AF66" s="800"/>
      <c r="AG66" s="802" t="e">
        <f>IF(ISNUMBER(AD66),AD66,(AE66/AF66))</f>
        <v>#DIV/0!</v>
      </c>
      <c r="AH66" s="784"/>
      <c r="AI66" s="800"/>
      <c r="AJ66" s="800"/>
      <c r="AK66" s="802" t="e">
        <f>IF(ISNUMBER(AH66),AH66,(AI66/AJ66))</f>
        <v>#DIV/0!</v>
      </c>
      <c r="AL66" s="784"/>
      <c r="AM66" s="800"/>
      <c r="AN66" s="800"/>
      <c r="AO66" s="802" t="e">
        <f>IF(ISNUMBER(AL66),AL66,(AM66/AN66))</f>
        <v>#DIV/0!</v>
      </c>
      <c r="AP66" s="764"/>
      <c r="AQ66" s="765"/>
      <c r="AR66" s="780"/>
      <c r="AS66" s="781"/>
      <c r="AT66" s="782"/>
      <c r="AU66" s="783"/>
    </row>
    <row r="67" spans="2:47" s="34" customFormat="1" ht="15" customHeight="1" x14ac:dyDescent="0.25">
      <c r="B67" s="750"/>
      <c r="C67" s="751"/>
      <c r="D67" s="769"/>
      <c r="E67" s="770"/>
      <c r="F67" s="761"/>
      <c r="G67" s="762"/>
      <c r="H67" s="762"/>
      <c r="I67" s="763"/>
      <c r="J67" s="785"/>
      <c r="K67" s="801"/>
      <c r="L67" s="801"/>
      <c r="M67" s="803"/>
      <c r="N67" s="785"/>
      <c r="O67" s="801"/>
      <c r="P67" s="801"/>
      <c r="Q67" s="803"/>
      <c r="R67" s="785"/>
      <c r="S67" s="801"/>
      <c r="T67" s="801"/>
      <c r="U67" s="803"/>
      <c r="V67" s="785"/>
      <c r="W67" s="801"/>
      <c r="X67" s="801"/>
      <c r="Y67" s="803"/>
      <c r="Z67" s="785"/>
      <c r="AA67" s="801"/>
      <c r="AB67" s="801"/>
      <c r="AC67" s="803"/>
      <c r="AD67" s="785"/>
      <c r="AE67" s="801"/>
      <c r="AF67" s="801"/>
      <c r="AG67" s="803"/>
      <c r="AH67" s="785"/>
      <c r="AI67" s="801"/>
      <c r="AJ67" s="801"/>
      <c r="AK67" s="803"/>
      <c r="AL67" s="785"/>
      <c r="AM67" s="801"/>
      <c r="AN67" s="801"/>
      <c r="AO67" s="803"/>
      <c r="AP67" s="766"/>
      <c r="AQ67" s="766"/>
      <c r="AR67" s="779"/>
      <c r="AS67" s="776"/>
      <c r="AT67" s="777"/>
      <c r="AU67" s="778"/>
    </row>
    <row r="68" spans="2:47" s="34" customFormat="1" ht="15" customHeight="1" x14ac:dyDescent="0.25">
      <c r="B68" s="750"/>
      <c r="C68" s="751"/>
      <c r="D68" s="767" t="s">
        <v>56</v>
      </c>
      <c r="E68" s="768"/>
      <c r="F68" s="771" t="str">
        <f>Overview_SelectedInterventions!N73</f>
        <v>-</v>
      </c>
      <c r="G68" s="762"/>
      <c r="H68" s="762"/>
      <c r="I68" s="763"/>
      <c r="J68" s="798"/>
      <c r="K68" s="796"/>
      <c r="L68" s="796"/>
      <c r="M68" s="804" t="e">
        <f>IF(ISNUMBER(J68),J68,(K68/L68))</f>
        <v>#DIV/0!</v>
      </c>
      <c r="N68" s="798"/>
      <c r="O68" s="796"/>
      <c r="P68" s="796"/>
      <c r="Q68" s="804" t="e">
        <f>IF(ISNUMBER(N68),N68,(O68/P68))</f>
        <v>#DIV/0!</v>
      </c>
      <c r="R68" s="798"/>
      <c r="S68" s="796"/>
      <c r="T68" s="796"/>
      <c r="U68" s="804" t="e">
        <f>IF(ISNUMBER(R68),R68,(S68/T68))</f>
        <v>#DIV/0!</v>
      </c>
      <c r="V68" s="798"/>
      <c r="W68" s="796"/>
      <c r="X68" s="796"/>
      <c r="Y68" s="804" t="e">
        <f>IF(ISNUMBER(V68),V68,(W68/X68))</f>
        <v>#DIV/0!</v>
      </c>
      <c r="Z68" s="798"/>
      <c r="AA68" s="796"/>
      <c r="AB68" s="796"/>
      <c r="AC68" s="804" t="e">
        <f>IF(ISNUMBER(Z68),Z68,(AA68/AB68))</f>
        <v>#DIV/0!</v>
      </c>
      <c r="AD68" s="798"/>
      <c r="AE68" s="796"/>
      <c r="AF68" s="796"/>
      <c r="AG68" s="804" t="e">
        <f>IF(ISNUMBER(AD68),AD68,(AE68/AF68))</f>
        <v>#DIV/0!</v>
      </c>
      <c r="AH68" s="798"/>
      <c r="AI68" s="796"/>
      <c r="AJ68" s="796"/>
      <c r="AK68" s="804" t="e">
        <f>IF(ISNUMBER(AH68),AH68,(AI68/AJ68))</f>
        <v>#DIV/0!</v>
      </c>
      <c r="AL68" s="798"/>
      <c r="AM68" s="796"/>
      <c r="AN68" s="796"/>
      <c r="AO68" s="804" t="e">
        <f>IF(ISNUMBER(AL68),AL68,(AM68/AN68))</f>
        <v>#DIV/0!</v>
      </c>
      <c r="AP68" s="774"/>
      <c r="AQ68" s="766"/>
      <c r="AR68" s="775"/>
      <c r="AS68" s="776"/>
      <c r="AT68" s="777"/>
      <c r="AU68" s="778"/>
    </row>
    <row r="69" spans="2:47" s="34" customFormat="1" ht="15" customHeight="1" x14ac:dyDescent="0.25">
      <c r="B69" s="750"/>
      <c r="C69" s="751"/>
      <c r="D69" s="769"/>
      <c r="E69" s="770"/>
      <c r="F69" s="761"/>
      <c r="G69" s="762"/>
      <c r="H69" s="762"/>
      <c r="I69" s="763"/>
      <c r="J69" s="785"/>
      <c r="K69" s="801"/>
      <c r="L69" s="801"/>
      <c r="M69" s="803"/>
      <c r="N69" s="785"/>
      <c r="O69" s="801"/>
      <c r="P69" s="801"/>
      <c r="Q69" s="803"/>
      <c r="R69" s="785"/>
      <c r="S69" s="801"/>
      <c r="T69" s="801"/>
      <c r="U69" s="803"/>
      <c r="V69" s="785"/>
      <c r="W69" s="801"/>
      <c r="X69" s="801"/>
      <c r="Y69" s="803"/>
      <c r="Z69" s="785"/>
      <c r="AA69" s="801"/>
      <c r="AB69" s="801"/>
      <c r="AC69" s="803"/>
      <c r="AD69" s="785"/>
      <c r="AE69" s="801"/>
      <c r="AF69" s="801"/>
      <c r="AG69" s="803"/>
      <c r="AH69" s="785"/>
      <c r="AI69" s="801"/>
      <c r="AJ69" s="801"/>
      <c r="AK69" s="803"/>
      <c r="AL69" s="785"/>
      <c r="AM69" s="801"/>
      <c r="AN69" s="801"/>
      <c r="AO69" s="803"/>
      <c r="AP69" s="766"/>
      <c r="AQ69" s="766"/>
      <c r="AR69" s="779"/>
      <c r="AS69" s="776"/>
      <c r="AT69" s="777"/>
      <c r="AU69" s="778"/>
    </row>
    <row r="70" spans="2:47" s="34" customFormat="1" ht="15" customHeight="1" x14ac:dyDescent="0.25">
      <c r="B70" s="750"/>
      <c r="C70" s="751"/>
      <c r="D70" s="767" t="s">
        <v>82</v>
      </c>
      <c r="E70" s="768"/>
      <c r="F70" s="771" t="str">
        <f>Overview_SelectedInterventions!N75</f>
        <v>-</v>
      </c>
      <c r="G70" s="762"/>
      <c r="H70" s="762"/>
      <c r="I70" s="763"/>
      <c r="J70" s="798"/>
      <c r="K70" s="796"/>
      <c r="L70" s="796"/>
      <c r="M70" s="804" t="e">
        <f>IF(ISNUMBER(J70),J70,(K70/L70))</f>
        <v>#DIV/0!</v>
      </c>
      <c r="N70" s="798"/>
      <c r="O70" s="796"/>
      <c r="P70" s="796"/>
      <c r="Q70" s="804" t="e">
        <f>IF(ISNUMBER(N70),N70,(O70/P70))</f>
        <v>#DIV/0!</v>
      </c>
      <c r="R70" s="798"/>
      <c r="S70" s="796"/>
      <c r="T70" s="796"/>
      <c r="U70" s="804" t="e">
        <f>IF(ISNUMBER(R70),R70,(S70/T70))</f>
        <v>#DIV/0!</v>
      </c>
      <c r="V70" s="798"/>
      <c r="W70" s="796"/>
      <c r="X70" s="796"/>
      <c r="Y70" s="804" t="e">
        <f>IF(ISNUMBER(V70),V70,(W70/X70))</f>
        <v>#DIV/0!</v>
      </c>
      <c r="Z70" s="798"/>
      <c r="AA70" s="796"/>
      <c r="AB70" s="796"/>
      <c r="AC70" s="804" t="e">
        <f>IF(ISNUMBER(Z70),Z70,(AA70/AB70))</f>
        <v>#DIV/0!</v>
      </c>
      <c r="AD70" s="798"/>
      <c r="AE70" s="796"/>
      <c r="AF70" s="796"/>
      <c r="AG70" s="804" t="e">
        <f>IF(ISNUMBER(AD70),AD70,(AE70/AF70))</f>
        <v>#DIV/0!</v>
      </c>
      <c r="AH70" s="798"/>
      <c r="AI70" s="796"/>
      <c r="AJ70" s="796"/>
      <c r="AK70" s="804" t="e">
        <f>IF(ISNUMBER(AH70),AH70,(AI70/AJ70))</f>
        <v>#DIV/0!</v>
      </c>
      <c r="AL70" s="798"/>
      <c r="AM70" s="796"/>
      <c r="AN70" s="796"/>
      <c r="AO70" s="804" t="e">
        <f>IF(ISNUMBER(AL70),AL70,(AM70/AN70))</f>
        <v>#DIV/0!</v>
      </c>
      <c r="AP70" s="774"/>
      <c r="AQ70" s="766"/>
      <c r="AR70" s="775"/>
      <c r="AS70" s="776"/>
      <c r="AT70" s="777"/>
      <c r="AU70" s="778"/>
    </row>
    <row r="71" spans="2:47" s="34" customFormat="1" ht="15" customHeight="1" x14ac:dyDescent="0.25">
      <c r="B71" s="750"/>
      <c r="C71" s="751"/>
      <c r="D71" s="769"/>
      <c r="E71" s="770"/>
      <c r="F71" s="761"/>
      <c r="G71" s="762"/>
      <c r="H71" s="762"/>
      <c r="I71" s="763"/>
      <c r="J71" s="785"/>
      <c r="K71" s="801"/>
      <c r="L71" s="801"/>
      <c r="M71" s="803"/>
      <c r="N71" s="785"/>
      <c r="O71" s="801"/>
      <c r="P71" s="801"/>
      <c r="Q71" s="803"/>
      <c r="R71" s="785"/>
      <c r="S71" s="801"/>
      <c r="T71" s="801"/>
      <c r="U71" s="803"/>
      <c r="V71" s="785"/>
      <c r="W71" s="801"/>
      <c r="X71" s="801"/>
      <c r="Y71" s="803"/>
      <c r="Z71" s="785"/>
      <c r="AA71" s="801"/>
      <c r="AB71" s="801"/>
      <c r="AC71" s="803"/>
      <c r="AD71" s="785"/>
      <c r="AE71" s="801"/>
      <c r="AF71" s="801"/>
      <c r="AG71" s="803"/>
      <c r="AH71" s="785"/>
      <c r="AI71" s="801"/>
      <c r="AJ71" s="801"/>
      <c r="AK71" s="803"/>
      <c r="AL71" s="785"/>
      <c r="AM71" s="801"/>
      <c r="AN71" s="801"/>
      <c r="AO71" s="803"/>
      <c r="AP71" s="766"/>
      <c r="AQ71" s="766"/>
      <c r="AR71" s="779"/>
      <c r="AS71" s="776"/>
      <c r="AT71" s="777"/>
      <c r="AU71" s="778"/>
    </row>
    <row r="72" spans="2:47" s="34" customFormat="1" ht="15" customHeight="1" x14ac:dyDescent="0.25">
      <c r="B72" s="750"/>
      <c r="C72" s="751"/>
      <c r="D72" s="767" t="s">
        <v>57</v>
      </c>
      <c r="E72" s="768"/>
      <c r="F72" s="771" t="str">
        <f>Overview_SelectedInterventions!N77</f>
        <v>-</v>
      </c>
      <c r="G72" s="762"/>
      <c r="H72" s="762"/>
      <c r="I72" s="763"/>
      <c r="J72" s="798"/>
      <c r="K72" s="796"/>
      <c r="L72" s="796"/>
      <c r="M72" s="804" t="e">
        <f>IF(ISNUMBER(J72),J72,(K72/L72))</f>
        <v>#DIV/0!</v>
      </c>
      <c r="N72" s="798"/>
      <c r="O72" s="796"/>
      <c r="P72" s="796"/>
      <c r="Q72" s="804" t="e">
        <f>IF(ISNUMBER(N72),N72,(O72/P72))</f>
        <v>#DIV/0!</v>
      </c>
      <c r="R72" s="798"/>
      <c r="S72" s="796"/>
      <c r="T72" s="796"/>
      <c r="U72" s="804" t="e">
        <f>IF(ISNUMBER(R72),R72,(S72/T72))</f>
        <v>#DIV/0!</v>
      </c>
      <c r="V72" s="798"/>
      <c r="W72" s="796"/>
      <c r="X72" s="796"/>
      <c r="Y72" s="804" t="e">
        <f>IF(ISNUMBER(V72),V72,(W72/X72))</f>
        <v>#DIV/0!</v>
      </c>
      <c r="Z72" s="798"/>
      <c r="AA72" s="796"/>
      <c r="AB72" s="796"/>
      <c r="AC72" s="804" t="e">
        <f>IF(ISNUMBER(Z72),Z72,(AA72/AB72))</f>
        <v>#DIV/0!</v>
      </c>
      <c r="AD72" s="798"/>
      <c r="AE72" s="796"/>
      <c r="AF72" s="796"/>
      <c r="AG72" s="804" t="e">
        <f>IF(ISNUMBER(AD72),AD72,(AE72/AF72))</f>
        <v>#DIV/0!</v>
      </c>
      <c r="AH72" s="798"/>
      <c r="AI72" s="796"/>
      <c r="AJ72" s="796"/>
      <c r="AK72" s="804" t="e">
        <f>IF(ISNUMBER(AH72),AH72,(AI72/AJ72))</f>
        <v>#DIV/0!</v>
      </c>
      <c r="AL72" s="798"/>
      <c r="AM72" s="796"/>
      <c r="AN72" s="796"/>
      <c r="AO72" s="804" t="e">
        <f>IF(ISNUMBER(AL72),AL72,(AM72/AN72))</f>
        <v>#DIV/0!</v>
      </c>
      <c r="AP72" s="774"/>
      <c r="AQ72" s="766"/>
      <c r="AR72" s="775"/>
      <c r="AS72" s="776"/>
      <c r="AT72" s="777"/>
      <c r="AU72" s="778"/>
    </row>
    <row r="73" spans="2:47" s="34" customFormat="1" ht="15" customHeight="1" x14ac:dyDescent="0.25">
      <c r="B73" s="750"/>
      <c r="C73" s="751"/>
      <c r="D73" s="769"/>
      <c r="E73" s="770"/>
      <c r="F73" s="761"/>
      <c r="G73" s="762"/>
      <c r="H73" s="762"/>
      <c r="I73" s="763"/>
      <c r="J73" s="785"/>
      <c r="K73" s="801"/>
      <c r="L73" s="801"/>
      <c r="M73" s="803"/>
      <c r="N73" s="785"/>
      <c r="O73" s="801"/>
      <c r="P73" s="801"/>
      <c r="Q73" s="803"/>
      <c r="R73" s="785"/>
      <c r="S73" s="801"/>
      <c r="T73" s="801"/>
      <c r="U73" s="803"/>
      <c r="V73" s="785"/>
      <c r="W73" s="801"/>
      <c r="X73" s="801"/>
      <c r="Y73" s="803"/>
      <c r="Z73" s="785"/>
      <c r="AA73" s="801"/>
      <c r="AB73" s="801"/>
      <c r="AC73" s="803"/>
      <c r="AD73" s="785"/>
      <c r="AE73" s="801"/>
      <c r="AF73" s="801"/>
      <c r="AG73" s="803"/>
      <c r="AH73" s="785"/>
      <c r="AI73" s="801"/>
      <c r="AJ73" s="801"/>
      <c r="AK73" s="803"/>
      <c r="AL73" s="785"/>
      <c r="AM73" s="801"/>
      <c r="AN73" s="801"/>
      <c r="AO73" s="803"/>
      <c r="AP73" s="766"/>
      <c r="AQ73" s="766"/>
      <c r="AR73" s="779"/>
      <c r="AS73" s="776"/>
      <c r="AT73" s="777"/>
      <c r="AU73" s="778"/>
    </row>
    <row r="74" spans="2:47" s="34" customFormat="1" ht="15" customHeight="1" x14ac:dyDescent="0.25">
      <c r="B74" s="750"/>
      <c r="C74" s="751"/>
      <c r="D74" s="767" t="s">
        <v>58</v>
      </c>
      <c r="E74" s="768"/>
      <c r="F74" s="771" t="str">
        <f>Overview_SelectedInterventions!N79</f>
        <v>-</v>
      </c>
      <c r="G74" s="762"/>
      <c r="H74" s="762"/>
      <c r="I74" s="763"/>
      <c r="J74" s="798"/>
      <c r="K74" s="796"/>
      <c r="L74" s="796"/>
      <c r="M74" s="804" t="e">
        <f>IF(ISNUMBER(J74),J74,(K74/L74))</f>
        <v>#DIV/0!</v>
      </c>
      <c r="N74" s="798"/>
      <c r="O74" s="796"/>
      <c r="P74" s="796"/>
      <c r="Q74" s="804" t="e">
        <f>IF(ISNUMBER(N74),N74,(O74/P74))</f>
        <v>#DIV/0!</v>
      </c>
      <c r="R74" s="798"/>
      <c r="S74" s="796"/>
      <c r="T74" s="796"/>
      <c r="U74" s="804" t="e">
        <f>IF(ISNUMBER(R74),R74,(S74/T74))</f>
        <v>#DIV/0!</v>
      </c>
      <c r="V74" s="798"/>
      <c r="W74" s="796"/>
      <c r="X74" s="796"/>
      <c r="Y74" s="804" t="e">
        <f>IF(ISNUMBER(V74),V74,(W74/X74))</f>
        <v>#DIV/0!</v>
      </c>
      <c r="Z74" s="798"/>
      <c r="AA74" s="796"/>
      <c r="AB74" s="796"/>
      <c r="AC74" s="804" t="e">
        <f>IF(ISNUMBER(Z74),Z74,(AA74/AB74))</f>
        <v>#DIV/0!</v>
      </c>
      <c r="AD74" s="798"/>
      <c r="AE74" s="796"/>
      <c r="AF74" s="796"/>
      <c r="AG74" s="804" t="e">
        <f>IF(ISNUMBER(AD74),AD74,(AE74/AF74))</f>
        <v>#DIV/0!</v>
      </c>
      <c r="AH74" s="798"/>
      <c r="AI74" s="796"/>
      <c r="AJ74" s="796"/>
      <c r="AK74" s="804" t="e">
        <f>IF(ISNUMBER(AH74),AH74,(AI74/AJ74))</f>
        <v>#DIV/0!</v>
      </c>
      <c r="AL74" s="798"/>
      <c r="AM74" s="796"/>
      <c r="AN74" s="796"/>
      <c r="AO74" s="804" t="e">
        <f>IF(ISNUMBER(AL74),AL74,(AM74/AN74))</f>
        <v>#DIV/0!</v>
      </c>
      <c r="AP74" s="774"/>
      <c r="AQ74" s="766"/>
      <c r="AR74" s="775"/>
      <c r="AS74" s="776"/>
      <c r="AT74" s="777"/>
      <c r="AU74" s="778"/>
    </row>
    <row r="75" spans="2:47" s="34" customFormat="1" ht="15" customHeight="1" x14ac:dyDescent="0.25">
      <c r="B75" s="750"/>
      <c r="C75" s="751"/>
      <c r="D75" s="769"/>
      <c r="E75" s="770"/>
      <c r="F75" s="761"/>
      <c r="G75" s="762"/>
      <c r="H75" s="762"/>
      <c r="I75" s="763"/>
      <c r="J75" s="785"/>
      <c r="K75" s="801"/>
      <c r="L75" s="801"/>
      <c r="M75" s="803"/>
      <c r="N75" s="785"/>
      <c r="O75" s="801"/>
      <c r="P75" s="801"/>
      <c r="Q75" s="803"/>
      <c r="R75" s="785"/>
      <c r="S75" s="801"/>
      <c r="T75" s="801"/>
      <c r="U75" s="803"/>
      <c r="V75" s="785"/>
      <c r="W75" s="801"/>
      <c r="X75" s="801"/>
      <c r="Y75" s="803"/>
      <c r="Z75" s="785"/>
      <c r="AA75" s="801"/>
      <c r="AB75" s="801"/>
      <c r="AC75" s="803"/>
      <c r="AD75" s="785"/>
      <c r="AE75" s="801"/>
      <c r="AF75" s="801"/>
      <c r="AG75" s="803"/>
      <c r="AH75" s="785"/>
      <c r="AI75" s="801"/>
      <c r="AJ75" s="801"/>
      <c r="AK75" s="803"/>
      <c r="AL75" s="785"/>
      <c r="AM75" s="801"/>
      <c r="AN75" s="801"/>
      <c r="AO75" s="803"/>
      <c r="AP75" s="766"/>
      <c r="AQ75" s="766"/>
      <c r="AR75" s="779"/>
      <c r="AS75" s="776"/>
      <c r="AT75" s="777"/>
      <c r="AU75" s="778"/>
    </row>
    <row r="76" spans="2:47" s="34" customFormat="1" ht="15" customHeight="1" x14ac:dyDescent="0.25">
      <c r="B76" s="750"/>
      <c r="C76" s="751"/>
      <c r="D76" s="767" t="s">
        <v>59</v>
      </c>
      <c r="E76" s="768"/>
      <c r="F76" s="771" t="str">
        <f>Overview_SelectedInterventions!N81</f>
        <v>-</v>
      </c>
      <c r="G76" s="762"/>
      <c r="H76" s="762"/>
      <c r="I76" s="763"/>
      <c r="J76" s="798"/>
      <c r="K76" s="796"/>
      <c r="L76" s="796"/>
      <c r="M76" s="804" t="e">
        <f>IF(ISNUMBER(J76),J76,(K76/L76))</f>
        <v>#DIV/0!</v>
      </c>
      <c r="N76" s="798"/>
      <c r="O76" s="796"/>
      <c r="P76" s="796"/>
      <c r="Q76" s="804" t="e">
        <f>IF(ISNUMBER(N76),N76,(O76/P76))</f>
        <v>#DIV/0!</v>
      </c>
      <c r="R76" s="798"/>
      <c r="S76" s="796"/>
      <c r="T76" s="796"/>
      <c r="U76" s="804" t="e">
        <f>IF(ISNUMBER(R76),R76,(S76/T76))</f>
        <v>#DIV/0!</v>
      </c>
      <c r="V76" s="798"/>
      <c r="W76" s="796"/>
      <c r="X76" s="796"/>
      <c r="Y76" s="804" t="e">
        <f>IF(ISNUMBER(V76),V76,(W76/X76))</f>
        <v>#DIV/0!</v>
      </c>
      <c r="Z76" s="798"/>
      <c r="AA76" s="796"/>
      <c r="AB76" s="796"/>
      <c r="AC76" s="804" t="e">
        <f>IF(ISNUMBER(Z76),Z76,(AA76/AB76))</f>
        <v>#DIV/0!</v>
      </c>
      <c r="AD76" s="798"/>
      <c r="AE76" s="796"/>
      <c r="AF76" s="796"/>
      <c r="AG76" s="804" t="e">
        <f>IF(ISNUMBER(AD76),AD76,(AE76/AF76))</f>
        <v>#DIV/0!</v>
      </c>
      <c r="AH76" s="798"/>
      <c r="AI76" s="796"/>
      <c r="AJ76" s="796"/>
      <c r="AK76" s="804" t="e">
        <f>IF(ISNUMBER(AH76),AH76,(AI76/AJ76))</f>
        <v>#DIV/0!</v>
      </c>
      <c r="AL76" s="798"/>
      <c r="AM76" s="796"/>
      <c r="AN76" s="796"/>
      <c r="AO76" s="804" t="e">
        <f>IF(ISNUMBER(AL76),AL76,(AM76/AN76))</f>
        <v>#DIV/0!</v>
      </c>
      <c r="AP76" s="774"/>
      <c r="AQ76" s="766"/>
      <c r="AR76" s="775"/>
      <c r="AS76" s="776"/>
      <c r="AT76" s="777"/>
      <c r="AU76" s="778"/>
    </row>
    <row r="77" spans="2:47" s="34" customFormat="1" ht="15" customHeight="1" x14ac:dyDescent="0.25">
      <c r="B77" s="752"/>
      <c r="C77" s="753"/>
      <c r="D77" s="786"/>
      <c r="E77" s="787"/>
      <c r="F77" s="788"/>
      <c r="G77" s="789"/>
      <c r="H77" s="789"/>
      <c r="I77" s="790"/>
      <c r="J77" s="799"/>
      <c r="K77" s="797"/>
      <c r="L77" s="797"/>
      <c r="M77" s="807"/>
      <c r="N77" s="799"/>
      <c r="O77" s="797"/>
      <c r="P77" s="797"/>
      <c r="Q77" s="807"/>
      <c r="R77" s="799"/>
      <c r="S77" s="797"/>
      <c r="T77" s="797"/>
      <c r="U77" s="807"/>
      <c r="V77" s="799"/>
      <c r="W77" s="797"/>
      <c r="X77" s="797"/>
      <c r="Y77" s="807"/>
      <c r="Z77" s="799"/>
      <c r="AA77" s="797"/>
      <c r="AB77" s="797"/>
      <c r="AC77" s="807"/>
      <c r="AD77" s="799"/>
      <c r="AE77" s="797"/>
      <c r="AF77" s="797"/>
      <c r="AG77" s="807"/>
      <c r="AH77" s="799"/>
      <c r="AI77" s="797"/>
      <c r="AJ77" s="797"/>
      <c r="AK77" s="807"/>
      <c r="AL77" s="799"/>
      <c r="AM77" s="797"/>
      <c r="AN77" s="797"/>
      <c r="AO77" s="807"/>
      <c r="AP77" s="791"/>
      <c r="AQ77" s="791"/>
      <c r="AR77" s="792"/>
      <c r="AS77" s="793"/>
      <c r="AT77" s="794"/>
      <c r="AU77" s="795"/>
    </row>
    <row r="78" spans="2:47" s="34" customFormat="1" ht="15" x14ac:dyDescent="0.25">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row>
    <row r="79" spans="2:47" s="34" customFormat="1" ht="15" x14ac:dyDescent="0.25">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row>
    <row r="80" spans="2:47" s="34" customFormat="1" ht="15" x14ac:dyDescent="0.25">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row>
    <row r="81" spans="10:41" s="34" customFormat="1" ht="15" x14ac:dyDescent="0.25">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row>
    <row r="82" spans="10:41" s="34" customFormat="1" ht="15" x14ac:dyDescent="0.25">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row>
    <row r="83" spans="10:41" s="34" customFormat="1" ht="15" x14ac:dyDescent="0.25">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row>
    <row r="84" spans="10:41" s="34" customFormat="1" ht="15" x14ac:dyDescent="0.25">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row>
    <row r="85" spans="10:41" s="34" customFormat="1" ht="15" x14ac:dyDescent="0.25">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row>
    <row r="86" spans="10:41" s="34" customFormat="1" ht="15" x14ac:dyDescent="0.25">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row>
    <row r="87" spans="10:41" s="34" customFormat="1" ht="15" x14ac:dyDescent="0.25">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row>
    <row r="88" spans="10:41" s="34" customFormat="1" ht="15" x14ac:dyDescent="0.25">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row>
    <row r="89" spans="10:41" s="34" customFormat="1" ht="15" x14ac:dyDescent="0.25">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row>
    <row r="90" spans="10:41" s="34" customFormat="1" ht="15" x14ac:dyDescent="0.25">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row>
    <row r="91" spans="10:41" s="34" customFormat="1" ht="15" x14ac:dyDescent="0.25">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row>
    <row r="92" spans="10:41" s="34" customFormat="1" ht="15" x14ac:dyDescent="0.25">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row>
    <row r="93" spans="10:41" s="34" customFormat="1" ht="15" x14ac:dyDescent="0.25">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row>
    <row r="94" spans="10:41" s="34" customFormat="1" ht="15" x14ac:dyDescent="0.25">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row>
    <row r="95" spans="10:41" s="34" customFormat="1" ht="15" x14ac:dyDescent="0.25">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row>
    <row r="96" spans="10:41" s="34" customFormat="1" ht="15" x14ac:dyDescent="0.25"/>
    <row r="97" s="34" customFormat="1" ht="15" x14ac:dyDescent="0.25"/>
    <row r="98" s="34" customFormat="1" ht="15" x14ac:dyDescent="0.25"/>
    <row r="99" s="34" customFormat="1" ht="15" x14ac:dyDescent="0.25"/>
    <row r="100" s="34" customFormat="1" ht="15" x14ac:dyDescent="0.25"/>
    <row r="101" s="34" customFormat="1" ht="15" x14ac:dyDescent="0.25"/>
    <row r="102" s="34" customFormat="1" ht="15" x14ac:dyDescent="0.25"/>
    <row r="103" s="34" customFormat="1" ht="15" x14ac:dyDescent="0.25"/>
    <row r="104" s="34" customFormat="1" ht="15" x14ac:dyDescent="0.25"/>
    <row r="105" s="34" customFormat="1" ht="15" x14ac:dyDescent="0.25"/>
    <row r="106" s="34" customFormat="1" ht="15" x14ac:dyDescent="0.25"/>
    <row r="107" s="34" customFormat="1" ht="15" x14ac:dyDescent="0.25"/>
    <row r="108" s="34" customFormat="1" ht="15" x14ac:dyDescent="0.25"/>
    <row r="109" s="34" customFormat="1" ht="15" x14ac:dyDescent="0.25"/>
    <row r="110" s="34" customFormat="1" ht="15" x14ac:dyDescent="0.25"/>
    <row r="111" s="34" customFormat="1" ht="15" x14ac:dyDescent="0.25"/>
    <row r="112" s="34" customFormat="1" ht="15" x14ac:dyDescent="0.25"/>
    <row r="113" s="34" customFormat="1" ht="15" x14ac:dyDescent="0.25"/>
    <row r="114" s="34" customFormat="1" ht="15" x14ac:dyDescent="0.25"/>
    <row r="115" s="34" customFormat="1" ht="15" x14ac:dyDescent="0.25"/>
    <row r="116" s="34" customFormat="1" ht="15" x14ac:dyDescent="0.25"/>
    <row r="117" s="34" customFormat="1" ht="15" x14ac:dyDescent="0.25"/>
    <row r="118" s="34" customFormat="1" ht="15" x14ac:dyDescent="0.25"/>
    <row r="119" s="34" customFormat="1" ht="15" x14ac:dyDescent="0.25"/>
    <row r="120" s="34" customFormat="1" ht="15" x14ac:dyDescent="0.25"/>
    <row r="121" s="34" customFormat="1" ht="15" x14ac:dyDescent="0.25"/>
    <row r="122" s="34" customFormat="1" ht="15" x14ac:dyDescent="0.25"/>
    <row r="123" s="34" customFormat="1" ht="15" x14ac:dyDescent="0.25"/>
    <row r="124" s="34" customFormat="1" ht="15" x14ac:dyDescent="0.25"/>
    <row r="125" s="34" customFormat="1" ht="15" x14ac:dyDescent="0.25"/>
    <row r="126" s="34" customFormat="1" ht="15" x14ac:dyDescent="0.25"/>
    <row r="127" s="34" customFormat="1" ht="15" x14ac:dyDescent="0.25"/>
    <row r="128" s="34" customFormat="1" ht="15" x14ac:dyDescent="0.25"/>
    <row r="129" s="34" customFormat="1" ht="15" x14ac:dyDescent="0.25"/>
    <row r="130" s="34" customFormat="1" ht="15" x14ac:dyDescent="0.25"/>
    <row r="131" s="34" customFormat="1" ht="15" x14ac:dyDescent="0.25"/>
    <row r="132" s="34" customFormat="1" ht="15" x14ac:dyDescent="0.25"/>
    <row r="133" s="34" customFormat="1" ht="15" x14ac:dyDescent="0.25"/>
    <row r="134" s="34" customFormat="1" ht="15" x14ac:dyDescent="0.25"/>
    <row r="135" s="34" customFormat="1" ht="15" x14ac:dyDescent="0.25"/>
    <row r="136" s="34" customFormat="1" ht="15" x14ac:dyDescent="0.25"/>
    <row r="137" s="34" customFormat="1" ht="15" x14ac:dyDescent="0.25"/>
    <row r="138" s="34" customFormat="1" ht="15" x14ac:dyDescent="0.25"/>
    <row r="139" s="34" customFormat="1" ht="15" x14ac:dyDescent="0.25"/>
    <row r="140" s="34" customFormat="1" ht="15" x14ac:dyDescent="0.25"/>
    <row r="141" s="34" customFormat="1" ht="15" x14ac:dyDescent="0.25"/>
    <row r="142" s="34" customFormat="1" ht="15" x14ac:dyDescent="0.25"/>
    <row r="143" s="34" customFormat="1" ht="15" x14ac:dyDescent="0.25"/>
    <row r="144" s="34" customFormat="1" ht="15" x14ac:dyDescent="0.25"/>
    <row r="145" s="34" customFormat="1" ht="15" x14ac:dyDescent="0.25"/>
  </sheetData>
  <mergeCells count="1317">
    <mergeCell ref="AF74:AF75"/>
    <mergeCell ref="AG74:AG75"/>
    <mergeCell ref="Z76:Z77"/>
    <mergeCell ref="AA76:AA77"/>
    <mergeCell ref="AB76:AB77"/>
    <mergeCell ref="AC76:AC77"/>
    <mergeCell ref="AD76:AD77"/>
    <mergeCell ref="AE76:AE77"/>
    <mergeCell ref="AF76:AF77"/>
    <mergeCell ref="AG76:AG77"/>
    <mergeCell ref="Z74:Z75"/>
    <mergeCell ref="AA74:AA75"/>
    <mergeCell ref="AB74:AB75"/>
    <mergeCell ref="AC74:AC75"/>
    <mergeCell ref="AD74:AD75"/>
    <mergeCell ref="AE74:AE75"/>
    <mergeCell ref="AF70:AF71"/>
    <mergeCell ref="AG70:AG71"/>
    <mergeCell ref="Z72:Z73"/>
    <mergeCell ref="AA72:AA73"/>
    <mergeCell ref="AB72:AB73"/>
    <mergeCell ref="AC72:AC73"/>
    <mergeCell ref="AD72:AD73"/>
    <mergeCell ref="AE72:AE73"/>
    <mergeCell ref="AF72:AF73"/>
    <mergeCell ref="AG72:AG73"/>
    <mergeCell ref="Z70:Z71"/>
    <mergeCell ref="AA70:AA71"/>
    <mergeCell ref="AB70:AB71"/>
    <mergeCell ref="AC70:AC71"/>
    <mergeCell ref="AD70:AD71"/>
    <mergeCell ref="AE70:AE71"/>
    <mergeCell ref="AF66:AF67"/>
    <mergeCell ref="AG66:AG67"/>
    <mergeCell ref="Z68:Z69"/>
    <mergeCell ref="AA68:AA69"/>
    <mergeCell ref="AB68:AB69"/>
    <mergeCell ref="AC68:AC69"/>
    <mergeCell ref="AD68:AD69"/>
    <mergeCell ref="AE68:AE69"/>
    <mergeCell ref="AF68:AF69"/>
    <mergeCell ref="AG68:AG69"/>
    <mergeCell ref="Z66:Z67"/>
    <mergeCell ref="AA66:AA67"/>
    <mergeCell ref="AB66:AB67"/>
    <mergeCell ref="AC66:AC67"/>
    <mergeCell ref="AD66:AD67"/>
    <mergeCell ref="AE66:AE67"/>
    <mergeCell ref="AF62:AF63"/>
    <mergeCell ref="AG62:AG63"/>
    <mergeCell ref="Z64:Z65"/>
    <mergeCell ref="AA64:AA65"/>
    <mergeCell ref="AB64:AB65"/>
    <mergeCell ref="AC64:AC65"/>
    <mergeCell ref="AD64:AD65"/>
    <mergeCell ref="AE64:AE65"/>
    <mergeCell ref="AF64:AF65"/>
    <mergeCell ref="AG64:AG65"/>
    <mergeCell ref="Z62:Z63"/>
    <mergeCell ref="AA62:AA63"/>
    <mergeCell ref="AB62:AB63"/>
    <mergeCell ref="AC62:AC63"/>
    <mergeCell ref="AD62:AD63"/>
    <mergeCell ref="AE62:AE63"/>
    <mergeCell ref="AF58:AF59"/>
    <mergeCell ref="AG58:AG59"/>
    <mergeCell ref="Z60:Z61"/>
    <mergeCell ref="AA60:AA61"/>
    <mergeCell ref="AB60:AB61"/>
    <mergeCell ref="AC60:AC61"/>
    <mergeCell ref="AD60:AD61"/>
    <mergeCell ref="AE60:AE61"/>
    <mergeCell ref="AF60:AF61"/>
    <mergeCell ref="AG60:AG61"/>
    <mergeCell ref="Z58:Z59"/>
    <mergeCell ref="AA58:AA59"/>
    <mergeCell ref="AB58:AB59"/>
    <mergeCell ref="AC58:AC59"/>
    <mergeCell ref="AD58:AD59"/>
    <mergeCell ref="AE58:AE59"/>
    <mergeCell ref="AF54:AF55"/>
    <mergeCell ref="AG54:AG55"/>
    <mergeCell ref="Z56:Z57"/>
    <mergeCell ref="AA56:AA57"/>
    <mergeCell ref="AB56:AB57"/>
    <mergeCell ref="AC56:AC57"/>
    <mergeCell ref="AD56:AD57"/>
    <mergeCell ref="AE56:AE57"/>
    <mergeCell ref="AF56:AF57"/>
    <mergeCell ref="AG56:AG57"/>
    <mergeCell ref="Z54:Z55"/>
    <mergeCell ref="AA54:AA55"/>
    <mergeCell ref="AB54:AB55"/>
    <mergeCell ref="AC54:AC55"/>
    <mergeCell ref="AD54:AD55"/>
    <mergeCell ref="AE54:AE55"/>
    <mergeCell ref="AF50:AF51"/>
    <mergeCell ref="AG50:AG51"/>
    <mergeCell ref="Z52:Z53"/>
    <mergeCell ref="AA52:AA53"/>
    <mergeCell ref="AB52:AB53"/>
    <mergeCell ref="AC52:AC53"/>
    <mergeCell ref="AD52:AD53"/>
    <mergeCell ref="AE52:AE53"/>
    <mergeCell ref="AF52:AF53"/>
    <mergeCell ref="AG52:AG53"/>
    <mergeCell ref="Z50:Z51"/>
    <mergeCell ref="AA50:AA51"/>
    <mergeCell ref="AB50:AB51"/>
    <mergeCell ref="AC50:AC51"/>
    <mergeCell ref="AD50:AD51"/>
    <mergeCell ref="AE50:AE51"/>
    <mergeCell ref="AF46:AF47"/>
    <mergeCell ref="AG46:AG47"/>
    <mergeCell ref="Z48:Z49"/>
    <mergeCell ref="AA48:AA49"/>
    <mergeCell ref="AB48:AB49"/>
    <mergeCell ref="AC48:AC49"/>
    <mergeCell ref="AD48:AD49"/>
    <mergeCell ref="AE48:AE49"/>
    <mergeCell ref="AF48:AF49"/>
    <mergeCell ref="AG48:AG49"/>
    <mergeCell ref="Z46:Z47"/>
    <mergeCell ref="AA46:AA47"/>
    <mergeCell ref="AB46:AB47"/>
    <mergeCell ref="AC46:AC47"/>
    <mergeCell ref="AD46:AD47"/>
    <mergeCell ref="AE46:AE47"/>
    <mergeCell ref="AF42:AF43"/>
    <mergeCell ref="AG42:AG43"/>
    <mergeCell ref="Z44:Z45"/>
    <mergeCell ref="AA44:AA45"/>
    <mergeCell ref="AB44:AB45"/>
    <mergeCell ref="AC44:AC45"/>
    <mergeCell ref="AD44:AD45"/>
    <mergeCell ref="AE44:AE45"/>
    <mergeCell ref="AF44:AF45"/>
    <mergeCell ref="AG44:AG45"/>
    <mergeCell ref="Z42:Z43"/>
    <mergeCell ref="AA42:AA43"/>
    <mergeCell ref="AB42:AB43"/>
    <mergeCell ref="AC42:AC43"/>
    <mergeCell ref="AD42:AD43"/>
    <mergeCell ref="AE42:AE43"/>
    <mergeCell ref="AF38:AF39"/>
    <mergeCell ref="AG38:AG39"/>
    <mergeCell ref="Z40:Z41"/>
    <mergeCell ref="AA40:AA41"/>
    <mergeCell ref="AB40:AB41"/>
    <mergeCell ref="AC40:AC41"/>
    <mergeCell ref="AD40:AD41"/>
    <mergeCell ref="AE40:AE41"/>
    <mergeCell ref="AF40:AF41"/>
    <mergeCell ref="AG40:AG41"/>
    <mergeCell ref="Z38:Z39"/>
    <mergeCell ref="AA38:AA39"/>
    <mergeCell ref="AB38:AB39"/>
    <mergeCell ref="AC38:AC39"/>
    <mergeCell ref="AD38:AD39"/>
    <mergeCell ref="AE38:AE39"/>
    <mergeCell ref="AF34:AF35"/>
    <mergeCell ref="AG34:AG35"/>
    <mergeCell ref="Z36:Z37"/>
    <mergeCell ref="AA36:AA37"/>
    <mergeCell ref="AB36:AB37"/>
    <mergeCell ref="AC36:AC37"/>
    <mergeCell ref="AD36:AD37"/>
    <mergeCell ref="AE36:AE37"/>
    <mergeCell ref="AF36:AF37"/>
    <mergeCell ref="AG36:AG37"/>
    <mergeCell ref="Z34:Z35"/>
    <mergeCell ref="AA34:AA35"/>
    <mergeCell ref="AB34:AB35"/>
    <mergeCell ref="AC34:AC35"/>
    <mergeCell ref="AD34:AD35"/>
    <mergeCell ref="AE34:AE35"/>
    <mergeCell ref="AF30:AF31"/>
    <mergeCell ref="AG30:AG31"/>
    <mergeCell ref="Z32:Z33"/>
    <mergeCell ref="AA32:AA33"/>
    <mergeCell ref="AB32:AB33"/>
    <mergeCell ref="AC32:AC33"/>
    <mergeCell ref="AD32:AD33"/>
    <mergeCell ref="AE32:AE33"/>
    <mergeCell ref="AF32:AF33"/>
    <mergeCell ref="AG32:AG33"/>
    <mergeCell ref="Z30:Z31"/>
    <mergeCell ref="AA30:AA31"/>
    <mergeCell ref="AB30:AB31"/>
    <mergeCell ref="AC30:AC31"/>
    <mergeCell ref="AD30:AD31"/>
    <mergeCell ref="AE30:AE31"/>
    <mergeCell ref="AF26:AF27"/>
    <mergeCell ref="AG26:AG27"/>
    <mergeCell ref="Z28:Z29"/>
    <mergeCell ref="AA28:AA29"/>
    <mergeCell ref="AB28:AB29"/>
    <mergeCell ref="AC28:AC29"/>
    <mergeCell ref="AD28:AD29"/>
    <mergeCell ref="AE28:AE29"/>
    <mergeCell ref="AF28:AF29"/>
    <mergeCell ref="AG28:AG29"/>
    <mergeCell ref="Z26:Z27"/>
    <mergeCell ref="AA26:AA27"/>
    <mergeCell ref="AB26:AB27"/>
    <mergeCell ref="AC26:AC27"/>
    <mergeCell ref="AD26:AD27"/>
    <mergeCell ref="AE26:AE27"/>
    <mergeCell ref="AF22:AF23"/>
    <mergeCell ref="AG22:AG23"/>
    <mergeCell ref="Z24:Z25"/>
    <mergeCell ref="AA24:AA25"/>
    <mergeCell ref="AB24:AB25"/>
    <mergeCell ref="AC24:AC25"/>
    <mergeCell ref="AD24:AD25"/>
    <mergeCell ref="AE24:AE25"/>
    <mergeCell ref="AF24:AF25"/>
    <mergeCell ref="AG24:AG25"/>
    <mergeCell ref="Z22:Z23"/>
    <mergeCell ref="AA22:AA23"/>
    <mergeCell ref="AB22:AB23"/>
    <mergeCell ref="AC22:AC23"/>
    <mergeCell ref="AD22:AD23"/>
    <mergeCell ref="AE22:AE23"/>
    <mergeCell ref="AF18:AF19"/>
    <mergeCell ref="AG18:AG19"/>
    <mergeCell ref="Z20:Z21"/>
    <mergeCell ref="AA20:AA21"/>
    <mergeCell ref="AB20:AB21"/>
    <mergeCell ref="AC20:AC21"/>
    <mergeCell ref="AD20:AD21"/>
    <mergeCell ref="AE20:AE21"/>
    <mergeCell ref="AF20:AF21"/>
    <mergeCell ref="AG20:AG21"/>
    <mergeCell ref="Z18:Z19"/>
    <mergeCell ref="AA18:AA19"/>
    <mergeCell ref="AB18:AB19"/>
    <mergeCell ref="AC18:AC19"/>
    <mergeCell ref="AD18:AD19"/>
    <mergeCell ref="AE18:AE19"/>
    <mergeCell ref="AF14:AF15"/>
    <mergeCell ref="AG14:AG15"/>
    <mergeCell ref="Z16:Z17"/>
    <mergeCell ref="AA16:AA17"/>
    <mergeCell ref="AB16:AB17"/>
    <mergeCell ref="AC16:AC17"/>
    <mergeCell ref="AD16:AD17"/>
    <mergeCell ref="AE16:AE17"/>
    <mergeCell ref="AF16:AF17"/>
    <mergeCell ref="AG16:AG17"/>
    <mergeCell ref="Z14:Z15"/>
    <mergeCell ref="AA14:AA15"/>
    <mergeCell ref="AB14:AB15"/>
    <mergeCell ref="AC14:AC15"/>
    <mergeCell ref="AD14:AD15"/>
    <mergeCell ref="AE14:AE15"/>
    <mergeCell ref="AF10:AF11"/>
    <mergeCell ref="AG10:AG11"/>
    <mergeCell ref="Z12:Z13"/>
    <mergeCell ref="AA12:AA13"/>
    <mergeCell ref="AB12:AB13"/>
    <mergeCell ref="AC12:AC13"/>
    <mergeCell ref="AD12:AD13"/>
    <mergeCell ref="AE12:AE13"/>
    <mergeCell ref="AF12:AF13"/>
    <mergeCell ref="AG12:AG13"/>
    <mergeCell ref="Z10:Z11"/>
    <mergeCell ref="AA10:AA11"/>
    <mergeCell ref="AB10:AB11"/>
    <mergeCell ref="AC10:AC11"/>
    <mergeCell ref="AD10:AD11"/>
    <mergeCell ref="AE10:AE11"/>
    <mergeCell ref="AF6:AF7"/>
    <mergeCell ref="AG6:AG7"/>
    <mergeCell ref="Z8:Z9"/>
    <mergeCell ref="AA8:AA9"/>
    <mergeCell ref="AB8:AB9"/>
    <mergeCell ref="AC8:AC9"/>
    <mergeCell ref="AD8:AD9"/>
    <mergeCell ref="AE8:AE9"/>
    <mergeCell ref="AF8:AF9"/>
    <mergeCell ref="AG8:AG9"/>
    <mergeCell ref="Z6:Z7"/>
    <mergeCell ref="AA6:AA7"/>
    <mergeCell ref="AB6:AB7"/>
    <mergeCell ref="AC6:AC7"/>
    <mergeCell ref="AD6:AD7"/>
    <mergeCell ref="AE6:AE7"/>
    <mergeCell ref="R4:T4"/>
    <mergeCell ref="V4:X4"/>
    <mergeCell ref="AH4:AJ4"/>
    <mergeCell ref="AL4:AN4"/>
    <mergeCell ref="Z4:AB4"/>
    <mergeCell ref="AD4:AF4"/>
    <mergeCell ref="J74:J75"/>
    <mergeCell ref="K74:K75"/>
    <mergeCell ref="L74:L75"/>
    <mergeCell ref="M74:M75"/>
    <mergeCell ref="J76:J77"/>
    <mergeCell ref="K76:K77"/>
    <mergeCell ref="L76:L77"/>
    <mergeCell ref="M76:M77"/>
    <mergeCell ref="J70:J71"/>
    <mergeCell ref="K70:K71"/>
    <mergeCell ref="L70:L71"/>
    <mergeCell ref="M70:M71"/>
    <mergeCell ref="J72:J73"/>
    <mergeCell ref="K72:K73"/>
    <mergeCell ref="L72:L73"/>
    <mergeCell ref="M72:M73"/>
    <mergeCell ref="J66:J67"/>
    <mergeCell ref="K66:K67"/>
    <mergeCell ref="L66:L67"/>
    <mergeCell ref="M66:M67"/>
    <mergeCell ref="J68:J69"/>
    <mergeCell ref="K68:K69"/>
    <mergeCell ref="L68:L69"/>
    <mergeCell ref="M68:M69"/>
    <mergeCell ref="J62:J63"/>
    <mergeCell ref="K62:K63"/>
    <mergeCell ref="L62:L63"/>
    <mergeCell ref="M62:M63"/>
    <mergeCell ref="J64:J65"/>
    <mergeCell ref="K64:K65"/>
    <mergeCell ref="L64:L65"/>
    <mergeCell ref="M64:M65"/>
    <mergeCell ref="J58:J59"/>
    <mergeCell ref="K58:K59"/>
    <mergeCell ref="L58:L59"/>
    <mergeCell ref="M58:M59"/>
    <mergeCell ref="J60:J61"/>
    <mergeCell ref="K60:K61"/>
    <mergeCell ref="L60:L61"/>
    <mergeCell ref="M60:M61"/>
    <mergeCell ref="J54:J55"/>
    <mergeCell ref="K54:K55"/>
    <mergeCell ref="L54:L55"/>
    <mergeCell ref="M54:M55"/>
    <mergeCell ref="J56:J57"/>
    <mergeCell ref="K56:K57"/>
    <mergeCell ref="L56:L57"/>
    <mergeCell ref="M56:M57"/>
    <mergeCell ref="J50:J51"/>
    <mergeCell ref="K50:K51"/>
    <mergeCell ref="L50:L51"/>
    <mergeCell ref="M50:M51"/>
    <mergeCell ref="J52:J53"/>
    <mergeCell ref="K52:K53"/>
    <mergeCell ref="L52:L53"/>
    <mergeCell ref="M52:M53"/>
    <mergeCell ref="J46:J47"/>
    <mergeCell ref="K46:K47"/>
    <mergeCell ref="L46:L47"/>
    <mergeCell ref="M46:M47"/>
    <mergeCell ref="J48:J49"/>
    <mergeCell ref="K48:K49"/>
    <mergeCell ref="L48:L49"/>
    <mergeCell ref="M48:M49"/>
    <mergeCell ref="J42:J43"/>
    <mergeCell ref="K42:K43"/>
    <mergeCell ref="L42:L43"/>
    <mergeCell ref="M42:M43"/>
    <mergeCell ref="J44:J45"/>
    <mergeCell ref="K44:K45"/>
    <mergeCell ref="L44:L45"/>
    <mergeCell ref="M44:M45"/>
    <mergeCell ref="J38:J39"/>
    <mergeCell ref="K38:K39"/>
    <mergeCell ref="L38:L39"/>
    <mergeCell ref="M38:M39"/>
    <mergeCell ref="J40:J41"/>
    <mergeCell ref="K40:K41"/>
    <mergeCell ref="L40:L41"/>
    <mergeCell ref="M40:M41"/>
    <mergeCell ref="J34:J35"/>
    <mergeCell ref="K34:K35"/>
    <mergeCell ref="L34:L35"/>
    <mergeCell ref="M34:M35"/>
    <mergeCell ref="J36:J37"/>
    <mergeCell ref="K36:K37"/>
    <mergeCell ref="L36:L37"/>
    <mergeCell ref="M36:M37"/>
    <mergeCell ref="J30:J31"/>
    <mergeCell ref="K30:K31"/>
    <mergeCell ref="L30:L31"/>
    <mergeCell ref="M30:M31"/>
    <mergeCell ref="J32:J33"/>
    <mergeCell ref="K32:K33"/>
    <mergeCell ref="L32:L33"/>
    <mergeCell ref="M32:M33"/>
    <mergeCell ref="J26:J27"/>
    <mergeCell ref="K26:K27"/>
    <mergeCell ref="L26:L27"/>
    <mergeCell ref="M26:M27"/>
    <mergeCell ref="J28:J29"/>
    <mergeCell ref="K28:K29"/>
    <mergeCell ref="L28:L29"/>
    <mergeCell ref="M28:M29"/>
    <mergeCell ref="J22:J23"/>
    <mergeCell ref="K22:K23"/>
    <mergeCell ref="L22:L23"/>
    <mergeCell ref="M22:M23"/>
    <mergeCell ref="J24:J25"/>
    <mergeCell ref="K24:K25"/>
    <mergeCell ref="L24:L25"/>
    <mergeCell ref="M24:M25"/>
    <mergeCell ref="J18:J19"/>
    <mergeCell ref="K18:K19"/>
    <mergeCell ref="L18:L19"/>
    <mergeCell ref="M18:M19"/>
    <mergeCell ref="J20:J21"/>
    <mergeCell ref="K20:K21"/>
    <mergeCell ref="L20:L21"/>
    <mergeCell ref="M20:M21"/>
    <mergeCell ref="J14:J15"/>
    <mergeCell ref="K14:K15"/>
    <mergeCell ref="L14:L15"/>
    <mergeCell ref="M14:M15"/>
    <mergeCell ref="J16:J17"/>
    <mergeCell ref="K16:K17"/>
    <mergeCell ref="L16:L17"/>
    <mergeCell ref="M16:M17"/>
    <mergeCell ref="J10:J11"/>
    <mergeCell ref="K10:K11"/>
    <mergeCell ref="L10:L11"/>
    <mergeCell ref="M10:M11"/>
    <mergeCell ref="J12:J13"/>
    <mergeCell ref="K12:K13"/>
    <mergeCell ref="L12:L13"/>
    <mergeCell ref="M12:M13"/>
    <mergeCell ref="J6:J7"/>
    <mergeCell ref="K6:K7"/>
    <mergeCell ref="L6:L7"/>
    <mergeCell ref="M6:M7"/>
    <mergeCell ref="J8:J9"/>
    <mergeCell ref="K8:K9"/>
    <mergeCell ref="L8:L9"/>
    <mergeCell ref="M8:M9"/>
    <mergeCell ref="N74:N75"/>
    <mergeCell ref="O74:O75"/>
    <mergeCell ref="P74:P75"/>
    <mergeCell ref="Q74:Q75"/>
    <mergeCell ref="N76:N77"/>
    <mergeCell ref="O76:O77"/>
    <mergeCell ref="P76:P77"/>
    <mergeCell ref="Q76:Q77"/>
    <mergeCell ref="N70:N71"/>
    <mergeCell ref="O70:O71"/>
    <mergeCell ref="P70:P71"/>
    <mergeCell ref="Q70:Q71"/>
    <mergeCell ref="N72:N73"/>
    <mergeCell ref="O72:O73"/>
    <mergeCell ref="P72:P73"/>
    <mergeCell ref="Q72:Q73"/>
    <mergeCell ref="N66:N67"/>
    <mergeCell ref="O66:O67"/>
    <mergeCell ref="P66:P67"/>
    <mergeCell ref="Q66:Q67"/>
    <mergeCell ref="N68:N69"/>
    <mergeCell ref="O68:O69"/>
    <mergeCell ref="P68:P69"/>
    <mergeCell ref="Q68:Q69"/>
    <mergeCell ref="N62:N63"/>
    <mergeCell ref="O62:O63"/>
    <mergeCell ref="P62:P63"/>
    <mergeCell ref="Q62:Q63"/>
    <mergeCell ref="N64:N65"/>
    <mergeCell ref="O64:O65"/>
    <mergeCell ref="P64:P65"/>
    <mergeCell ref="Q64:Q65"/>
    <mergeCell ref="N58:N59"/>
    <mergeCell ref="O58:O59"/>
    <mergeCell ref="P58:P59"/>
    <mergeCell ref="Q58:Q59"/>
    <mergeCell ref="N60:N61"/>
    <mergeCell ref="O60:O61"/>
    <mergeCell ref="P60:P61"/>
    <mergeCell ref="Q60:Q61"/>
    <mergeCell ref="N54:N55"/>
    <mergeCell ref="O54:O55"/>
    <mergeCell ref="P54:P55"/>
    <mergeCell ref="Q54:Q55"/>
    <mergeCell ref="N56:N57"/>
    <mergeCell ref="O56:O57"/>
    <mergeCell ref="P56:P57"/>
    <mergeCell ref="Q56:Q57"/>
    <mergeCell ref="N50:N51"/>
    <mergeCell ref="O50:O51"/>
    <mergeCell ref="P50:P51"/>
    <mergeCell ref="Q50:Q51"/>
    <mergeCell ref="N52:N53"/>
    <mergeCell ref="O52:O53"/>
    <mergeCell ref="P52:P53"/>
    <mergeCell ref="Q52:Q53"/>
    <mergeCell ref="N46:N47"/>
    <mergeCell ref="O46:O47"/>
    <mergeCell ref="P46:P47"/>
    <mergeCell ref="Q46:Q47"/>
    <mergeCell ref="N48:N49"/>
    <mergeCell ref="O48:O49"/>
    <mergeCell ref="P48:P49"/>
    <mergeCell ref="Q48:Q49"/>
    <mergeCell ref="N42:N43"/>
    <mergeCell ref="O42:O43"/>
    <mergeCell ref="P42:P43"/>
    <mergeCell ref="Q42:Q43"/>
    <mergeCell ref="N44:N45"/>
    <mergeCell ref="O44:O45"/>
    <mergeCell ref="P44:P45"/>
    <mergeCell ref="Q44:Q45"/>
    <mergeCell ref="N38:N39"/>
    <mergeCell ref="O38:O39"/>
    <mergeCell ref="P38:P39"/>
    <mergeCell ref="Q38:Q39"/>
    <mergeCell ref="N40:N41"/>
    <mergeCell ref="O40:O41"/>
    <mergeCell ref="P40:P41"/>
    <mergeCell ref="Q40:Q41"/>
    <mergeCell ref="N34:N35"/>
    <mergeCell ref="O34:O35"/>
    <mergeCell ref="P34:P35"/>
    <mergeCell ref="Q34:Q35"/>
    <mergeCell ref="N36:N37"/>
    <mergeCell ref="O36:O37"/>
    <mergeCell ref="P36:P37"/>
    <mergeCell ref="Q36:Q37"/>
    <mergeCell ref="N30:N31"/>
    <mergeCell ref="O30:O31"/>
    <mergeCell ref="P30:P31"/>
    <mergeCell ref="Q30:Q31"/>
    <mergeCell ref="N32:N33"/>
    <mergeCell ref="O32:O33"/>
    <mergeCell ref="P32:P33"/>
    <mergeCell ref="Q32:Q33"/>
    <mergeCell ref="N26:N27"/>
    <mergeCell ref="O26:O27"/>
    <mergeCell ref="P26:P27"/>
    <mergeCell ref="Q26:Q27"/>
    <mergeCell ref="N28:N29"/>
    <mergeCell ref="O28:O29"/>
    <mergeCell ref="P28:P29"/>
    <mergeCell ref="Q28:Q29"/>
    <mergeCell ref="N22:N23"/>
    <mergeCell ref="O22:O23"/>
    <mergeCell ref="P22:P23"/>
    <mergeCell ref="Q22:Q23"/>
    <mergeCell ref="N24:N25"/>
    <mergeCell ref="O24:O25"/>
    <mergeCell ref="P24:P25"/>
    <mergeCell ref="Q24:Q25"/>
    <mergeCell ref="N18:N19"/>
    <mergeCell ref="O18:O19"/>
    <mergeCell ref="P18:P19"/>
    <mergeCell ref="Q18:Q19"/>
    <mergeCell ref="N20:N21"/>
    <mergeCell ref="O20:O21"/>
    <mergeCell ref="P20:P21"/>
    <mergeCell ref="Q20:Q21"/>
    <mergeCell ref="Q14:Q15"/>
    <mergeCell ref="N16:N17"/>
    <mergeCell ref="O16:O17"/>
    <mergeCell ref="P16:P17"/>
    <mergeCell ref="Q16:Q17"/>
    <mergeCell ref="N10:N11"/>
    <mergeCell ref="O10:O11"/>
    <mergeCell ref="P10:P11"/>
    <mergeCell ref="Q10:Q11"/>
    <mergeCell ref="N12:N13"/>
    <mergeCell ref="O12:O13"/>
    <mergeCell ref="P12:P13"/>
    <mergeCell ref="Q12:Q13"/>
    <mergeCell ref="N6:N7"/>
    <mergeCell ref="O6:O7"/>
    <mergeCell ref="P6:P7"/>
    <mergeCell ref="Q6:Q7"/>
    <mergeCell ref="N8:N9"/>
    <mergeCell ref="O8:O9"/>
    <mergeCell ref="P8:P9"/>
    <mergeCell ref="Q8:Q9"/>
    <mergeCell ref="S74:S75"/>
    <mergeCell ref="T74:T75"/>
    <mergeCell ref="U74:U75"/>
    <mergeCell ref="R76:R77"/>
    <mergeCell ref="S76:S77"/>
    <mergeCell ref="T76:T77"/>
    <mergeCell ref="U76:U77"/>
    <mergeCell ref="R70:R71"/>
    <mergeCell ref="S70:S71"/>
    <mergeCell ref="T70:T71"/>
    <mergeCell ref="U70:U71"/>
    <mergeCell ref="R72:R73"/>
    <mergeCell ref="S72:S73"/>
    <mergeCell ref="T72:T73"/>
    <mergeCell ref="U72:U73"/>
    <mergeCell ref="R66:R67"/>
    <mergeCell ref="S66:S67"/>
    <mergeCell ref="T66:T67"/>
    <mergeCell ref="U66:U67"/>
    <mergeCell ref="R68:R69"/>
    <mergeCell ref="S68:S69"/>
    <mergeCell ref="T68:T69"/>
    <mergeCell ref="U68:U69"/>
    <mergeCell ref="R62:R63"/>
    <mergeCell ref="S62:S63"/>
    <mergeCell ref="T62:T63"/>
    <mergeCell ref="U62:U63"/>
    <mergeCell ref="R64:R65"/>
    <mergeCell ref="S64:S65"/>
    <mergeCell ref="T64:T65"/>
    <mergeCell ref="U64:U65"/>
    <mergeCell ref="R58:R59"/>
    <mergeCell ref="S58:S59"/>
    <mergeCell ref="T58:T59"/>
    <mergeCell ref="U58:U59"/>
    <mergeCell ref="R60:R61"/>
    <mergeCell ref="S60:S61"/>
    <mergeCell ref="T60:T61"/>
    <mergeCell ref="U60:U61"/>
    <mergeCell ref="R54:R55"/>
    <mergeCell ref="S54:S55"/>
    <mergeCell ref="T54:T55"/>
    <mergeCell ref="U54:U55"/>
    <mergeCell ref="R56:R57"/>
    <mergeCell ref="S56:S57"/>
    <mergeCell ref="T56:T57"/>
    <mergeCell ref="U56:U57"/>
    <mergeCell ref="S50:S51"/>
    <mergeCell ref="T50:T51"/>
    <mergeCell ref="U50:U51"/>
    <mergeCell ref="R52:R53"/>
    <mergeCell ref="S52:S53"/>
    <mergeCell ref="T52:T53"/>
    <mergeCell ref="U52:U53"/>
    <mergeCell ref="R46:R47"/>
    <mergeCell ref="S46:S47"/>
    <mergeCell ref="T46:T47"/>
    <mergeCell ref="U46:U47"/>
    <mergeCell ref="R48:R49"/>
    <mergeCell ref="S48:S49"/>
    <mergeCell ref="T48:T49"/>
    <mergeCell ref="U48:U49"/>
    <mergeCell ref="R42:R43"/>
    <mergeCell ref="S42:S43"/>
    <mergeCell ref="T42:T43"/>
    <mergeCell ref="U42:U43"/>
    <mergeCell ref="R44:R45"/>
    <mergeCell ref="S44:S45"/>
    <mergeCell ref="T44:T45"/>
    <mergeCell ref="U44:U45"/>
    <mergeCell ref="R38:R39"/>
    <mergeCell ref="S38:S39"/>
    <mergeCell ref="T38:T39"/>
    <mergeCell ref="U38:U39"/>
    <mergeCell ref="R40:R41"/>
    <mergeCell ref="S40:S41"/>
    <mergeCell ref="T40:T41"/>
    <mergeCell ref="U40:U41"/>
    <mergeCell ref="R34:R35"/>
    <mergeCell ref="S34:S35"/>
    <mergeCell ref="T34:T35"/>
    <mergeCell ref="U34:U35"/>
    <mergeCell ref="R36:R37"/>
    <mergeCell ref="S36:S37"/>
    <mergeCell ref="T36:T37"/>
    <mergeCell ref="U36:U37"/>
    <mergeCell ref="R30:R31"/>
    <mergeCell ref="S30:S31"/>
    <mergeCell ref="T30:T31"/>
    <mergeCell ref="U30:U31"/>
    <mergeCell ref="R32:R33"/>
    <mergeCell ref="S32:S33"/>
    <mergeCell ref="T32:T33"/>
    <mergeCell ref="U32:U33"/>
    <mergeCell ref="R26:R27"/>
    <mergeCell ref="S26:S27"/>
    <mergeCell ref="T26:T27"/>
    <mergeCell ref="U26:U27"/>
    <mergeCell ref="R28:R29"/>
    <mergeCell ref="S28:S29"/>
    <mergeCell ref="T28:T29"/>
    <mergeCell ref="U28:U29"/>
    <mergeCell ref="R22:R23"/>
    <mergeCell ref="S22:S23"/>
    <mergeCell ref="T22:T23"/>
    <mergeCell ref="U22:U23"/>
    <mergeCell ref="R24:R25"/>
    <mergeCell ref="S24:S25"/>
    <mergeCell ref="T24:T25"/>
    <mergeCell ref="U24:U25"/>
    <mergeCell ref="R18:R19"/>
    <mergeCell ref="S18:S19"/>
    <mergeCell ref="T18:T19"/>
    <mergeCell ref="U18:U19"/>
    <mergeCell ref="R20:R21"/>
    <mergeCell ref="S20:S21"/>
    <mergeCell ref="T20:T21"/>
    <mergeCell ref="U20:U21"/>
    <mergeCell ref="R16:R17"/>
    <mergeCell ref="S16:S17"/>
    <mergeCell ref="T16:T17"/>
    <mergeCell ref="U16:U17"/>
    <mergeCell ref="R10:R11"/>
    <mergeCell ref="S10:S11"/>
    <mergeCell ref="T10:T11"/>
    <mergeCell ref="U10:U11"/>
    <mergeCell ref="R12:R13"/>
    <mergeCell ref="S12:S13"/>
    <mergeCell ref="T12:T13"/>
    <mergeCell ref="U12:U13"/>
    <mergeCell ref="R6:R7"/>
    <mergeCell ref="S6:S7"/>
    <mergeCell ref="T6:T7"/>
    <mergeCell ref="U6:U7"/>
    <mergeCell ref="R8:R9"/>
    <mergeCell ref="S8:S9"/>
    <mergeCell ref="T8:T9"/>
    <mergeCell ref="U8:U9"/>
    <mergeCell ref="V76:V77"/>
    <mergeCell ref="W76:W77"/>
    <mergeCell ref="X76:X77"/>
    <mergeCell ref="Y76:Y77"/>
    <mergeCell ref="V70:V71"/>
    <mergeCell ref="W70:W71"/>
    <mergeCell ref="X70:X71"/>
    <mergeCell ref="Y70:Y71"/>
    <mergeCell ref="V72:V73"/>
    <mergeCell ref="W72:W73"/>
    <mergeCell ref="X72:X73"/>
    <mergeCell ref="Y72:Y73"/>
    <mergeCell ref="V66:V67"/>
    <mergeCell ref="W66:W67"/>
    <mergeCell ref="X66:X67"/>
    <mergeCell ref="Y66:Y67"/>
    <mergeCell ref="V68:V69"/>
    <mergeCell ref="W68:W69"/>
    <mergeCell ref="X68:X69"/>
    <mergeCell ref="Y68:Y69"/>
    <mergeCell ref="V62:V63"/>
    <mergeCell ref="W62:W63"/>
    <mergeCell ref="X62:X63"/>
    <mergeCell ref="Y62:Y63"/>
    <mergeCell ref="V64:V65"/>
    <mergeCell ref="W64:W65"/>
    <mergeCell ref="X64:X65"/>
    <mergeCell ref="Y64:Y65"/>
    <mergeCell ref="V58:V59"/>
    <mergeCell ref="W58:W59"/>
    <mergeCell ref="X58:X59"/>
    <mergeCell ref="Y58:Y59"/>
    <mergeCell ref="V60:V61"/>
    <mergeCell ref="W60:W61"/>
    <mergeCell ref="X60:X61"/>
    <mergeCell ref="Y60:Y61"/>
    <mergeCell ref="V54:V55"/>
    <mergeCell ref="W54:W55"/>
    <mergeCell ref="X54:X55"/>
    <mergeCell ref="Y54:Y55"/>
    <mergeCell ref="V56:V57"/>
    <mergeCell ref="W56:W57"/>
    <mergeCell ref="X56:X57"/>
    <mergeCell ref="Y56:Y57"/>
    <mergeCell ref="V52:V53"/>
    <mergeCell ref="W52:W53"/>
    <mergeCell ref="X52:X53"/>
    <mergeCell ref="Y52:Y53"/>
    <mergeCell ref="V46:V47"/>
    <mergeCell ref="W46:W47"/>
    <mergeCell ref="X46:X47"/>
    <mergeCell ref="Y46:Y47"/>
    <mergeCell ref="V48:V49"/>
    <mergeCell ref="W48:W49"/>
    <mergeCell ref="X48:X49"/>
    <mergeCell ref="Y48:Y49"/>
    <mergeCell ref="V42:V43"/>
    <mergeCell ref="W42:W43"/>
    <mergeCell ref="X42:X43"/>
    <mergeCell ref="Y42:Y43"/>
    <mergeCell ref="V44:V45"/>
    <mergeCell ref="W44:W45"/>
    <mergeCell ref="X44:X45"/>
    <mergeCell ref="Y44:Y45"/>
    <mergeCell ref="V38:V39"/>
    <mergeCell ref="W38:W39"/>
    <mergeCell ref="X38:X39"/>
    <mergeCell ref="Y38:Y39"/>
    <mergeCell ref="V40:V41"/>
    <mergeCell ref="W40:W41"/>
    <mergeCell ref="X40:X41"/>
    <mergeCell ref="Y40:Y41"/>
    <mergeCell ref="V34:V35"/>
    <mergeCell ref="W34:W35"/>
    <mergeCell ref="X34:X35"/>
    <mergeCell ref="Y34:Y35"/>
    <mergeCell ref="V36:V37"/>
    <mergeCell ref="W36:W37"/>
    <mergeCell ref="X36:X37"/>
    <mergeCell ref="Y36:Y37"/>
    <mergeCell ref="V30:V31"/>
    <mergeCell ref="W30:W31"/>
    <mergeCell ref="X30:X31"/>
    <mergeCell ref="Y30:Y31"/>
    <mergeCell ref="V32:V33"/>
    <mergeCell ref="W32:W33"/>
    <mergeCell ref="X32:X33"/>
    <mergeCell ref="Y32:Y33"/>
    <mergeCell ref="V26:V27"/>
    <mergeCell ref="W26:W27"/>
    <mergeCell ref="X26:X27"/>
    <mergeCell ref="Y26:Y27"/>
    <mergeCell ref="V28:V29"/>
    <mergeCell ref="W28:W29"/>
    <mergeCell ref="X28:X29"/>
    <mergeCell ref="Y28:Y29"/>
    <mergeCell ref="V22:V23"/>
    <mergeCell ref="W22:W23"/>
    <mergeCell ref="X22:X23"/>
    <mergeCell ref="Y22:Y23"/>
    <mergeCell ref="V24:V25"/>
    <mergeCell ref="W24:W25"/>
    <mergeCell ref="X24:X25"/>
    <mergeCell ref="Y24:Y25"/>
    <mergeCell ref="V18:V19"/>
    <mergeCell ref="W18:W19"/>
    <mergeCell ref="X18:X19"/>
    <mergeCell ref="Y18:Y19"/>
    <mergeCell ref="V20:V21"/>
    <mergeCell ref="W20:W21"/>
    <mergeCell ref="X20:X21"/>
    <mergeCell ref="Y20:Y21"/>
    <mergeCell ref="V16:V17"/>
    <mergeCell ref="W16:W17"/>
    <mergeCell ref="X16:X17"/>
    <mergeCell ref="Y16:Y17"/>
    <mergeCell ref="V10:V11"/>
    <mergeCell ref="W10:W11"/>
    <mergeCell ref="X10:X11"/>
    <mergeCell ref="Y10:Y11"/>
    <mergeCell ref="V12:V13"/>
    <mergeCell ref="W12:W13"/>
    <mergeCell ref="X12:X13"/>
    <mergeCell ref="Y12:Y13"/>
    <mergeCell ref="V6:V7"/>
    <mergeCell ref="W6:W7"/>
    <mergeCell ref="X6:X7"/>
    <mergeCell ref="Y6:Y7"/>
    <mergeCell ref="V8:V9"/>
    <mergeCell ref="W8:W9"/>
    <mergeCell ref="X8:X9"/>
    <mergeCell ref="Y8:Y9"/>
    <mergeCell ref="AH62:AH63"/>
    <mergeCell ref="AI62:AI63"/>
    <mergeCell ref="AJ62:AJ63"/>
    <mergeCell ref="AK62:AK63"/>
    <mergeCell ref="AH64:AH65"/>
    <mergeCell ref="AI64:AI65"/>
    <mergeCell ref="AJ64:AJ65"/>
    <mergeCell ref="AK64:AK65"/>
    <mergeCell ref="AI58:AI59"/>
    <mergeCell ref="AJ58:AJ59"/>
    <mergeCell ref="AK58:AK59"/>
    <mergeCell ref="AH60:AH61"/>
    <mergeCell ref="AI60:AI61"/>
    <mergeCell ref="AJ60:AJ61"/>
    <mergeCell ref="AK60:AK61"/>
    <mergeCell ref="AH54:AH55"/>
    <mergeCell ref="AI54:AI55"/>
    <mergeCell ref="AJ54:AJ55"/>
    <mergeCell ref="AK54:AK55"/>
    <mergeCell ref="AH56:AH57"/>
    <mergeCell ref="AI56:AI57"/>
    <mergeCell ref="AJ56:AJ57"/>
    <mergeCell ref="AK56:AK57"/>
    <mergeCell ref="AH38:AH39"/>
    <mergeCell ref="AI38:AI39"/>
    <mergeCell ref="AJ38:AJ39"/>
    <mergeCell ref="AK38:AK39"/>
    <mergeCell ref="AH40:AH41"/>
    <mergeCell ref="AI40:AI41"/>
    <mergeCell ref="AJ40:AJ41"/>
    <mergeCell ref="AK40:AK41"/>
    <mergeCell ref="AI34:AI35"/>
    <mergeCell ref="AJ34:AJ35"/>
    <mergeCell ref="AK34:AK35"/>
    <mergeCell ref="AH36:AH37"/>
    <mergeCell ref="AI36:AI37"/>
    <mergeCell ref="AJ36:AJ37"/>
    <mergeCell ref="AK36:AK37"/>
    <mergeCell ref="AH30:AH31"/>
    <mergeCell ref="AI30:AI31"/>
    <mergeCell ref="AJ30:AJ31"/>
    <mergeCell ref="AK30:AK31"/>
    <mergeCell ref="AH32:AH33"/>
    <mergeCell ref="AI32:AI33"/>
    <mergeCell ref="AJ32:AJ33"/>
    <mergeCell ref="AK32:AK33"/>
    <mergeCell ref="AH28:AH29"/>
    <mergeCell ref="AI28:AI29"/>
    <mergeCell ref="AJ28:AJ29"/>
    <mergeCell ref="AK28:AK29"/>
    <mergeCell ref="AI22:AI23"/>
    <mergeCell ref="AJ22:AJ23"/>
    <mergeCell ref="AK22:AK23"/>
    <mergeCell ref="AH24:AH25"/>
    <mergeCell ref="AI24:AI25"/>
    <mergeCell ref="AJ24:AJ25"/>
    <mergeCell ref="AK24:AK25"/>
    <mergeCell ref="AH18:AH19"/>
    <mergeCell ref="AI18:AI19"/>
    <mergeCell ref="AJ18:AJ19"/>
    <mergeCell ref="AK18:AK19"/>
    <mergeCell ref="AH20:AH21"/>
    <mergeCell ref="AI20:AI21"/>
    <mergeCell ref="AJ20:AJ21"/>
    <mergeCell ref="AK20:AK21"/>
    <mergeCell ref="AH16:AH17"/>
    <mergeCell ref="AI16:AI17"/>
    <mergeCell ref="AJ16:AJ17"/>
    <mergeCell ref="AK16:AK17"/>
    <mergeCell ref="AI10:AI11"/>
    <mergeCell ref="AJ10:AJ11"/>
    <mergeCell ref="AK10:AK11"/>
    <mergeCell ref="AH12:AH13"/>
    <mergeCell ref="AI12:AI13"/>
    <mergeCell ref="AJ12:AJ13"/>
    <mergeCell ref="AK12:AK13"/>
    <mergeCell ref="AH6:AH7"/>
    <mergeCell ref="AI6:AI7"/>
    <mergeCell ref="AJ6:AJ7"/>
    <mergeCell ref="AK6:AK7"/>
    <mergeCell ref="AH8:AH9"/>
    <mergeCell ref="AI8:AI9"/>
    <mergeCell ref="AJ8:AJ9"/>
    <mergeCell ref="AK8:AK9"/>
    <mergeCell ref="D76:E77"/>
    <mergeCell ref="F76:I77"/>
    <mergeCell ref="AL76:AL77"/>
    <mergeCell ref="AM76:AM77"/>
    <mergeCell ref="AN76:AN77"/>
    <mergeCell ref="AO76:AO77"/>
    <mergeCell ref="AP76:AQ77"/>
    <mergeCell ref="AR76:AU77"/>
    <mergeCell ref="AN72:AN73"/>
    <mergeCell ref="AO72:AO73"/>
    <mergeCell ref="AP72:AQ73"/>
    <mergeCell ref="AR72:AU73"/>
    <mergeCell ref="D74:E75"/>
    <mergeCell ref="F74:I75"/>
    <mergeCell ref="AL74:AL75"/>
    <mergeCell ref="AM74:AM75"/>
    <mergeCell ref="AN74:AN75"/>
    <mergeCell ref="AO74:AO75"/>
    <mergeCell ref="AH74:AH75"/>
    <mergeCell ref="AI74:AI75"/>
    <mergeCell ref="AJ74:AJ75"/>
    <mergeCell ref="AK74:AK75"/>
    <mergeCell ref="AH76:AH77"/>
    <mergeCell ref="AI76:AI77"/>
    <mergeCell ref="AJ76:AJ77"/>
    <mergeCell ref="AK76:AK77"/>
    <mergeCell ref="AH72:AH73"/>
    <mergeCell ref="AI72:AI73"/>
    <mergeCell ref="AJ72:AJ73"/>
    <mergeCell ref="AK72:AK73"/>
    <mergeCell ref="V74:V75"/>
    <mergeCell ref="W74:W75"/>
    <mergeCell ref="AM70:AM71"/>
    <mergeCell ref="AN70:AN71"/>
    <mergeCell ref="AO70:AO71"/>
    <mergeCell ref="AP70:AQ71"/>
    <mergeCell ref="AR70:AU71"/>
    <mergeCell ref="AH70:AH71"/>
    <mergeCell ref="AO66:AO67"/>
    <mergeCell ref="AP66:AQ67"/>
    <mergeCell ref="AR66:AU67"/>
    <mergeCell ref="D68:E69"/>
    <mergeCell ref="F68:I69"/>
    <mergeCell ref="AL68:AL69"/>
    <mergeCell ref="AM68:AM69"/>
    <mergeCell ref="AN68:AN69"/>
    <mergeCell ref="AO68:AO69"/>
    <mergeCell ref="AP68:AQ69"/>
    <mergeCell ref="AP74:AQ75"/>
    <mergeCell ref="AR74:AU75"/>
    <mergeCell ref="AI70:AI71"/>
    <mergeCell ref="AJ70:AJ71"/>
    <mergeCell ref="AK70:AK71"/>
    <mergeCell ref="AH66:AH67"/>
    <mergeCell ref="AI66:AI67"/>
    <mergeCell ref="AJ66:AJ67"/>
    <mergeCell ref="AK66:AK67"/>
    <mergeCell ref="AH68:AH69"/>
    <mergeCell ref="AI68:AI69"/>
    <mergeCell ref="AJ68:AJ69"/>
    <mergeCell ref="AK68:AK69"/>
    <mergeCell ref="X74:X75"/>
    <mergeCell ref="Y74:Y75"/>
    <mergeCell ref="R74:R75"/>
    <mergeCell ref="F58:I59"/>
    <mergeCell ref="AL58:AL59"/>
    <mergeCell ref="AM58:AM59"/>
    <mergeCell ref="AN58:AN59"/>
    <mergeCell ref="AO58:AO59"/>
    <mergeCell ref="AP58:AQ59"/>
    <mergeCell ref="AR58:AU59"/>
    <mergeCell ref="AH58:AH59"/>
    <mergeCell ref="B66:C77"/>
    <mergeCell ref="D66:E67"/>
    <mergeCell ref="F66:I67"/>
    <mergeCell ref="AL66:AL67"/>
    <mergeCell ref="AM66:AM67"/>
    <mergeCell ref="AN66:AN67"/>
    <mergeCell ref="D72:E73"/>
    <mergeCell ref="F72:I73"/>
    <mergeCell ref="AL72:AL73"/>
    <mergeCell ref="AM72:AM73"/>
    <mergeCell ref="AP62:AQ63"/>
    <mergeCell ref="AR62:AU63"/>
    <mergeCell ref="D64:E65"/>
    <mergeCell ref="F64:I65"/>
    <mergeCell ref="AL64:AL65"/>
    <mergeCell ref="AM64:AM65"/>
    <mergeCell ref="AN64:AN65"/>
    <mergeCell ref="AO64:AO65"/>
    <mergeCell ref="AP64:AQ65"/>
    <mergeCell ref="AR64:AU65"/>
    <mergeCell ref="AR68:AU69"/>
    <mergeCell ref="D70:E71"/>
    <mergeCell ref="F70:I71"/>
    <mergeCell ref="AL70:AL71"/>
    <mergeCell ref="AO54:AO55"/>
    <mergeCell ref="AP54:AQ55"/>
    <mergeCell ref="AR54:AU55"/>
    <mergeCell ref="D56:E57"/>
    <mergeCell ref="F56:I57"/>
    <mergeCell ref="AL56:AL57"/>
    <mergeCell ref="AM56:AM57"/>
    <mergeCell ref="AN56:AN57"/>
    <mergeCell ref="AO56:AO57"/>
    <mergeCell ref="AP56:AQ57"/>
    <mergeCell ref="B54:C65"/>
    <mergeCell ref="D54:E55"/>
    <mergeCell ref="F54:I55"/>
    <mergeCell ref="AL54:AL55"/>
    <mergeCell ref="AM54:AM55"/>
    <mergeCell ref="AN54:AN55"/>
    <mergeCell ref="D60:E61"/>
    <mergeCell ref="F60:I61"/>
    <mergeCell ref="AL60:AL61"/>
    <mergeCell ref="AM60:AM61"/>
    <mergeCell ref="AN60:AN61"/>
    <mergeCell ref="AO60:AO61"/>
    <mergeCell ref="AP60:AQ61"/>
    <mergeCell ref="AR60:AU61"/>
    <mergeCell ref="D62:E63"/>
    <mergeCell ref="F62:I63"/>
    <mergeCell ref="AL62:AL63"/>
    <mergeCell ref="AM62:AM63"/>
    <mergeCell ref="AN62:AN63"/>
    <mergeCell ref="AO62:AO63"/>
    <mergeCell ref="AR56:AU57"/>
    <mergeCell ref="D58:E59"/>
    <mergeCell ref="D52:E53"/>
    <mergeCell ref="F52:I53"/>
    <mergeCell ref="AL52:AL53"/>
    <mergeCell ref="AM52:AM53"/>
    <mergeCell ref="AN52:AN53"/>
    <mergeCell ref="AO52:AO53"/>
    <mergeCell ref="AP52:AQ53"/>
    <mergeCell ref="AR52:AU53"/>
    <mergeCell ref="AN48:AN49"/>
    <mergeCell ref="AO48:AO49"/>
    <mergeCell ref="AP48:AQ49"/>
    <mergeCell ref="AR48:AU49"/>
    <mergeCell ref="D50:E51"/>
    <mergeCell ref="F50:I51"/>
    <mergeCell ref="AL50:AL51"/>
    <mergeCell ref="AM50:AM51"/>
    <mergeCell ref="AN50:AN51"/>
    <mergeCell ref="AO50:AO51"/>
    <mergeCell ref="AH50:AH51"/>
    <mergeCell ref="AI50:AI51"/>
    <mergeCell ref="AJ50:AJ51"/>
    <mergeCell ref="AK50:AK51"/>
    <mergeCell ref="AH52:AH53"/>
    <mergeCell ref="AI52:AI53"/>
    <mergeCell ref="AJ52:AJ53"/>
    <mergeCell ref="AK52:AK53"/>
    <mergeCell ref="AH48:AH49"/>
    <mergeCell ref="AI48:AI49"/>
    <mergeCell ref="AJ48:AJ49"/>
    <mergeCell ref="AK48:AK49"/>
    <mergeCell ref="V50:V51"/>
    <mergeCell ref="W50:W51"/>
    <mergeCell ref="AM46:AM47"/>
    <mergeCell ref="AN46:AN47"/>
    <mergeCell ref="AO46:AO47"/>
    <mergeCell ref="AP46:AQ47"/>
    <mergeCell ref="AR46:AU47"/>
    <mergeCell ref="AH46:AH47"/>
    <mergeCell ref="AO42:AO43"/>
    <mergeCell ref="AP42:AQ43"/>
    <mergeCell ref="AR42:AU43"/>
    <mergeCell ref="D44:E45"/>
    <mergeCell ref="F44:I45"/>
    <mergeCell ref="AL44:AL45"/>
    <mergeCell ref="AM44:AM45"/>
    <mergeCell ref="AN44:AN45"/>
    <mergeCell ref="AO44:AO45"/>
    <mergeCell ref="AP44:AQ45"/>
    <mergeCell ref="AP50:AQ51"/>
    <mergeCell ref="AR50:AU51"/>
    <mergeCell ref="AI46:AI47"/>
    <mergeCell ref="AJ46:AJ47"/>
    <mergeCell ref="AK46:AK47"/>
    <mergeCell ref="AH42:AH43"/>
    <mergeCell ref="AI42:AI43"/>
    <mergeCell ref="AJ42:AJ43"/>
    <mergeCell ref="AK42:AK43"/>
    <mergeCell ref="AH44:AH45"/>
    <mergeCell ref="AI44:AI45"/>
    <mergeCell ref="AJ44:AJ45"/>
    <mergeCell ref="AK44:AK45"/>
    <mergeCell ref="X50:X51"/>
    <mergeCell ref="Y50:Y51"/>
    <mergeCell ref="R50:R51"/>
    <mergeCell ref="F34:I35"/>
    <mergeCell ref="AL34:AL35"/>
    <mergeCell ref="AM34:AM35"/>
    <mergeCell ref="AN34:AN35"/>
    <mergeCell ref="AO34:AO35"/>
    <mergeCell ref="AP34:AQ35"/>
    <mergeCell ref="AR34:AU35"/>
    <mergeCell ref="AH34:AH35"/>
    <mergeCell ref="B42:C53"/>
    <mergeCell ref="D42:E43"/>
    <mergeCell ref="F42:I43"/>
    <mergeCell ref="AL42:AL43"/>
    <mergeCell ref="AM42:AM43"/>
    <mergeCell ref="AN42:AN43"/>
    <mergeCell ref="D48:E49"/>
    <mergeCell ref="F48:I49"/>
    <mergeCell ref="AL48:AL49"/>
    <mergeCell ref="AM48:AM49"/>
    <mergeCell ref="AP38:AQ39"/>
    <mergeCell ref="AR38:AU39"/>
    <mergeCell ref="D40:E41"/>
    <mergeCell ref="F40:I41"/>
    <mergeCell ref="AL40:AL41"/>
    <mergeCell ref="AM40:AM41"/>
    <mergeCell ref="AN40:AN41"/>
    <mergeCell ref="AO40:AO41"/>
    <mergeCell ref="AP40:AQ41"/>
    <mergeCell ref="AR40:AU41"/>
    <mergeCell ref="AR44:AU45"/>
    <mergeCell ref="D46:E47"/>
    <mergeCell ref="F46:I47"/>
    <mergeCell ref="AL46:AL47"/>
    <mergeCell ref="AO30:AO31"/>
    <mergeCell ref="AP30:AQ31"/>
    <mergeCell ref="AR30:AU31"/>
    <mergeCell ref="D32:E33"/>
    <mergeCell ref="F32:I33"/>
    <mergeCell ref="AL32:AL33"/>
    <mergeCell ref="AM32:AM33"/>
    <mergeCell ref="AN32:AN33"/>
    <mergeCell ref="AO32:AO33"/>
    <mergeCell ref="AP32:AQ33"/>
    <mergeCell ref="B30:C41"/>
    <mergeCell ref="D30:E31"/>
    <mergeCell ref="F30:I31"/>
    <mergeCell ref="AL30:AL31"/>
    <mergeCell ref="AM30:AM31"/>
    <mergeCell ref="AN30:AN31"/>
    <mergeCell ref="D36:E37"/>
    <mergeCell ref="F36:I37"/>
    <mergeCell ref="AL36:AL37"/>
    <mergeCell ref="AM36:AM37"/>
    <mergeCell ref="AN36:AN37"/>
    <mergeCell ref="AO36:AO37"/>
    <mergeCell ref="AP36:AQ37"/>
    <mergeCell ref="AR36:AU37"/>
    <mergeCell ref="D38:E39"/>
    <mergeCell ref="F38:I39"/>
    <mergeCell ref="AL38:AL39"/>
    <mergeCell ref="AM38:AM39"/>
    <mergeCell ref="AN38:AN39"/>
    <mergeCell ref="AO38:AO39"/>
    <mergeCell ref="AR32:AU33"/>
    <mergeCell ref="D34:E35"/>
    <mergeCell ref="AR18:AU19"/>
    <mergeCell ref="D20:E21"/>
    <mergeCell ref="F20:I21"/>
    <mergeCell ref="AL20:AL21"/>
    <mergeCell ref="AM20:AM21"/>
    <mergeCell ref="AN20:AN21"/>
    <mergeCell ref="AO20:AO21"/>
    <mergeCell ref="AP20:AQ21"/>
    <mergeCell ref="AP26:AQ27"/>
    <mergeCell ref="AR26:AU27"/>
    <mergeCell ref="D28:E29"/>
    <mergeCell ref="F28:I29"/>
    <mergeCell ref="AL28:AL29"/>
    <mergeCell ref="AM28:AM29"/>
    <mergeCell ref="AN28:AN29"/>
    <mergeCell ref="AO28:AO29"/>
    <mergeCell ref="AP28:AQ29"/>
    <mergeCell ref="AR28:AU29"/>
    <mergeCell ref="AN24:AN25"/>
    <mergeCell ref="AO24:AO25"/>
    <mergeCell ref="AP24:AQ25"/>
    <mergeCell ref="AR24:AU25"/>
    <mergeCell ref="D26:E27"/>
    <mergeCell ref="F26:I27"/>
    <mergeCell ref="AL26:AL27"/>
    <mergeCell ref="AM26:AM27"/>
    <mergeCell ref="AN26:AN27"/>
    <mergeCell ref="AO26:AO27"/>
    <mergeCell ref="AH26:AH27"/>
    <mergeCell ref="AI26:AI27"/>
    <mergeCell ref="AJ26:AJ27"/>
    <mergeCell ref="AK26:AK27"/>
    <mergeCell ref="B18:C29"/>
    <mergeCell ref="D18:E19"/>
    <mergeCell ref="F18:I19"/>
    <mergeCell ref="AL18:AL19"/>
    <mergeCell ref="AM18:AM19"/>
    <mergeCell ref="AN18:AN19"/>
    <mergeCell ref="D24:E25"/>
    <mergeCell ref="F24:I25"/>
    <mergeCell ref="AL24:AL25"/>
    <mergeCell ref="AM24:AM25"/>
    <mergeCell ref="AP14:AQ15"/>
    <mergeCell ref="AR14:AU15"/>
    <mergeCell ref="D16:E17"/>
    <mergeCell ref="F16:I17"/>
    <mergeCell ref="AL16:AL17"/>
    <mergeCell ref="AM16:AM17"/>
    <mergeCell ref="AN16:AN17"/>
    <mergeCell ref="AO16:AO17"/>
    <mergeCell ref="AP16:AQ17"/>
    <mergeCell ref="AR16:AU17"/>
    <mergeCell ref="AR20:AU21"/>
    <mergeCell ref="D22:E23"/>
    <mergeCell ref="F22:I23"/>
    <mergeCell ref="AL22:AL23"/>
    <mergeCell ref="AM22:AM23"/>
    <mergeCell ref="AN22:AN23"/>
    <mergeCell ref="AO22:AO23"/>
    <mergeCell ref="AP22:AQ23"/>
    <mergeCell ref="AR22:AU23"/>
    <mergeCell ref="AH22:AH23"/>
    <mergeCell ref="AO18:AO19"/>
    <mergeCell ref="AP18:AQ19"/>
    <mergeCell ref="AR12:AU13"/>
    <mergeCell ref="D14:E15"/>
    <mergeCell ref="F14:I15"/>
    <mergeCell ref="AL14:AL15"/>
    <mergeCell ref="AM14:AM15"/>
    <mergeCell ref="AN14:AN15"/>
    <mergeCell ref="AO14:AO15"/>
    <mergeCell ref="AR8:AU9"/>
    <mergeCell ref="D10:E11"/>
    <mergeCell ref="F10:I11"/>
    <mergeCell ref="AL10:AL11"/>
    <mergeCell ref="AM10:AM11"/>
    <mergeCell ref="AN10:AN11"/>
    <mergeCell ref="AO10:AO11"/>
    <mergeCell ref="AP10:AQ11"/>
    <mergeCell ref="AR10:AU11"/>
    <mergeCell ref="AH10:AH11"/>
    <mergeCell ref="AH14:AH15"/>
    <mergeCell ref="AI14:AI15"/>
    <mergeCell ref="AJ14:AJ15"/>
    <mergeCell ref="AK14:AK15"/>
    <mergeCell ref="V14:V15"/>
    <mergeCell ref="W14:W15"/>
    <mergeCell ref="X14:X15"/>
    <mergeCell ref="Y14:Y15"/>
    <mergeCell ref="R14:R15"/>
    <mergeCell ref="S14:S15"/>
    <mergeCell ref="T14:T15"/>
    <mergeCell ref="U14:U15"/>
    <mergeCell ref="N14:N15"/>
    <mergeCell ref="O14:O15"/>
    <mergeCell ref="P14:P15"/>
    <mergeCell ref="B1:AU1"/>
    <mergeCell ref="B4:C5"/>
    <mergeCell ref="D4:E5"/>
    <mergeCell ref="F4:I5"/>
    <mergeCell ref="AP4:AQ5"/>
    <mergeCell ref="AR4:AU5"/>
    <mergeCell ref="B2:Q2"/>
    <mergeCell ref="J4:L4"/>
    <mergeCell ref="N4:P4"/>
    <mergeCell ref="AO6:AO7"/>
    <mergeCell ref="AP6:AQ7"/>
    <mergeCell ref="AR6:AU7"/>
    <mergeCell ref="D8:E9"/>
    <mergeCell ref="F8:I9"/>
    <mergeCell ref="AL8:AL9"/>
    <mergeCell ref="AM8:AM9"/>
    <mergeCell ref="AN8:AN9"/>
    <mergeCell ref="AO8:AO9"/>
    <mergeCell ref="AP8:AQ9"/>
    <mergeCell ref="B6:C17"/>
    <mergeCell ref="D6:E7"/>
    <mergeCell ref="F6:I7"/>
    <mergeCell ref="AL6:AL7"/>
    <mergeCell ref="AM6:AM7"/>
    <mergeCell ref="AN6:AN7"/>
    <mergeCell ref="D12:E13"/>
    <mergeCell ref="F12:I13"/>
    <mergeCell ref="AL12:AL13"/>
    <mergeCell ref="AM12:AM13"/>
    <mergeCell ref="AN12:AN13"/>
    <mergeCell ref="AO12:AO13"/>
    <mergeCell ref="AP12:AQ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Home Page</vt:lpstr>
      <vt:lpstr>Select Interventions</vt:lpstr>
      <vt:lpstr>Overview_SelectedInterventions</vt:lpstr>
      <vt:lpstr>EnterData_Dist</vt:lpstr>
      <vt:lpstr>EnterData_SubDist</vt:lpstr>
      <vt:lpstr>Data-Overview</vt:lpstr>
      <vt:lpstr>BottleneckAnalysis_STAT</vt:lpstr>
      <vt:lpstr>DataEntry_Dist</vt:lpstr>
      <vt:lpstr>DataEntry_SubDist</vt:lpstr>
      <vt:lpstr>DataOverview</vt:lpstr>
      <vt:lpstr>BottleneckAnalysis_DYN</vt:lpstr>
      <vt:lpstr>Pivot1</vt:lpstr>
      <vt:lpstr>Pivot2</vt:lpstr>
      <vt:lpstr>Pivot3</vt:lpstr>
      <vt:lpstr>Pivot4</vt:lpstr>
      <vt:lpstr>Pivot5</vt:lpstr>
      <vt:lpstr>Pivot6</vt:lpstr>
      <vt:lpstr>InterventionsSheet</vt:lpstr>
      <vt:lpstr>Country Names</vt:lpstr>
      <vt:lpstr>All_In_countries</vt:lpstr>
      <vt:lpstr>CEECIS</vt:lpstr>
      <vt:lpstr>EAPRO</vt:lpstr>
      <vt:lpstr>East_Asia_and_the_Pacific</vt:lpstr>
      <vt:lpstr>Eastern_and_Southern_Africa</vt:lpstr>
      <vt:lpstr>ESARO</vt:lpstr>
      <vt:lpstr>LACRO</vt:lpstr>
      <vt:lpstr>Latin_America_and_the_Caribbean</vt:lpstr>
      <vt:lpstr>MENA</vt:lpstr>
      <vt:lpstr>Middle_East_and_North_Africa</vt:lpstr>
      <vt:lpstr>Other</vt:lpstr>
      <vt:lpstr>'Home Page'!Print_Area</vt:lpstr>
      <vt:lpstr>'Select Interventions'!Print_Area</vt:lpstr>
      <vt:lpstr>Regions</vt:lpstr>
      <vt:lpstr>ROSA</vt:lpstr>
      <vt:lpstr>South_Asia</vt:lpstr>
      <vt:lpstr>UNICEF_Regions</vt:lpstr>
      <vt:lpstr>UNICEFregion</vt:lpstr>
      <vt:lpstr>WCARO</vt:lpstr>
      <vt:lpstr>West_and_Central_Africa</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Tyler Andrew Porth</dc:creator>
  <cp:lastModifiedBy>James</cp:lastModifiedBy>
  <dcterms:created xsi:type="dcterms:W3CDTF">2015-08-18T13:08:40Z</dcterms:created>
  <dcterms:modified xsi:type="dcterms:W3CDTF">2018-11-21T18:46:17Z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5</vt:i4>
  </property>
</Properties>
</file>